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 tabRatio="616"/>
  </bookViews>
  <sheets>
    <sheet name="SEM1" sheetId="1" r:id="rId1"/>
    <sheet name="SEM2" sheetId="36" r:id="rId2"/>
    <sheet name="SEM3" sheetId="55" r:id="rId3"/>
    <sheet name="SEM4" sheetId="56" r:id="rId4"/>
    <sheet name="SEM5" sheetId="57" r:id="rId5"/>
    <sheet name="SEM6" sheetId="61" r:id="rId6"/>
    <sheet name="STATS HEBDO" sheetId="60" r:id="rId7"/>
    <sheet name="CUMUL Octobre 2022" sheetId="59" r:id="rId8"/>
  </sheets>
  <externalReferences>
    <externalReference r:id="rId9"/>
  </externalReferences>
  <definedNames>
    <definedName name="_xlnm._FilterDatabase" localSheetId="7" hidden="1">'CUMUL Octobre 2022'!$A$7:$A$43</definedName>
    <definedName name="_xlnm._FilterDatabase" localSheetId="0" hidden="1">'SEM1'!$A$7:$A$76</definedName>
    <definedName name="_xlnm._FilterDatabase" localSheetId="1" hidden="1">'SEM2'!$A$7:$A$43</definedName>
    <definedName name="_xlnm._FilterDatabase" localSheetId="2" hidden="1">'SEM3'!$A$7:$A$43</definedName>
    <definedName name="_xlnm._FilterDatabase" localSheetId="3" hidden="1">'SEM4'!$A$7:$A$43</definedName>
    <definedName name="_xlnm._FilterDatabase" localSheetId="4" hidden="1">'SEM5'!$A$7:$A$43</definedName>
    <definedName name="_xlnm._FilterDatabase" localSheetId="5" hidden="1">'SEM6'!$A$7:$A$43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59"/>
  <c r="B23" i="60"/>
  <c r="B23" i="36"/>
  <c r="B23" i="55"/>
  <c r="B23" i="56"/>
  <c r="B23" i="57"/>
  <c r="B23" i="61"/>
  <c r="N9" i="59" l="1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8"/>
  <c r="HA9" i="60"/>
  <c r="HA10"/>
  <c r="HA11"/>
  <c r="HA12"/>
  <c r="HA13"/>
  <c r="HA14"/>
  <c r="HA15"/>
  <c r="HA16"/>
  <c r="HA17"/>
  <c r="HA18"/>
  <c r="HA19"/>
  <c r="HA20"/>
  <c r="HA21"/>
  <c r="HA22"/>
  <c r="HA23"/>
  <c r="HA24"/>
  <c r="HA25"/>
  <c r="HA26"/>
  <c r="HA27"/>
  <c r="HA28"/>
  <c r="HA29"/>
  <c r="HA30"/>
  <c r="HA31"/>
  <c r="HA32"/>
  <c r="HA33"/>
  <c r="HA34"/>
  <c r="HA35"/>
  <c r="HA36"/>
  <c r="HA37"/>
  <c r="HA38"/>
  <c r="HA39"/>
  <c r="HA40"/>
  <c r="HA41"/>
  <c r="HA42"/>
  <c r="HA43"/>
  <c r="HA44"/>
  <c r="HA45"/>
  <c r="HA46"/>
  <c r="HA47"/>
  <c r="HA48"/>
  <c r="HA49"/>
  <c r="HA50"/>
  <c r="HA51"/>
  <c r="HA52"/>
  <c r="HA53"/>
  <c r="HA54"/>
  <c r="HA55"/>
  <c r="HA56"/>
  <c r="HA57"/>
  <c r="HA58"/>
  <c r="HA59"/>
  <c r="HA60"/>
  <c r="HA61"/>
  <c r="HA62"/>
  <c r="HA63"/>
  <c r="HA64"/>
  <c r="HA65"/>
  <c r="HA66"/>
  <c r="HA67"/>
  <c r="HA68"/>
  <c r="HA69"/>
  <c r="HA70"/>
  <c r="HE70"/>
  <c r="HA71"/>
  <c r="GW72"/>
  <c r="HA72"/>
  <c r="HE72"/>
  <c r="GP73"/>
  <c r="GW73"/>
  <c r="HA73"/>
  <c r="HE73"/>
  <c r="GV74"/>
  <c r="GZ74"/>
  <c r="HA74"/>
  <c r="HD74"/>
  <c r="HH74"/>
  <c r="GW75"/>
  <c r="HA75"/>
  <c r="HE75"/>
  <c r="HA8"/>
  <c r="IN76" i="61"/>
  <c r="HH76"/>
  <c r="HG76"/>
  <c r="HF76"/>
  <c r="HE76"/>
  <c r="HD76"/>
  <c r="HC76"/>
  <c r="HB76"/>
  <c r="HA76"/>
  <c r="GZ76"/>
  <c r="GY76"/>
  <c r="GX76"/>
  <c r="GW76"/>
  <c r="GV76"/>
  <c r="GU76"/>
  <c r="GP76"/>
  <c r="FU76"/>
  <c r="GO76" s="1"/>
  <c r="FT76"/>
  <c r="FS76"/>
  <c r="FR76"/>
  <c r="FQ76"/>
  <c r="FP76"/>
  <c r="FO76"/>
  <c r="FN76"/>
  <c r="FM76"/>
  <c r="FL76"/>
  <c r="FK76"/>
  <c r="FJ76"/>
  <c r="FI76"/>
  <c r="FH76"/>
  <c r="FD76" s="1"/>
  <c r="FC76"/>
  <c r="EH76"/>
  <c r="FB76" s="1"/>
  <c r="EG76"/>
  <c r="EF76"/>
  <c r="EE76"/>
  <c r="ED76"/>
  <c r="EC76"/>
  <c r="EB76"/>
  <c r="EA76"/>
  <c r="DZ76"/>
  <c r="DY76"/>
  <c r="DX76"/>
  <c r="DW76"/>
  <c r="DV76"/>
  <c r="DU76"/>
  <c r="DP76"/>
  <c r="CU76"/>
  <c r="DO76" s="1"/>
  <c r="CT76"/>
  <c r="CS76"/>
  <c r="CR76"/>
  <c r="CQ76"/>
  <c r="CP76"/>
  <c r="CO76"/>
  <c r="CN76"/>
  <c r="CM76"/>
  <c r="CL76"/>
  <c r="CK76"/>
  <c r="CJ76"/>
  <c r="CI76"/>
  <c r="CH76"/>
  <c r="CC76"/>
  <c r="BH76"/>
  <c r="CB76" s="1"/>
  <c r="BG76"/>
  <c r="BF76"/>
  <c r="BE76"/>
  <c r="BD76"/>
  <c r="BY76" s="1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JP75"/>
  <c r="IU75"/>
  <c r="JO75" s="1"/>
  <c r="IT75"/>
  <c r="HG75" i="60" s="1"/>
  <c r="IS75" i="61"/>
  <c r="IR75"/>
  <c r="IQ75"/>
  <c r="HD75" i="60" s="1"/>
  <c r="IP75" i="61"/>
  <c r="HC75" i="60" s="1"/>
  <c r="IO75" i="61"/>
  <c r="HB75" i="60" s="1"/>
  <c r="IM75" i="61"/>
  <c r="GZ75" i="60" s="1"/>
  <c r="IL75" i="61"/>
  <c r="GY75" i="60" s="1"/>
  <c r="GT75" s="1"/>
  <c r="IK75" i="61"/>
  <c r="GX75" i="60" s="1"/>
  <c r="IJ75" i="61"/>
  <c r="II75"/>
  <c r="GV75" i="60" s="1"/>
  <c r="IH75" i="61"/>
  <c r="GU75" i="60" s="1"/>
  <c r="GR75" s="1"/>
  <c r="IC75" i="61"/>
  <c r="GP75" i="60" s="1"/>
  <c r="IB75" i="61"/>
  <c r="HY75"/>
  <c r="HT75"/>
  <c r="HQ75"/>
  <c r="GT75"/>
  <c r="HP75" s="1"/>
  <c r="GS75"/>
  <c r="HZ75" s="1"/>
  <c r="GR75"/>
  <c r="HK75" s="1"/>
  <c r="GQ75"/>
  <c r="HR75" s="1"/>
  <c r="GO75"/>
  <c r="GL75"/>
  <c r="FY75"/>
  <c r="FG75"/>
  <c r="GC75" s="1"/>
  <c r="FF75"/>
  <c r="FE75"/>
  <c r="FX75" s="1"/>
  <c r="FD75"/>
  <c r="GE75" s="1"/>
  <c r="FB75"/>
  <c r="FA75"/>
  <c r="EY75"/>
  <c r="EQ75"/>
  <c r="DT75"/>
  <c r="DS75"/>
  <c r="EZ75" s="1"/>
  <c r="DR75"/>
  <c r="EK75" s="1"/>
  <c r="DQ75"/>
  <c r="ER75" s="1"/>
  <c r="DO75"/>
  <c r="DL75"/>
  <c r="DF75"/>
  <c r="CG75"/>
  <c r="DC75" s="1"/>
  <c r="CF75"/>
  <c r="DM75" s="1"/>
  <c r="CE75"/>
  <c r="CX75" s="1"/>
  <c r="CD75"/>
  <c r="DE75" s="1"/>
  <c r="CB75"/>
  <c r="BY75"/>
  <c r="BT75"/>
  <c r="BQ75"/>
  <c r="AT75"/>
  <c r="BP75" s="1"/>
  <c r="AS75"/>
  <c r="BZ75" s="1"/>
  <c r="AR75"/>
  <c r="BK75" s="1"/>
  <c r="AQ75"/>
  <c r="BR75" s="1"/>
  <c r="AO75"/>
  <c r="AL75"/>
  <c r="Y75"/>
  <c r="G75"/>
  <c r="AC75" s="1"/>
  <c r="F75"/>
  <c r="E75"/>
  <c r="X75" s="1"/>
  <c r="D75"/>
  <c r="AE75" s="1"/>
  <c r="B75"/>
  <c r="A75"/>
  <c r="IU74"/>
  <c r="JO74" s="1"/>
  <c r="IT74"/>
  <c r="HG74" i="60" s="1"/>
  <c r="IS74" i="61"/>
  <c r="HF74" i="60" s="1"/>
  <c r="IR74" i="61"/>
  <c r="HE74" i="60" s="1"/>
  <c r="IQ74" i="61"/>
  <c r="IP74"/>
  <c r="HC74" i="60" s="1"/>
  <c r="IO74" i="61"/>
  <c r="HB74" i="60" s="1"/>
  <c r="IM74" i="61"/>
  <c r="IL74"/>
  <c r="GY74" i="60" s="1"/>
  <c r="GT74" s="1"/>
  <c r="IK74" i="61"/>
  <c r="GX74" i="60" s="1"/>
  <c r="IJ74" i="61"/>
  <c r="GW74" i="60" s="1"/>
  <c r="II74" i="61"/>
  <c r="IF74" s="1"/>
  <c r="IH74"/>
  <c r="GU74" i="60" s="1"/>
  <c r="IC74" i="61"/>
  <c r="JL74" s="1"/>
  <c r="IB74"/>
  <c r="HY74"/>
  <c r="HP74"/>
  <c r="GT74"/>
  <c r="GS74"/>
  <c r="HO74" s="1"/>
  <c r="GR74"/>
  <c r="GQ74"/>
  <c r="HM74" s="1"/>
  <c r="GO74"/>
  <c r="GL74"/>
  <c r="FG74"/>
  <c r="FF74"/>
  <c r="FE74"/>
  <c r="FD74"/>
  <c r="GJ74" s="1"/>
  <c r="FB74"/>
  <c r="EY74"/>
  <c r="EU74"/>
  <c r="EO74"/>
  <c r="DT74"/>
  <c r="DS74"/>
  <c r="DR74"/>
  <c r="DQ74"/>
  <c r="DO74"/>
  <c r="DL74"/>
  <c r="CG74"/>
  <c r="CF74"/>
  <c r="CE74"/>
  <c r="CD74"/>
  <c r="DJ74" s="1"/>
  <c r="CB74"/>
  <c r="BY74"/>
  <c r="BP74"/>
  <c r="AT74"/>
  <c r="AS74"/>
  <c r="BO74" s="1"/>
  <c r="AR74"/>
  <c r="AQ74"/>
  <c r="BU74" s="1"/>
  <c r="AO74"/>
  <c r="AL74"/>
  <c r="G74"/>
  <c r="F74"/>
  <c r="E74"/>
  <c r="D74"/>
  <c r="B74"/>
  <c r="A74"/>
  <c r="IU73"/>
  <c r="IT73"/>
  <c r="HG73" i="60" s="1"/>
  <c r="IS73" i="61"/>
  <c r="HF73" i="60" s="1"/>
  <c r="IR73" i="61"/>
  <c r="IQ73"/>
  <c r="HD73" i="60" s="1"/>
  <c r="IP73" i="61"/>
  <c r="HC73" i="60" s="1"/>
  <c r="IO73" i="61"/>
  <c r="HB73" i="60" s="1"/>
  <c r="IM73" i="61"/>
  <c r="JP73" s="1"/>
  <c r="IL73"/>
  <c r="GY73" i="60" s="1"/>
  <c r="IK73" i="61"/>
  <c r="IJ73"/>
  <c r="II73"/>
  <c r="IF73" s="1"/>
  <c r="IH73"/>
  <c r="GU73" i="60" s="1"/>
  <c r="IG73" i="61"/>
  <c r="IC73"/>
  <c r="JL73" s="1"/>
  <c r="IB73"/>
  <c r="HY73"/>
  <c r="HU73"/>
  <c r="GT73"/>
  <c r="GS73"/>
  <c r="HZ73" s="1"/>
  <c r="GR73"/>
  <c r="HK73" s="1"/>
  <c r="GQ73"/>
  <c r="HS73" s="1"/>
  <c r="GO73"/>
  <c r="GL73"/>
  <c r="FG73"/>
  <c r="GC73" s="1"/>
  <c r="FF73"/>
  <c r="GM73" s="1"/>
  <c r="FE73"/>
  <c r="FD73"/>
  <c r="GK73" s="1"/>
  <c r="FB73"/>
  <c r="EY73"/>
  <c r="EQ73"/>
  <c r="DT73"/>
  <c r="DS73"/>
  <c r="DR73"/>
  <c r="DQ73"/>
  <c r="EM73" s="1"/>
  <c r="DO73"/>
  <c r="DN73"/>
  <c r="DL73"/>
  <c r="DC73"/>
  <c r="CG73"/>
  <c r="CF73"/>
  <c r="DM73" s="1"/>
  <c r="CE73"/>
  <c r="CD73"/>
  <c r="CB73"/>
  <c r="BY73"/>
  <c r="AT73"/>
  <c r="BT73" s="1"/>
  <c r="AS73"/>
  <c r="BZ73" s="1"/>
  <c r="AR73"/>
  <c r="AQ73"/>
  <c r="AO73"/>
  <c r="AL73"/>
  <c r="G73"/>
  <c r="F73"/>
  <c r="E73"/>
  <c r="D73"/>
  <c r="B73"/>
  <c r="A73"/>
  <c r="IU72"/>
  <c r="IT72"/>
  <c r="HG72" i="60" s="1"/>
  <c r="IS72" i="61"/>
  <c r="HF72" i="60" s="1"/>
  <c r="IR72" i="61"/>
  <c r="IQ72"/>
  <c r="HD72" i="60" s="1"/>
  <c r="IP72" i="61"/>
  <c r="HC72" i="60" s="1"/>
  <c r="IO72" i="61"/>
  <c r="IM72"/>
  <c r="GZ72" i="60" s="1"/>
  <c r="IL72" i="61"/>
  <c r="IK72"/>
  <c r="GX72" i="60" s="1"/>
  <c r="IJ72" i="61"/>
  <c r="II72"/>
  <c r="GV72" i="60" s="1"/>
  <c r="GS72" s="1"/>
  <c r="IH72" i="61"/>
  <c r="IF72"/>
  <c r="IC72"/>
  <c r="IB72"/>
  <c r="HY72"/>
  <c r="HW72"/>
  <c r="HR72"/>
  <c r="HN72"/>
  <c r="GT72"/>
  <c r="IA72" s="1"/>
  <c r="GS72"/>
  <c r="HZ72" s="1"/>
  <c r="GR72"/>
  <c r="HK72" s="1"/>
  <c r="GQ72"/>
  <c r="HS72" s="1"/>
  <c r="GO72"/>
  <c r="GL72"/>
  <c r="FG72"/>
  <c r="GN72" s="1"/>
  <c r="FF72"/>
  <c r="GM72" s="1"/>
  <c r="FE72"/>
  <c r="FD72"/>
  <c r="FB72"/>
  <c r="EY72"/>
  <c r="EV72"/>
  <c r="ER72"/>
  <c r="EN72"/>
  <c r="DT72"/>
  <c r="FA72" s="1"/>
  <c r="DS72"/>
  <c r="EZ72" s="1"/>
  <c r="DR72"/>
  <c r="EK72" s="1"/>
  <c r="DQ72"/>
  <c r="DO72"/>
  <c r="DL72"/>
  <c r="DK72"/>
  <c r="DI72"/>
  <c r="DA72"/>
  <c r="CG72"/>
  <c r="DN72" s="1"/>
  <c r="CF72"/>
  <c r="DM72" s="1"/>
  <c r="CE72"/>
  <c r="CX72" s="1"/>
  <c r="CD72"/>
  <c r="CB72"/>
  <c r="BY72"/>
  <c r="AT72"/>
  <c r="CA72" s="1"/>
  <c r="AS72"/>
  <c r="BZ72" s="1"/>
  <c r="AR72"/>
  <c r="AQ72"/>
  <c r="AO72"/>
  <c r="AL72"/>
  <c r="AJ72"/>
  <c r="AE72"/>
  <c r="AA72"/>
  <c r="G72"/>
  <c r="AN72" s="1"/>
  <c r="F72"/>
  <c r="AM72" s="1"/>
  <c r="E72"/>
  <c r="X72" s="1"/>
  <c r="D72"/>
  <c r="AF72" s="1"/>
  <c r="B72"/>
  <c r="A72"/>
  <c r="IU71"/>
  <c r="HH71" i="60" s="1"/>
  <c r="IT71" i="61"/>
  <c r="IS71"/>
  <c r="HF71" i="60" s="1"/>
  <c r="IR71" i="61"/>
  <c r="HE71" i="60" s="1"/>
  <c r="IQ71" i="61"/>
  <c r="IP71"/>
  <c r="IO71"/>
  <c r="HB71" i="60" s="1"/>
  <c r="IM71" i="61"/>
  <c r="JP71" s="1"/>
  <c r="IL71"/>
  <c r="IK71"/>
  <c r="GX71" i="60" s="1"/>
  <c r="IJ71" i="61"/>
  <c r="GW71" i="60" s="1"/>
  <c r="II71" i="61"/>
  <c r="GV71" i="60" s="1"/>
  <c r="GS71" s="1"/>
  <c r="IH71" i="61"/>
  <c r="GU71" i="60" s="1"/>
  <c r="IC71" i="61"/>
  <c r="GP71" i="60" s="1"/>
  <c r="IB71" i="61"/>
  <c r="IA71"/>
  <c r="HY71"/>
  <c r="GT71"/>
  <c r="HP71" s="1"/>
  <c r="GS71"/>
  <c r="GR71"/>
  <c r="GQ71"/>
  <c r="HS71" s="1"/>
  <c r="GO71"/>
  <c r="GN71"/>
  <c r="GM71"/>
  <c r="GL71"/>
  <c r="FX71"/>
  <c r="FG71"/>
  <c r="GC71" s="1"/>
  <c r="FF71"/>
  <c r="GB71" s="1"/>
  <c r="FE71"/>
  <c r="FD71"/>
  <c r="GE71" s="1"/>
  <c r="FB71"/>
  <c r="EZ71"/>
  <c r="EY71"/>
  <c r="EK71"/>
  <c r="DT71"/>
  <c r="EP71" s="1"/>
  <c r="DS71"/>
  <c r="EO71" s="1"/>
  <c r="DR71"/>
  <c r="DQ71"/>
  <c r="ER71" s="1"/>
  <c r="DO71"/>
  <c r="DL71"/>
  <c r="CZ71"/>
  <c r="CG71"/>
  <c r="DC71" s="1"/>
  <c r="CF71"/>
  <c r="CE71"/>
  <c r="CX71" s="1"/>
  <c r="CD71"/>
  <c r="DG71" s="1"/>
  <c r="CB71"/>
  <c r="CA71"/>
  <c r="BY71"/>
  <c r="BJ71"/>
  <c r="AT71"/>
  <c r="BP71" s="1"/>
  <c r="AS71"/>
  <c r="BO71" s="1"/>
  <c r="AR71"/>
  <c r="AQ71"/>
  <c r="BS71" s="1"/>
  <c r="AO71"/>
  <c r="AL71"/>
  <c r="AH71"/>
  <c r="AE71"/>
  <c r="Y71"/>
  <c r="G71"/>
  <c r="F71"/>
  <c r="AB71" s="1"/>
  <c r="E71"/>
  <c r="X71" s="1"/>
  <c r="D71"/>
  <c r="AI71" s="1"/>
  <c r="B71"/>
  <c r="A71"/>
  <c r="IU70"/>
  <c r="IT70"/>
  <c r="HG70" i="60" s="1"/>
  <c r="IS70" i="61"/>
  <c r="HF70" i="60" s="1"/>
  <c r="IR70" i="61"/>
  <c r="IQ70"/>
  <c r="IP70"/>
  <c r="HC70" i="60" s="1"/>
  <c r="IO70" i="61"/>
  <c r="HB70" i="60" s="1"/>
  <c r="IM70" i="61"/>
  <c r="GZ70" i="60" s="1"/>
  <c r="IL70" i="61"/>
  <c r="IK70"/>
  <c r="GX70" i="60" s="1"/>
  <c r="IJ70" i="61"/>
  <c r="GW70" i="60" s="1"/>
  <c r="GS70" s="1"/>
  <c r="II70" i="61"/>
  <c r="GV70" i="60" s="1"/>
  <c r="IH70" i="61"/>
  <c r="GU70" i="60" s="1"/>
  <c r="IF70" i="61"/>
  <c r="IC70"/>
  <c r="GP70" i="60" s="1"/>
  <c r="IB70" i="61"/>
  <c r="HY70"/>
  <c r="HP70"/>
  <c r="GT70"/>
  <c r="GS70"/>
  <c r="HJ70" s="1"/>
  <c r="GR70"/>
  <c r="GQ70"/>
  <c r="GO70"/>
  <c r="GL70"/>
  <c r="GJ70"/>
  <c r="GI70"/>
  <c r="GE70"/>
  <c r="GB70"/>
  <c r="GA70"/>
  <c r="FG70"/>
  <c r="FF70"/>
  <c r="GD70" s="1"/>
  <c r="FE70"/>
  <c r="FX70" s="1"/>
  <c r="FD70"/>
  <c r="GF70" s="1"/>
  <c r="FB70"/>
  <c r="EY70"/>
  <c r="EO70"/>
  <c r="DT70"/>
  <c r="FA70" s="1"/>
  <c r="DS70"/>
  <c r="EZ70" s="1"/>
  <c r="DR70"/>
  <c r="DQ70"/>
  <c r="DO70"/>
  <c r="DL70"/>
  <c r="DD70"/>
  <c r="CG70"/>
  <c r="CF70"/>
  <c r="DB70" s="1"/>
  <c r="CE70"/>
  <c r="CD70"/>
  <c r="CB70"/>
  <c r="BY70"/>
  <c r="BW70"/>
  <c r="BL70"/>
  <c r="AT70"/>
  <c r="BP70" s="1"/>
  <c r="AS70"/>
  <c r="AR70"/>
  <c r="BK70" s="1"/>
  <c r="AQ70"/>
  <c r="BS70" s="1"/>
  <c r="AO70"/>
  <c r="AL70"/>
  <c r="AK70"/>
  <c r="AJ70"/>
  <c r="AI70"/>
  <c r="AB70"/>
  <c r="AA70"/>
  <c r="Y70"/>
  <c r="G70"/>
  <c r="AC70" s="1"/>
  <c r="F70"/>
  <c r="AD70" s="1"/>
  <c r="E70"/>
  <c r="X70" s="1"/>
  <c r="D70"/>
  <c r="AH70" s="1"/>
  <c r="B70"/>
  <c r="A70"/>
  <c r="IU69"/>
  <c r="HH69" i="60" s="1"/>
  <c r="IT69" i="61"/>
  <c r="IS69"/>
  <c r="HF69" i="60" s="1"/>
  <c r="IR69" i="61"/>
  <c r="HE69" i="60" s="1"/>
  <c r="IQ69" i="61"/>
  <c r="HD69" i="60" s="1"/>
  <c r="IP69" i="61"/>
  <c r="HC69" i="60" s="1"/>
  <c r="IO69" i="61"/>
  <c r="IM69"/>
  <c r="IL69"/>
  <c r="GY69" i="60" s="1"/>
  <c r="IK69" i="61"/>
  <c r="GX69" i="60" s="1"/>
  <c r="IJ69" i="61"/>
  <c r="GW69" i="60" s="1"/>
  <c r="II69" i="61"/>
  <c r="GV69" i="60" s="1"/>
  <c r="IH69" i="61"/>
  <c r="GU69" i="60" s="1"/>
  <c r="IC69" i="61"/>
  <c r="GP69" i="60" s="1"/>
  <c r="IB69" i="61"/>
  <c r="IA69"/>
  <c r="HY69"/>
  <c r="HP69"/>
  <c r="GT69"/>
  <c r="GS69"/>
  <c r="GR69"/>
  <c r="GQ69"/>
  <c r="GO69"/>
  <c r="GM69"/>
  <c r="GL69"/>
  <c r="GK69"/>
  <c r="GF69"/>
  <c r="FG69"/>
  <c r="GN69" s="1"/>
  <c r="FF69"/>
  <c r="FE69"/>
  <c r="FX69" s="1"/>
  <c r="FD69"/>
  <c r="GE69" s="1"/>
  <c r="FB69"/>
  <c r="EY69"/>
  <c r="EL69"/>
  <c r="DT69"/>
  <c r="FA69" s="1"/>
  <c r="DS69"/>
  <c r="DR69"/>
  <c r="EK69" s="1"/>
  <c r="DQ69"/>
  <c r="EX69" s="1"/>
  <c r="DO69"/>
  <c r="DM69"/>
  <c r="DL69"/>
  <c r="CG69"/>
  <c r="CF69"/>
  <c r="DB69" s="1"/>
  <c r="CE69"/>
  <c r="CD69"/>
  <c r="DK69" s="1"/>
  <c r="CB69"/>
  <c r="BY69"/>
  <c r="AT69"/>
  <c r="BJ69" s="1"/>
  <c r="AS69"/>
  <c r="BO69" s="1"/>
  <c r="AR69"/>
  <c r="AQ69"/>
  <c r="AO69"/>
  <c r="AL69"/>
  <c r="W69"/>
  <c r="G69"/>
  <c r="AN69" s="1"/>
  <c r="F69"/>
  <c r="AB69" s="1"/>
  <c r="E69"/>
  <c r="D69"/>
  <c r="B69"/>
  <c r="A69"/>
  <c r="IU68"/>
  <c r="IT68"/>
  <c r="HG68" i="60" s="1"/>
  <c r="IS68" i="61"/>
  <c r="IR68"/>
  <c r="HE68" i="60" s="1"/>
  <c r="IQ68" i="61"/>
  <c r="IP68"/>
  <c r="HC68" i="60" s="1"/>
  <c r="IO68" i="61"/>
  <c r="HB68" i="60" s="1"/>
  <c r="IM68" i="61"/>
  <c r="IL68"/>
  <c r="IK68"/>
  <c r="GX68" i="60" s="1"/>
  <c r="IJ68" i="61"/>
  <c r="II68"/>
  <c r="GV68" i="60" s="1"/>
  <c r="IH68" i="61"/>
  <c r="IC68"/>
  <c r="GP68" i="60" s="1"/>
  <c r="IB68" i="61"/>
  <c r="HY68"/>
  <c r="HX68"/>
  <c r="HV68"/>
  <c r="HL68"/>
  <c r="GT68"/>
  <c r="HT68" s="1"/>
  <c r="GS68"/>
  <c r="GR68"/>
  <c r="HK68" s="1"/>
  <c r="GQ68"/>
  <c r="HU68" s="1"/>
  <c r="GO68"/>
  <c r="GL68"/>
  <c r="GK68"/>
  <c r="GJ68"/>
  <c r="GH68"/>
  <c r="GB68"/>
  <c r="GA68"/>
  <c r="FG68"/>
  <c r="FF68"/>
  <c r="FE68"/>
  <c r="FX68" s="1"/>
  <c r="FD68"/>
  <c r="FV68" s="1"/>
  <c r="FB68"/>
  <c r="EY68"/>
  <c r="DT68"/>
  <c r="DS68"/>
  <c r="EO68" s="1"/>
  <c r="DR68"/>
  <c r="EK68" s="1"/>
  <c r="DQ68"/>
  <c r="DO68"/>
  <c r="DL68"/>
  <c r="CG68"/>
  <c r="CF68"/>
  <c r="CE68"/>
  <c r="CD68"/>
  <c r="DK68" s="1"/>
  <c r="CB68"/>
  <c r="BY68"/>
  <c r="BP68"/>
  <c r="AT68"/>
  <c r="CA68" s="1"/>
  <c r="AS68"/>
  <c r="BO68" s="1"/>
  <c r="AR68"/>
  <c r="AQ68"/>
  <c r="AO68"/>
  <c r="AL68"/>
  <c r="AJ68"/>
  <c r="AC68"/>
  <c r="AA68"/>
  <c r="G68"/>
  <c r="AN68" s="1"/>
  <c r="F68"/>
  <c r="AB68" s="1"/>
  <c r="E68"/>
  <c r="D68"/>
  <c r="AH68" s="1"/>
  <c r="B68"/>
  <c r="A68"/>
  <c r="IU67"/>
  <c r="HH67" i="60" s="1"/>
  <c r="IT67" i="61"/>
  <c r="IS67"/>
  <c r="IR67"/>
  <c r="HE67" i="60" s="1"/>
  <c r="IQ67" i="61"/>
  <c r="IP67"/>
  <c r="HC67" i="60" s="1"/>
  <c r="IO67" i="61"/>
  <c r="HB67" i="60" s="1"/>
  <c r="IM67" i="61"/>
  <c r="GZ67" i="60" s="1"/>
  <c r="IL67" i="61"/>
  <c r="GY67" i="60" s="1"/>
  <c r="GT67" s="1"/>
  <c r="IK67" i="61"/>
  <c r="GX67" i="60" s="1"/>
  <c r="IJ67" i="61"/>
  <c r="GW67" i="60" s="1"/>
  <c r="II67" i="61"/>
  <c r="IH67"/>
  <c r="GU67" i="60" s="1"/>
  <c r="IC67" i="61"/>
  <c r="GP67" i="60" s="1"/>
  <c r="IB67" i="61"/>
  <c r="HY67"/>
  <c r="HX67"/>
  <c r="HL67"/>
  <c r="GT67"/>
  <c r="GS67"/>
  <c r="GR67"/>
  <c r="HK67" s="1"/>
  <c r="GQ67"/>
  <c r="HU67" s="1"/>
  <c r="GO67"/>
  <c r="GM67"/>
  <c r="GL67"/>
  <c r="GE67"/>
  <c r="FG67"/>
  <c r="FF67"/>
  <c r="GB67" s="1"/>
  <c r="FE67"/>
  <c r="FD67"/>
  <c r="GK67" s="1"/>
  <c r="FB67"/>
  <c r="EZ67"/>
  <c r="EY67"/>
  <c r="EU67"/>
  <c r="DT67"/>
  <c r="ET67" s="1"/>
  <c r="DS67"/>
  <c r="EO67" s="1"/>
  <c r="DR67"/>
  <c r="EK67" s="1"/>
  <c r="DQ67"/>
  <c r="ES67" s="1"/>
  <c r="DO67"/>
  <c r="DL67"/>
  <c r="CG67"/>
  <c r="CF67"/>
  <c r="CE67"/>
  <c r="CD67"/>
  <c r="DK67" s="1"/>
  <c r="CB67"/>
  <c r="BZ67"/>
  <c r="BY67"/>
  <c r="AT67"/>
  <c r="AS67"/>
  <c r="BO67" s="1"/>
  <c r="AR67"/>
  <c r="AQ67"/>
  <c r="AO67"/>
  <c r="AN67"/>
  <c r="AL67"/>
  <c r="AK67"/>
  <c r="G67"/>
  <c r="AC67" s="1"/>
  <c r="F67"/>
  <c r="AM67" s="1"/>
  <c r="E67"/>
  <c r="D67"/>
  <c r="B67"/>
  <c r="A67"/>
  <c r="IU66"/>
  <c r="HH66" i="60" s="1"/>
  <c r="IT66" i="61"/>
  <c r="HG66" i="60" s="1"/>
  <c r="IS66" i="61"/>
  <c r="HF66" i="60" s="1"/>
  <c r="IR66" i="61"/>
  <c r="HE66" i="60" s="1"/>
  <c r="IQ66" i="61"/>
  <c r="HD66" i="60" s="1"/>
  <c r="IP66" i="61"/>
  <c r="HC66" i="60" s="1"/>
  <c r="IO66" i="61"/>
  <c r="IM66"/>
  <c r="GZ66" i="60" s="1"/>
  <c r="IL66" i="61"/>
  <c r="GY66" i="60" s="1"/>
  <c r="GT66" s="1"/>
  <c r="IK66" i="61"/>
  <c r="GX66" i="60" s="1"/>
  <c r="IJ66" i="61"/>
  <c r="GW66" i="60" s="1"/>
  <c r="II66" i="61"/>
  <c r="GV66" i="60" s="1"/>
  <c r="IH66" i="61"/>
  <c r="GU66" i="60" s="1"/>
  <c r="IC66" i="61"/>
  <c r="IB66"/>
  <c r="HY66"/>
  <c r="GT66"/>
  <c r="GS66"/>
  <c r="GR66"/>
  <c r="GQ66"/>
  <c r="HR66" s="1"/>
  <c r="GO66"/>
  <c r="GL66"/>
  <c r="GC66"/>
  <c r="FG66"/>
  <c r="GN66" s="1"/>
  <c r="FF66"/>
  <c r="GB66" s="1"/>
  <c r="FE66"/>
  <c r="FD66"/>
  <c r="FB66"/>
  <c r="EZ66"/>
  <c r="EY66"/>
  <c r="EO66"/>
  <c r="DT66"/>
  <c r="DS66"/>
  <c r="DR66"/>
  <c r="DQ66"/>
  <c r="DO66"/>
  <c r="DL66"/>
  <c r="CZ66"/>
  <c r="CG66"/>
  <c r="DN66" s="1"/>
  <c r="CF66"/>
  <c r="CE66"/>
  <c r="CD66"/>
  <c r="CB66"/>
  <c r="BZ66"/>
  <c r="BY66"/>
  <c r="BW66"/>
  <c r="BO66"/>
  <c r="BL66"/>
  <c r="AT66"/>
  <c r="AS66"/>
  <c r="BJ66" s="1"/>
  <c r="AR66"/>
  <c r="BK66" s="1"/>
  <c r="AQ66"/>
  <c r="AO66"/>
  <c r="AL66"/>
  <c r="AJ66"/>
  <c r="Z66"/>
  <c r="G66"/>
  <c r="AN66" s="1"/>
  <c r="F66"/>
  <c r="E66"/>
  <c r="D66"/>
  <c r="AH66" s="1"/>
  <c r="B66"/>
  <c r="A66"/>
  <c r="IU65"/>
  <c r="IT65"/>
  <c r="HG65" i="60" s="1"/>
  <c r="IS65" i="61"/>
  <c r="HF65" i="60" s="1"/>
  <c r="IR65" i="61"/>
  <c r="HE65" i="60" s="1"/>
  <c r="IQ65" i="61"/>
  <c r="IP65"/>
  <c r="HC65" i="60" s="1"/>
  <c r="IO65" i="61"/>
  <c r="HB65" i="60" s="1"/>
  <c r="IM65" i="61"/>
  <c r="IL65"/>
  <c r="GY65" i="60" s="1"/>
  <c r="IK65" i="61"/>
  <c r="GX65" i="60" s="1"/>
  <c r="IJ65" i="61"/>
  <c r="GW65" i="60" s="1"/>
  <c r="II65" i="61"/>
  <c r="IH65"/>
  <c r="IC65"/>
  <c r="GP65" i="60" s="1"/>
  <c r="IB65" i="61"/>
  <c r="HY65"/>
  <c r="HX65"/>
  <c r="GT65"/>
  <c r="GS65"/>
  <c r="HO65" s="1"/>
  <c r="GR65"/>
  <c r="GQ65"/>
  <c r="GO65"/>
  <c r="GN65"/>
  <c r="GL65"/>
  <c r="GE65"/>
  <c r="GC65"/>
  <c r="FX65"/>
  <c r="FG65"/>
  <c r="FF65"/>
  <c r="FE65"/>
  <c r="FD65"/>
  <c r="GJ65" s="1"/>
  <c r="FB65"/>
  <c r="FA65"/>
  <c r="EY65"/>
  <c r="EV65"/>
  <c r="EP65"/>
  <c r="DT65"/>
  <c r="DS65"/>
  <c r="DR65"/>
  <c r="DQ65"/>
  <c r="EW65" s="1"/>
  <c r="DO65"/>
  <c r="DM65"/>
  <c r="DL65"/>
  <c r="CG65"/>
  <c r="CF65"/>
  <c r="DB65" s="1"/>
  <c r="CE65"/>
  <c r="CD65"/>
  <c r="CB65"/>
  <c r="BY65"/>
  <c r="BQ65"/>
  <c r="AT65"/>
  <c r="AS65"/>
  <c r="BO65" s="1"/>
  <c r="AR65"/>
  <c r="AQ65"/>
  <c r="AO65"/>
  <c r="AL65"/>
  <c r="AI65"/>
  <c r="AE65"/>
  <c r="Y65"/>
  <c r="G65"/>
  <c r="AN65" s="1"/>
  <c r="F65"/>
  <c r="AB65" s="1"/>
  <c r="E65"/>
  <c r="X65" s="1"/>
  <c r="D65"/>
  <c r="AJ65" s="1"/>
  <c r="B65"/>
  <c r="A65"/>
  <c r="IU64"/>
  <c r="IT64"/>
  <c r="HG64" i="60" s="1"/>
  <c r="IS64" i="61"/>
  <c r="HF64" i="60" s="1"/>
  <c r="IR64" i="61"/>
  <c r="HE64" i="60" s="1"/>
  <c r="IQ64" i="61"/>
  <c r="HD64" i="60" s="1"/>
  <c r="IP64" i="61"/>
  <c r="HC64" i="60" s="1"/>
  <c r="IO64" i="61"/>
  <c r="HB64" i="60" s="1"/>
  <c r="IM64" i="61"/>
  <c r="GZ64" i="60" s="1"/>
  <c r="IL64" i="61"/>
  <c r="GY64" i="60" s="1"/>
  <c r="GT64" s="1"/>
  <c r="IK64" i="61"/>
  <c r="GX64" i="60" s="1"/>
  <c r="IJ64" i="61"/>
  <c r="GW64" i="60" s="1"/>
  <c r="II64" i="61"/>
  <c r="GV64" i="60" s="1"/>
  <c r="IH64" i="61"/>
  <c r="GU64" i="60" s="1"/>
  <c r="IC64" i="61"/>
  <c r="IB64"/>
  <c r="HY64"/>
  <c r="HT64"/>
  <c r="GT64"/>
  <c r="IA64" s="1"/>
  <c r="GS64"/>
  <c r="GR64"/>
  <c r="HK64" s="1"/>
  <c r="GQ64"/>
  <c r="HR64" s="1"/>
  <c r="GO64"/>
  <c r="GL64"/>
  <c r="GJ64"/>
  <c r="GE64"/>
  <c r="FG64"/>
  <c r="GN64" s="1"/>
  <c r="FF64"/>
  <c r="FE64"/>
  <c r="FD64"/>
  <c r="GI64" s="1"/>
  <c r="FB64"/>
  <c r="EY64"/>
  <c r="EV64"/>
  <c r="ET64"/>
  <c r="EL64"/>
  <c r="DT64"/>
  <c r="DS64"/>
  <c r="EQ64" s="1"/>
  <c r="DR64"/>
  <c r="DQ64"/>
  <c r="EN64" s="1"/>
  <c r="DO64"/>
  <c r="DL64"/>
  <c r="DI64"/>
  <c r="CZ64"/>
  <c r="CG64"/>
  <c r="DN64" s="1"/>
  <c r="CF64"/>
  <c r="CE64"/>
  <c r="CD64"/>
  <c r="DH64" s="1"/>
  <c r="CB64"/>
  <c r="BZ64"/>
  <c r="BY64"/>
  <c r="BO64"/>
  <c r="BJ64"/>
  <c r="AT64"/>
  <c r="CA64" s="1"/>
  <c r="AS64"/>
  <c r="BL64" s="1"/>
  <c r="AR64"/>
  <c r="AQ64"/>
  <c r="AO64"/>
  <c r="AL64"/>
  <c r="AC64"/>
  <c r="G64"/>
  <c r="AN64" s="1"/>
  <c r="F64"/>
  <c r="AM64" s="1"/>
  <c r="E64"/>
  <c r="D64"/>
  <c r="B64"/>
  <c r="A64"/>
  <c r="JO63"/>
  <c r="IU63"/>
  <c r="HH63" i="60" s="1"/>
  <c r="IT63" i="61"/>
  <c r="HG63" i="60" s="1"/>
  <c r="IS63" i="61"/>
  <c r="HF63" i="60" s="1"/>
  <c r="IR63" i="61"/>
  <c r="HE63" i="60" s="1"/>
  <c r="IQ63" i="61"/>
  <c r="HD63" i="60" s="1"/>
  <c r="IP63" i="61"/>
  <c r="HC63" i="60" s="1"/>
  <c r="IO63" i="61"/>
  <c r="HB63" i="60" s="1"/>
  <c r="IM63" i="61"/>
  <c r="IL63"/>
  <c r="IK63"/>
  <c r="GX63" i="60" s="1"/>
  <c r="IJ63" i="61"/>
  <c r="GW63" i="60" s="1"/>
  <c r="II63" i="61"/>
  <c r="IH63"/>
  <c r="GU63" i="60" s="1"/>
  <c r="IC63" i="61"/>
  <c r="GP63" i="60" s="1"/>
  <c r="IB63" i="61"/>
  <c r="HY63"/>
  <c r="HP63"/>
  <c r="GT63"/>
  <c r="HM63" s="1"/>
  <c r="GS63"/>
  <c r="HO63" s="1"/>
  <c r="GR63"/>
  <c r="GQ63"/>
  <c r="HU63" s="1"/>
  <c r="GO63"/>
  <c r="GL63"/>
  <c r="GE63"/>
  <c r="FY63"/>
  <c r="FW63"/>
  <c r="FG63"/>
  <c r="GC63" s="1"/>
  <c r="FF63"/>
  <c r="GB63" s="1"/>
  <c r="FE63"/>
  <c r="FX63" s="1"/>
  <c r="FD63"/>
  <c r="GJ63" s="1"/>
  <c r="FB63"/>
  <c r="EY63"/>
  <c r="ER63"/>
  <c r="EK63"/>
  <c r="DT63"/>
  <c r="DS63"/>
  <c r="EO63" s="1"/>
  <c r="DR63"/>
  <c r="DQ63"/>
  <c r="EW63" s="1"/>
  <c r="DO63"/>
  <c r="DL63"/>
  <c r="DK63"/>
  <c r="CG63"/>
  <c r="CF63"/>
  <c r="DB63" s="1"/>
  <c r="CE63"/>
  <c r="CX63" s="1"/>
  <c r="CD63"/>
  <c r="DJ63" s="1"/>
  <c r="CB63"/>
  <c r="BY63"/>
  <c r="BP63"/>
  <c r="AT63"/>
  <c r="AS63"/>
  <c r="BO63" s="1"/>
  <c r="AR63"/>
  <c r="AQ63"/>
  <c r="BV63" s="1"/>
  <c r="AO63"/>
  <c r="AL63"/>
  <c r="AE63"/>
  <c r="Y63"/>
  <c r="W63"/>
  <c r="G63"/>
  <c r="AC63" s="1"/>
  <c r="F63"/>
  <c r="AB63" s="1"/>
  <c r="E63"/>
  <c r="X63" s="1"/>
  <c r="D63"/>
  <c r="AJ63" s="1"/>
  <c r="B63"/>
  <c r="A63"/>
  <c r="IU62"/>
  <c r="IT62"/>
  <c r="HG62" i="60" s="1"/>
  <c r="IS62" i="61"/>
  <c r="HF62" i="60" s="1"/>
  <c r="IR62" i="61"/>
  <c r="HE62" i="60" s="1"/>
  <c r="IQ62" i="61"/>
  <c r="IP62"/>
  <c r="HC62" i="60" s="1"/>
  <c r="IO62" i="61"/>
  <c r="IM62"/>
  <c r="GZ62" i="60" s="1"/>
  <c r="IL62" i="61"/>
  <c r="GY62" i="60" s="1"/>
  <c r="GT62" s="1"/>
  <c r="IK62" i="61"/>
  <c r="GX62" i="60" s="1"/>
  <c r="IJ62" i="61"/>
  <c r="GW62" i="60" s="1"/>
  <c r="GS62" s="1"/>
  <c r="II62" i="61"/>
  <c r="GV62" i="60" s="1"/>
  <c r="IH62" i="61"/>
  <c r="IC62"/>
  <c r="GP62" i="60" s="1"/>
  <c r="IB62" i="61"/>
  <c r="HY62"/>
  <c r="GT62"/>
  <c r="GS62"/>
  <c r="HO62" s="1"/>
  <c r="GR62"/>
  <c r="GQ62"/>
  <c r="GO62"/>
  <c r="GL62"/>
  <c r="GC62"/>
  <c r="FG62"/>
  <c r="GN62" s="1"/>
  <c r="FF62"/>
  <c r="FE62"/>
  <c r="FD62"/>
  <c r="GA62" s="1"/>
  <c r="FB62"/>
  <c r="EY62"/>
  <c r="DT62"/>
  <c r="DS62"/>
  <c r="EZ62" s="1"/>
  <c r="DR62"/>
  <c r="DQ62"/>
  <c r="ES62" s="1"/>
  <c r="DO62"/>
  <c r="DL62"/>
  <c r="CG62"/>
  <c r="DC62" s="1"/>
  <c r="CF62"/>
  <c r="CE62"/>
  <c r="CD62"/>
  <c r="CB62"/>
  <c r="BY62"/>
  <c r="AT62"/>
  <c r="AS62"/>
  <c r="AR62"/>
  <c r="AQ62"/>
  <c r="AO62"/>
  <c r="AL62"/>
  <c r="AH62"/>
  <c r="G62"/>
  <c r="F62"/>
  <c r="E62"/>
  <c r="D62"/>
  <c r="AF62" s="1"/>
  <c r="B62"/>
  <c r="A62"/>
  <c r="IU61"/>
  <c r="HH61" i="60" s="1"/>
  <c r="IT61" i="61"/>
  <c r="HG61" i="60" s="1"/>
  <c r="IS61" i="61"/>
  <c r="HF61" i="60" s="1"/>
  <c r="IR61" i="61"/>
  <c r="HE61" i="60" s="1"/>
  <c r="IQ61" i="61"/>
  <c r="IP61"/>
  <c r="HC61" i="60" s="1"/>
  <c r="IO61" i="61"/>
  <c r="IM61"/>
  <c r="GZ61" i="60" s="1"/>
  <c r="IL61" i="61"/>
  <c r="IG61" s="1"/>
  <c r="IK61"/>
  <c r="GX61" i="60" s="1"/>
  <c r="IJ61" i="61"/>
  <c r="GW61" i="60" s="1"/>
  <c r="II61" i="61"/>
  <c r="GV61" i="60" s="1"/>
  <c r="IH61" i="61"/>
  <c r="GU61" i="60" s="1"/>
  <c r="IC61" i="61"/>
  <c r="GP61" i="60" s="1"/>
  <c r="IB61" i="61"/>
  <c r="IA61"/>
  <c r="HY61"/>
  <c r="HR61"/>
  <c r="HP61"/>
  <c r="HL61"/>
  <c r="GT61"/>
  <c r="GS61"/>
  <c r="GR61"/>
  <c r="GQ61"/>
  <c r="HW61" s="1"/>
  <c r="GO61"/>
  <c r="GM61"/>
  <c r="GL61"/>
  <c r="GA61"/>
  <c r="FG61"/>
  <c r="FZ61" s="1"/>
  <c r="FF61"/>
  <c r="FE61"/>
  <c r="FD61"/>
  <c r="FB61"/>
  <c r="EY61"/>
  <c r="DT61"/>
  <c r="EP61" s="1"/>
  <c r="DS61"/>
  <c r="DR61"/>
  <c r="DQ61"/>
  <c r="EN61" s="1"/>
  <c r="DO61"/>
  <c r="DL61"/>
  <c r="DA61"/>
  <c r="CG61"/>
  <c r="CF61"/>
  <c r="DD61" s="1"/>
  <c r="CE61"/>
  <c r="CD61"/>
  <c r="DK61" s="1"/>
  <c r="CB61"/>
  <c r="BY61"/>
  <c r="AT61"/>
  <c r="BP61" s="1"/>
  <c r="AS61"/>
  <c r="BO61" s="1"/>
  <c r="AR61"/>
  <c r="AQ61"/>
  <c r="BN61" s="1"/>
  <c r="AO61"/>
  <c r="AL61"/>
  <c r="AA61"/>
  <c r="G61"/>
  <c r="Z61" s="1"/>
  <c r="F61"/>
  <c r="AB61" s="1"/>
  <c r="E61"/>
  <c r="D61"/>
  <c r="AK61" s="1"/>
  <c r="B61"/>
  <c r="A61"/>
  <c r="IU60"/>
  <c r="HH60" i="60" s="1"/>
  <c r="IT60" i="61"/>
  <c r="IS60"/>
  <c r="HF60" i="60" s="1"/>
  <c r="IR60" i="61"/>
  <c r="HE60" i="60" s="1"/>
  <c r="IQ60" i="61"/>
  <c r="HD60" i="60" s="1"/>
  <c r="IP60" i="61"/>
  <c r="HC60" i="60" s="1"/>
  <c r="IO60" i="61"/>
  <c r="HB60" i="60" s="1"/>
  <c r="IM60" i="61"/>
  <c r="IL60"/>
  <c r="GY60" i="60" s="1"/>
  <c r="IK60" i="61"/>
  <c r="GX60" i="60" s="1"/>
  <c r="IJ60" i="61"/>
  <c r="GW60" i="60" s="1"/>
  <c r="II60" i="61"/>
  <c r="GV60" i="60" s="1"/>
  <c r="GS60" s="1"/>
  <c r="IH60" i="61"/>
  <c r="GU60" i="60" s="1"/>
  <c r="IC60" i="61"/>
  <c r="GP60" i="60" s="1"/>
  <c r="IB60" i="61"/>
  <c r="HZ60"/>
  <c r="HY60"/>
  <c r="HQ60"/>
  <c r="HL60"/>
  <c r="GT60"/>
  <c r="GS60"/>
  <c r="HO60" s="1"/>
  <c r="GR60"/>
  <c r="GQ60"/>
  <c r="GO60"/>
  <c r="GL60"/>
  <c r="FG60"/>
  <c r="GC60" s="1"/>
  <c r="FF60"/>
  <c r="GB60" s="1"/>
  <c r="FE60"/>
  <c r="FD60"/>
  <c r="FB60"/>
  <c r="EY60"/>
  <c r="EU60"/>
  <c r="EN60"/>
  <c r="DT60"/>
  <c r="DS60"/>
  <c r="EL60" s="1"/>
  <c r="DR60"/>
  <c r="EK60" s="1"/>
  <c r="DQ60"/>
  <c r="DO60"/>
  <c r="DL60"/>
  <c r="CW60"/>
  <c r="CG60"/>
  <c r="DC60" s="1"/>
  <c r="CF60"/>
  <c r="DM60" s="1"/>
  <c r="CE60"/>
  <c r="CD60"/>
  <c r="CB60"/>
  <c r="BY60"/>
  <c r="BR60"/>
  <c r="BL60"/>
  <c r="AT60"/>
  <c r="AS60"/>
  <c r="BO60" s="1"/>
  <c r="AR60"/>
  <c r="BK60" s="1"/>
  <c r="AQ60"/>
  <c r="BX60" s="1"/>
  <c r="AO60"/>
  <c r="AL60"/>
  <c r="AJ60"/>
  <c r="AH60"/>
  <c r="AF60"/>
  <c r="AE60"/>
  <c r="AA60"/>
  <c r="G60"/>
  <c r="F60"/>
  <c r="E60"/>
  <c r="X60" s="1"/>
  <c r="D60"/>
  <c r="AK60" s="1"/>
  <c r="B60"/>
  <c r="A60"/>
  <c r="JO59"/>
  <c r="IU59"/>
  <c r="HH59" i="60" s="1"/>
  <c r="IT59" i="61"/>
  <c r="HG59" i="60" s="1"/>
  <c r="IS59" i="61"/>
  <c r="HF59" i="60" s="1"/>
  <c r="IR59" i="61"/>
  <c r="IQ59"/>
  <c r="IP59"/>
  <c r="HC59" i="60" s="1"/>
  <c r="IO59" i="61"/>
  <c r="HB59" i="60" s="1"/>
  <c r="IM59" i="61"/>
  <c r="GZ59" i="60" s="1"/>
  <c r="IL59" i="61"/>
  <c r="GY59" i="60" s="1"/>
  <c r="IK59" i="61"/>
  <c r="GX59" i="60" s="1"/>
  <c r="IJ59" i="61"/>
  <c r="GW59" i="60" s="1"/>
  <c r="II59" i="61"/>
  <c r="IH59"/>
  <c r="GU59" i="60" s="1"/>
  <c r="IC59" i="61"/>
  <c r="GP59" i="60" s="1"/>
  <c r="IB59" i="61"/>
  <c r="HY59"/>
  <c r="HP59"/>
  <c r="GT59"/>
  <c r="GS59"/>
  <c r="GR59"/>
  <c r="GQ59"/>
  <c r="HX59" s="1"/>
  <c r="GO59"/>
  <c r="GL59"/>
  <c r="GC59"/>
  <c r="FG59"/>
  <c r="FF59"/>
  <c r="GB59" s="1"/>
  <c r="FE59"/>
  <c r="FD59"/>
  <c r="GI59" s="1"/>
  <c r="FB59"/>
  <c r="FA59"/>
  <c r="EY59"/>
  <c r="EV59"/>
  <c r="ES59"/>
  <c r="EP59"/>
  <c r="EO59"/>
  <c r="DT59"/>
  <c r="DS59"/>
  <c r="DR59"/>
  <c r="EK59" s="1"/>
  <c r="DQ59"/>
  <c r="EX59" s="1"/>
  <c r="DO59"/>
  <c r="DL59"/>
  <c r="DI59"/>
  <c r="DF59"/>
  <c r="DD59"/>
  <c r="CG59"/>
  <c r="CF59"/>
  <c r="CE59"/>
  <c r="CX59" s="1"/>
  <c r="CD59"/>
  <c r="CB59"/>
  <c r="BY59"/>
  <c r="BW59"/>
  <c r="BO59"/>
  <c r="AT59"/>
  <c r="BP59" s="1"/>
  <c r="AS59"/>
  <c r="AR59"/>
  <c r="AQ59"/>
  <c r="AO59"/>
  <c r="AL59"/>
  <c r="AJ59"/>
  <c r="AE59"/>
  <c r="AB59"/>
  <c r="G59"/>
  <c r="AC59" s="1"/>
  <c r="F59"/>
  <c r="AD59" s="1"/>
  <c r="E59"/>
  <c r="X59" s="1"/>
  <c r="D59"/>
  <c r="B59"/>
  <c r="A59"/>
  <c r="IU58"/>
  <c r="IT58"/>
  <c r="HG58" i="60" s="1"/>
  <c r="IS58" i="61"/>
  <c r="IR58"/>
  <c r="HE58" i="60" s="1"/>
  <c r="IQ58" i="61"/>
  <c r="HD58" i="60" s="1"/>
  <c r="IP58" i="61"/>
  <c r="HC58" i="60" s="1"/>
  <c r="IO58" i="61"/>
  <c r="HB58" i="60" s="1"/>
  <c r="IM58" i="61"/>
  <c r="GZ58" i="60" s="1"/>
  <c r="IL58" i="61"/>
  <c r="IK58"/>
  <c r="GX58" i="60" s="1"/>
  <c r="IJ58" i="61"/>
  <c r="GW58" i="60" s="1"/>
  <c r="II58" i="61"/>
  <c r="GV58" i="60" s="1"/>
  <c r="IH58" i="61"/>
  <c r="GU58" i="60" s="1"/>
  <c r="IC58" i="61"/>
  <c r="IB58"/>
  <c r="IA58"/>
  <c r="HY58"/>
  <c r="GT58"/>
  <c r="HP58" s="1"/>
  <c r="GS58"/>
  <c r="GR58"/>
  <c r="GQ58"/>
  <c r="HM58" s="1"/>
  <c r="GO58"/>
  <c r="GL58"/>
  <c r="FG58"/>
  <c r="GC58" s="1"/>
  <c r="FF58"/>
  <c r="GM58" s="1"/>
  <c r="FE58"/>
  <c r="FD58"/>
  <c r="GH58" s="1"/>
  <c r="FB58"/>
  <c r="EY58"/>
  <c r="ES58"/>
  <c r="EL58"/>
  <c r="DT58"/>
  <c r="DS58"/>
  <c r="EZ58" s="1"/>
  <c r="DR58"/>
  <c r="EK58" s="1"/>
  <c r="DQ58"/>
  <c r="EU58" s="1"/>
  <c r="DO58"/>
  <c r="DL58"/>
  <c r="DF58"/>
  <c r="CY58"/>
  <c r="CG58"/>
  <c r="CF58"/>
  <c r="DM58" s="1"/>
  <c r="CE58"/>
  <c r="CX58" s="1"/>
  <c r="CD58"/>
  <c r="DH58" s="1"/>
  <c r="CB58"/>
  <c r="CA58"/>
  <c r="BY58"/>
  <c r="AT58"/>
  <c r="BP58" s="1"/>
  <c r="AS58"/>
  <c r="BZ58" s="1"/>
  <c r="AR58"/>
  <c r="AQ58"/>
  <c r="AO58"/>
  <c r="AN58"/>
  <c r="AL58"/>
  <c r="Y58"/>
  <c r="G58"/>
  <c r="AC58" s="1"/>
  <c r="F58"/>
  <c r="AM58" s="1"/>
  <c r="E58"/>
  <c r="X58" s="1"/>
  <c r="D58"/>
  <c r="AF58" s="1"/>
  <c r="B58"/>
  <c r="A58"/>
  <c r="JO57"/>
  <c r="IU57"/>
  <c r="HH57" i="60" s="1"/>
  <c r="IT57" i="61"/>
  <c r="HG57" i="60" s="1"/>
  <c r="IS57" i="61"/>
  <c r="HF57" i="60" s="1"/>
  <c r="IR57" i="61"/>
  <c r="HE57" i="60" s="1"/>
  <c r="IQ57" i="61"/>
  <c r="IP57"/>
  <c r="HC57" i="60" s="1"/>
  <c r="IO57" i="61"/>
  <c r="HB57" i="60" s="1"/>
  <c r="IM57" i="61"/>
  <c r="GZ57" i="60" s="1"/>
  <c r="IL57" i="61"/>
  <c r="GY57" i="60" s="1"/>
  <c r="GT57" s="1"/>
  <c r="IK57" i="61"/>
  <c r="GX57" i="60" s="1"/>
  <c r="IJ57" i="61"/>
  <c r="II57"/>
  <c r="GV57" i="60" s="1"/>
  <c r="IH57" i="61"/>
  <c r="GU57" i="60" s="1"/>
  <c r="IC57" i="61"/>
  <c r="GP57" i="60" s="1"/>
  <c r="IB57" i="61"/>
  <c r="HY57"/>
  <c r="HW57"/>
  <c r="HR57"/>
  <c r="HK57"/>
  <c r="GT57"/>
  <c r="GS57"/>
  <c r="HQ57" s="1"/>
  <c r="GR57"/>
  <c r="GQ57"/>
  <c r="HV57" s="1"/>
  <c r="GO57"/>
  <c r="GL57"/>
  <c r="GK57"/>
  <c r="GF57"/>
  <c r="GD57"/>
  <c r="FG57"/>
  <c r="GC57" s="1"/>
  <c r="FF57"/>
  <c r="FE57"/>
  <c r="FX57" s="1"/>
  <c r="FD57"/>
  <c r="GI57" s="1"/>
  <c r="FB57"/>
  <c r="EY57"/>
  <c r="EX57"/>
  <c r="ES57"/>
  <c r="EK57"/>
  <c r="DT57"/>
  <c r="EP57" s="1"/>
  <c r="DS57"/>
  <c r="EQ57" s="1"/>
  <c r="DR57"/>
  <c r="DQ57"/>
  <c r="EV57" s="1"/>
  <c r="DO57"/>
  <c r="DL57"/>
  <c r="DK57"/>
  <c r="DF57"/>
  <c r="DC57"/>
  <c r="CG57"/>
  <c r="CF57"/>
  <c r="CE57"/>
  <c r="CX57" s="1"/>
  <c r="CD57"/>
  <c r="DI57" s="1"/>
  <c r="CB57"/>
  <c r="BY57"/>
  <c r="BX57"/>
  <c r="AT57"/>
  <c r="BP57" s="1"/>
  <c r="AS57"/>
  <c r="BO57" s="1"/>
  <c r="AR57"/>
  <c r="AQ57"/>
  <c r="AO57"/>
  <c r="AL57"/>
  <c r="G57"/>
  <c r="F57"/>
  <c r="AB57" s="1"/>
  <c r="E57"/>
  <c r="D57"/>
  <c r="B57"/>
  <c r="A57"/>
  <c r="IU56"/>
  <c r="IT56"/>
  <c r="HG56" i="60" s="1"/>
  <c r="IS56" i="61"/>
  <c r="HF56" i="60" s="1"/>
  <c r="IR56" i="61"/>
  <c r="HE56" i="60" s="1"/>
  <c r="IQ56" i="61"/>
  <c r="HD56" i="60" s="1"/>
  <c r="IP56" i="61"/>
  <c r="HC56" i="60" s="1"/>
  <c r="IO56" i="61"/>
  <c r="HB56" i="60" s="1"/>
  <c r="IM56" i="61"/>
  <c r="GZ56" i="60" s="1"/>
  <c r="IL56" i="61"/>
  <c r="GY56" i="60" s="1"/>
  <c r="GT56" s="1"/>
  <c r="IK56" i="61"/>
  <c r="GX56" i="60" s="1"/>
  <c r="IJ56" i="61"/>
  <c r="GW56" i="60" s="1"/>
  <c r="II56" i="61"/>
  <c r="GV56" i="60" s="1"/>
  <c r="GS56" s="1"/>
  <c r="IH56" i="61"/>
  <c r="GU56" i="60" s="1"/>
  <c r="IC56" i="61"/>
  <c r="IB56"/>
  <c r="IA56"/>
  <c r="HY56"/>
  <c r="HN56"/>
  <c r="HM56"/>
  <c r="GT56"/>
  <c r="HP56" s="1"/>
  <c r="GS56"/>
  <c r="HZ56" s="1"/>
  <c r="GR56"/>
  <c r="HK56" s="1"/>
  <c r="GQ56"/>
  <c r="HU56" s="1"/>
  <c r="GO56"/>
  <c r="GL56"/>
  <c r="FG56"/>
  <c r="FF56"/>
  <c r="GM56" s="1"/>
  <c r="FE56"/>
  <c r="FD56"/>
  <c r="GA56" s="1"/>
  <c r="FB56"/>
  <c r="EY56"/>
  <c r="EV56"/>
  <c r="EN56"/>
  <c r="DT56"/>
  <c r="EP56" s="1"/>
  <c r="DS56"/>
  <c r="DR56"/>
  <c r="DQ56"/>
  <c r="DO56"/>
  <c r="DN56"/>
  <c r="DL56"/>
  <c r="CG56"/>
  <c r="DC56" s="1"/>
  <c r="CF56"/>
  <c r="DM56" s="1"/>
  <c r="CE56"/>
  <c r="CD56"/>
  <c r="CB56"/>
  <c r="BY56"/>
  <c r="BW56"/>
  <c r="BN56"/>
  <c r="AT56"/>
  <c r="BP56" s="1"/>
  <c r="AS56"/>
  <c r="AR56"/>
  <c r="AQ56"/>
  <c r="AO56"/>
  <c r="AN56"/>
  <c r="AL56"/>
  <c r="AB56"/>
  <c r="G56"/>
  <c r="F56"/>
  <c r="E56"/>
  <c r="D56"/>
  <c r="AA56" s="1"/>
  <c r="B56"/>
  <c r="A56"/>
  <c r="JO55"/>
  <c r="JL55"/>
  <c r="IU55"/>
  <c r="HH55" i="60" s="1"/>
  <c r="IT55" i="61"/>
  <c r="HG55" i="60" s="1"/>
  <c r="IS55" i="61"/>
  <c r="HF55" i="60" s="1"/>
  <c r="IR55" i="61"/>
  <c r="IQ55"/>
  <c r="HD55" i="60" s="1"/>
  <c r="IP55" i="61"/>
  <c r="HC55" i="60" s="1"/>
  <c r="IO55" i="61"/>
  <c r="HB55" i="60" s="1"/>
  <c r="IM55" i="61"/>
  <c r="IL55"/>
  <c r="GY55" i="60" s="1"/>
  <c r="IK55" i="61"/>
  <c r="GX55" i="60" s="1"/>
  <c r="IJ55" i="61"/>
  <c r="GW55" i="60" s="1"/>
  <c r="II55" i="61"/>
  <c r="IH55"/>
  <c r="GU55" i="60" s="1"/>
  <c r="IC55" i="61"/>
  <c r="GP55" i="60" s="1"/>
  <c r="IB55" i="61"/>
  <c r="HY55"/>
  <c r="HX55"/>
  <c r="HQ55"/>
  <c r="GT55"/>
  <c r="GS55"/>
  <c r="GR55"/>
  <c r="HK55" s="1"/>
  <c r="GQ55"/>
  <c r="HV55" s="1"/>
  <c r="GO55"/>
  <c r="GL55"/>
  <c r="GF55"/>
  <c r="FG55"/>
  <c r="FF55"/>
  <c r="FE55"/>
  <c r="FX55" s="1"/>
  <c r="FD55"/>
  <c r="GI55" s="1"/>
  <c r="FB55"/>
  <c r="EY55"/>
  <c r="EX55"/>
  <c r="EW55"/>
  <c r="DT55"/>
  <c r="EM55" s="1"/>
  <c r="DS55"/>
  <c r="DR55"/>
  <c r="EK55" s="1"/>
  <c r="DQ55"/>
  <c r="EV55" s="1"/>
  <c r="DO55"/>
  <c r="DL55"/>
  <c r="DE55"/>
  <c r="CG55"/>
  <c r="DN55" s="1"/>
  <c r="CF55"/>
  <c r="DD55" s="1"/>
  <c r="CE55"/>
  <c r="CX55" s="1"/>
  <c r="CD55"/>
  <c r="DI55" s="1"/>
  <c r="CB55"/>
  <c r="BY55"/>
  <c r="BX55"/>
  <c r="BW55"/>
  <c r="AT55"/>
  <c r="BM55" s="1"/>
  <c r="AS55"/>
  <c r="AR55"/>
  <c r="BK55" s="1"/>
  <c r="AQ55"/>
  <c r="BV55" s="1"/>
  <c r="AO55"/>
  <c r="AL55"/>
  <c r="AF55"/>
  <c r="AE55"/>
  <c r="G55"/>
  <c r="F55"/>
  <c r="E55"/>
  <c r="X55" s="1"/>
  <c r="D55"/>
  <c r="AI55" s="1"/>
  <c r="B55"/>
  <c r="A55"/>
  <c r="IU54"/>
  <c r="HH54" i="60" s="1"/>
  <c r="IT54" i="61"/>
  <c r="HG54" i="60" s="1"/>
  <c r="IS54" i="61"/>
  <c r="HF54" i="60" s="1"/>
  <c r="IR54" i="61"/>
  <c r="HE54" i="60" s="1"/>
  <c r="IQ54" i="61"/>
  <c r="HD54" i="60" s="1"/>
  <c r="IP54" i="61"/>
  <c r="HC54" i="60" s="1"/>
  <c r="IO54" i="61"/>
  <c r="HB54" i="60" s="1"/>
  <c r="IM54" i="61"/>
  <c r="GZ54" i="60" s="1"/>
  <c r="IL54" i="61"/>
  <c r="GY54" i="60" s="1"/>
  <c r="GT54" s="1"/>
  <c r="IK54" i="61"/>
  <c r="GX54" i="60" s="1"/>
  <c r="IJ54" i="61"/>
  <c r="GW54" i="60" s="1"/>
  <c r="II54" i="61"/>
  <c r="GV54" i="60" s="1"/>
  <c r="IH54" i="61"/>
  <c r="GU54" i="60" s="1"/>
  <c r="IF54" i="61"/>
  <c r="JM54" s="1"/>
  <c r="IC54"/>
  <c r="IB54"/>
  <c r="HY54"/>
  <c r="HX54"/>
  <c r="GT54"/>
  <c r="HT54" s="1"/>
  <c r="GS54"/>
  <c r="GR54"/>
  <c r="GQ54"/>
  <c r="HW54" s="1"/>
  <c r="GO54"/>
  <c r="GL54"/>
  <c r="GK54"/>
  <c r="GJ54"/>
  <c r="GA54"/>
  <c r="FG54"/>
  <c r="GG54" s="1"/>
  <c r="FF54"/>
  <c r="FE54"/>
  <c r="FD54"/>
  <c r="GI54" s="1"/>
  <c r="FB54"/>
  <c r="FA54"/>
  <c r="EY54"/>
  <c r="EO54"/>
  <c r="DT54"/>
  <c r="DS54"/>
  <c r="DR54"/>
  <c r="DQ54"/>
  <c r="DO54"/>
  <c r="DL54"/>
  <c r="CG54"/>
  <c r="DN54" s="1"/>
  <c r="CF54"/>
  <c r="DB54" s="1"/>
  <c r="CE54"/>
  <c r="CD54"/>
  <c r="CB54"/>
  <c r="BY54"/>
  <c r="BU54"/>
  <c r="BP54"/>
  <c r="BO54"/>
  <c r="AT54"/>
  <c r="AS54"/>
  <c r="AR54"/>
  <c r="AQ54"/>
  <c r="AO54"/>
  <c r="AL54"/>
  <c r="AH54"/>
  <c r="G54"/>
  <c r="F54"/>
  <c r="AB54" s="1"/>
  <c r="E54"/>
  <c r="D54"/>
  <c r="AE54" s="1"/>
  <c r="B54"/>
  <c r="A54"/>
  <c r="IU53"/>
  <c r="HH53" i="60" s="1"/>
  <c r="IT53" i="61"/>
  <c r="IS53"/>
  <c r="HF53" i="60" s="1"/>
  <c r="IR53" i="61"/>
  <c r="HE53" i="60" s="1"/>
  <c r="IQ53" i="61"/>
  <c r="IP53"/>
  <c r="HC53" i="60" s="1"/>
  <c r="IO53" i="61"/>
  <c r="IM53"/>
  <c r="GZ53" i="60" s="1"/>
  <c r="IL53" i="61"/>
  <c r="IK53"/>
  <c r="GX53" i="60" s="1"/>
  <c r="IJ53" i="61"/>
  <c r="GW53" i="60" s="1"/>
  <c r="II53" i="61"/>
  <c r="GV53" i="60" s="1"/>
  <c r="GS53" s="1"/>
  <c r="IH53" i="61"/>
  <c r="GU53" i="60" s="1"/>
  <c r="IC53" i="61"/>
  <c r="GP53" i="60" s="1"/>
  <c r="IB53" i="61"/>
  <c r="IA53"/>
  <c r="HY53"/>
  <c r="HT53"/>
  <c r="HS53"/>
  <c r="HJ53"/>
  <c r="GT53"/>
  <c r="HP53" s="1"/>
  <c r="GS53"/>
  <c r="HZ53" s="1"/>
  <c r="GR53"/>
  <c r="HK53" s="1"/>
  <c r="GQ53"/>
  <c r="HU53" s="1"/>
  <c r="GO53"/>
  <c r="GM53"/>
  <c r="GL53"/>
  <c r="GE53"/>
  <c r="GC53"/>
  <c r="FG53"/>
  <c r="FF53"/>
  <c r="GD53" s="1"/>
  <c r="FE53"/>
  <c r="FX53" s="1"/>
  <c r="FD53"/>
  <c r="FB53"/>
  <c r="EY53"/>
  <c r="EW53"/>
  <c r="DT53"/>
  <c r="ET53" s="1"/>
  <c r="DS53"/>
  <c r="DR53"/>
  <c r="DQ53"/>
  <c r="DO53"/>
  <c r="DL53"/>
  <c r="DC53"/>
  <c r="CY53"/>
  <c r="CG53"/>
  <c r="DN53" s="1"/>
  <c r="CF53"/>
  <c r="CW53" s="1"/>
  <c r="CE53"/>
  <c r="CX53" s="1"/>
  <c r="CD53"/>
  <c r="DH53" s="1"/>
  <c r="CB53"/>
  <c r="CA53"/>
  <c r="BZ53"/>
  <c r="BY53"/>
  <c r="BJ53"/>
  <c r="AT53"/>
  <c r="BP53" s="1"/>
  <c r="AS53"/>
  <c r="BO53" s="1"/>
  <c r="AR53"/>
  <c r="AQ53"/>
  <c r="AO53"/>
  <c r="AL53"/>
  <c r="G53"/>
  <c r="F53"/>
  <c r="E53"/>
  <c r="D53"/>
  <c r="B53"/>
  <c r="A53"/>
  <c r="IU52"/>
  <c r="HH52" i="60" s="1"/>
  <c r="IT52" i="61"/>
  <c r="HG52" i="60" s="1"/>
  <c r="IS52" i="61"/>
  <c r="HF52" i="60" s="1"/>
  <c r="IR52" i="61"/>
  <c r="IQ52"/>
  <c r="HD52" i="60" s="1"/>
  <c r="IP52" i="61"/>
  <c r="HC52" i="60" s="1"/>
  <c r="IO52" i="61"/>
  <c r="HB52" i="60" s="1"/>
  <c r="IM52" i="61"/>
  <c r="GZ52" i="60" s="1"/>
  <c r="IL52" i="61"/>
  <c r="IK52"/>
  <c r="GX52" i="60" s="1"/>
  <c r="IJ52" i="61"/>
  <c r="GW52" i="60" s="1"/>
  <c r="II52" i="61"/>
  <c r="GV52" i="60" s="1"/>
  <c r="GS52" s="1"/>
  <c r="IH52" i="61"/>
  <c r="GU52" i="60" s="1"/>
  <c r="IC52" i="61"/>
  <c r="IB52"/>
  <c r="HY52"/>
  <c r="HP52"/>
  <c r="HO52"/>
  <c r="GT52"/>
  <c r="GS52"/>
  <c r="GR52"/>
  <c r="GQ52"/>
  <c r="GO52"/>
  <c r="GL52"/>
  <c r="GI52"/>
  <c r="GG52"/>
  <c r="GB52"/>
  <c r="FY52"/>
  <c r="FG52"/>
  <c r="FF52"/>
  <c r="FE52"/>
  <c r="FX52" s="1"/>
  <c r="FD52"/>
  <c r="GE52" s="1"/>
  <c r="FB52"/>
  <c r="EY52"/>
  <c r="ER52"/>
  <c r="DT52"/>
  <c r="EP52" s="1"/>
  <c r="DS52"/>
  <c r="DR52"/>
  <c r="DQ52"/>
  <c r="DO52"/>
  <c r="DN52"/>
  <c r="DL52"/>
  <c r="CG52"/>
  <c r="DC52" s="1"/>
  <c r="CF52"/>
  <c r="CE52"/>
  <c r="CD52"/>
  <c r="CB52"/>
  <c r="CA52"/>
  <c r="BY52"/>
  <c r="BR52"/>
  <c r="AT52"/>
  <c r="BP52" s="1"/>
  <c r="AS52"/>
  <c r="AR52"/>
  <c r="AQ52"/>
  <c r="AO52"/>
  <c r="AN52"/>
  <c r="AL52"/>
  <c r="G52"/>
  <c r="AC52" s="1"/>
  <c r="F52"/>
  <c r="E52"/>
  <c r="D52"/>
  <c r="B52"/>
  <c r="A52"/>
  <c r="IU51"/>
  <c r="IT51"/>
  <c r="HG51" i="60" s="1"/>
  <c r="IS51" i="61"/>
  <c r="HF51" i="60" s="1"/>
  <c r="IR51" i="61"/>
  <c r="HE51" i="60" s="1"/>
  <c r="IQ51" i="61"/>
  <c r="HD51" i="60" s="1"/>
  <c r="IP51" i="61"/>
  <c r="HC51" i="60" s="1"/>
  <c r="IO51" i="61"/>
  <c r="HB51" i="60" s="1"/>
  <c r="IM51" i="61"/>
  <c r="GZ51" i="60" s="1"/>
  <c r="IL51" i="61"/>
  <c r="GY51" i="60" s="1"/>
  <c r="IK51" i="61"/>
  <c r="GX51" i="60" s="1"/>
  <c r="IJ51" i="61"/>
  <c r="II51"/>
  <c r="GV51" i="60" s="1"/>
  <c r="IH51" i="61"/>
  <c r="GU51" i="60" s="1"/>
  <c r="IC51" i="61"/>
  <c r="IB51"/>
  <c r="HY51"/>
  <c r="HU51"/>
  <c r="HN51"/>
  <c r="GT51"/>
  <c r="GS51"/>
  <c r="HO51" s="1"/>
  <c r="GR51"/>
  <c r="HK51" s="1"/>
  <c r="GQ51"/>
  <c r="HW51" s="1"/>
  <c r="GO51"/>
  <c r="GL51"/>
  <c r="GI51"/>
  <c r="FG51"/>
  <c r="FF51"/>
  <c r="GB51" s="1"/>
  <c r="FE51"/>
  <c r="FD51"/>
  <c r="GH51" s="1"/>
  <c r="FB51"/>
  <c r="EY51"/>
  <c r="EO51"/>
  <c r="DT51"/>
  <c r="DS51"/>
  <c r="DR51"/>
  <c r="DQ51"/>
  <c r="DO51"/>
  <c r="DL51"/>
  <c r="CG51"/>
  <c r="CF51"/>
  <c r="DB51" s="1"/>
  <c r="CE51"/>
  <c r="CD51"/>
  <c r="DI51" s="1"/>
  <c r="CB51"/>
  <c r="BY51"/>
  <c r="AT51"/>
  <c r="AS51"/>
  <c r="BO51" s="1"/>
  <c r="AR51"/>
  <c r="AQ51"/>
  <c r="AO51"/>
  <c r="AL51"/>
  <c r="AJ51"/>
  <c r="AI51"/>
  <c r="G51"/>
  <c r="AG51" s="1"/>
  <c r="F51"/>
  <c r="E51"/>
  <c r="D51"/>
  <c r="AA51" s="1"/>
  <c r="B51"/>
  <c r="A51"/>
  <c r="IU50"/>
  <c r="HH50" i="60" s="1"/>
  <c r="IT50" i="61"/>
  <c r="HG50" i="60" s="1"/>
  <c r="IS50" i="61"/>
  <c r="HF50" i="60" s="1"/>
  <c r="IR50" i="61"/>
  <c r="HE50" i="60" s="1"/>
  <c r="IQ50" i="61"/>
  <c r="HD50" i="60" s="1"/>
  <c r="IP50" i="61"/>
  <c r="HC50" i="60" s="1"/>
  <c r="IO50" i="61"/>
  <c r="HB50" i="60" s="1"/>
  <c r="IM50" i="61"/>
  <c r="GZ50" i="60" s="1"/>
  <c r="IL50" i="61"/>
  <c r="GY50" i="60" s="1"/>
  <c r="IK50" i="61"/>
  <c r="GX50" i="60" s="1"/>
  <c r="IJ50" i="61"/>
  <c r="GW50" i="60" s="1"/>
  <c r="II50" i="61"/>
  <c r="GV50" i="60" s="1"/>
  <c r="IH50" i="61"/>
  <c r="GU50" i="60" s="1"/>
  <c r="IC50" i="61"/>
  <c r="GP50" i="60" s="1"/>
  <c r="IB50" i="61"/>
  <c r="HZ50"/>
  <c r="HY50"/>
  <c r="GT50"/>
  <c r="HP50" s="1"/>
  <c r="GS50"/>
  <c r="GR50"/>
  <c r="GQ50"/>
  <c r="GO50"/>
  <c r="GN50"/>
  <c r="GL50"/>
  <c r="FG50"/>
  <c r="GC50" s="1"/>
  <c r="FF50"/>
  <c r="GB50" s="1"/>
  <c r="FE50"/>
  <c r="FD50"/>
  <c r="FB50"/>
  <c r="EZ50"/>
  <c r="EY50"/>
  <c r="EQ50"/>
  <c r="DT50"/>
  <c r="DS50"/>
  <c r="EO50" s="1"/>
  <c r="DR50"/>
  <c r="DQ50"/>
  <c r="DO50"/>
  <c r="DM50"/>
  <c r="DL50"/>
  <c r="CG50"/>
  <c r="CF50"/>
  <c r="DB50" s="1"/>
  <c r="CE50"/>
  <c r="CD50"/>
  <c r="CB50"/>
  <c r="CA50"/>
  <c r="BY50"/>
  <c r="BJ50"/>
  <c r="AT50"/>
  <c r="BP50" s="1"/>
  <c r="AS50"/>
  <c r="BO50" s="1"/>
  <c r="AR50"/>
  <c r="AQ50"/>
  <c r="AO50"/>
  <c r="AL50"/>
  <c r="AF50"/>
  <c r="AE50"/>
  <c r="G50"/>
  <c r="AC50" s="1"/>
  <c r="F50"/>
  <c r="AB50" s="1"/>
  <c r="E50"/>
  <c r="X50" s="1"/>
  <c r="D50"/>
  <c r="B50"/>
  <c r="A50"/>
  <c r="IU49"/>
  <c r="HH49" i="60" s="1"/>
  <c r="IT49" i="61"/>
  <c r="HG49" i="60" s="1"/>
  <c r="IS49" i="61"/>
  <c r="IR49"/>
  <c r="HE49" i="60" s="1"/>
  <c r="IQ49" i="61"/>
  <c r="IP49"/>
  <c r="HC49" i="60" s="1"/>
  <c r="IO49" i="61"/>
  <c r="IM49"/>
  <c r="GZ49" i="60" s="1"/>
  <c r="IL49" i="61"/>
  <c r="IK49"/>
  <c r="GX49" i="60" s="1"/>
  <c r="IJ49" i="61"/>
  <c r="GW49" i="60" s="1"/>
  <c r="II49" i="61"/>
  <c r="GV49" i="60" s="1"/>
  <c r="IH49" i="61"/>
  <c r="GU49" i="60" s="1"/>
  <c r="IF49" i="61"/>
  <c r="IC49"/>
  <c r="GP49" i="60" s="1"/>
  <c r="IB49" i="61"/>
  <c r="HY49"/>
  <c r="HN49"/>
  <c r="GT49"/>
  <c r="HM49" s="1"/>
  <c r="GS49"/>
  <c r="GR49"/>
  <c r="GQ49"/>
  <c r="HW49" s="1"/>
  <c r="GO49"/>
  <c r="GL49"/>
  <c r="GH49"/>
  <c r="GC49"/>
  <c r="FG49"/>
  <c r="FF49"/>
  <c r="FE49"/>
  <c r="FD49"/>
  <c r="FB49"/>
  <c r="EY49"/>
  <c r="EW49"/>
  <c r="EV49"/>
  <c r="EU49"/>
  <c r="EN49"/>
  <c r="DT49"/>
  <c r="EM49" s="1"/>
  <c r="DS49"/>
  <c r="EL49" s="1"/>
  <c r="DR49"/>
  <c r="DQ49"/>
  <c r="ES49" s="1"/>
  <c r="DO49"/>
  <c r="DL49"/>
  <c r="DB49"/>
  <c r="CG49"/>
  <c r="DC49" s="1"/>
  <c r="CF49"/>
  <c r="DM49" s="1"/>
  <c r="CE49"/>
  <c r="CD49"/>
  <c r="DA49" s="1"/>
  <c r="CB49"/>
  <c r="BY49"/>
  <c r="BR49"/>
  <c r="AT49"/>
  <c r="AS49"/>
  <c r="BQ49" s="1"/>
  <c r="AR49"/>
  <c r="AQ49"/>
  <c r="AO49"/>
  <c r="AM49"/>
  <c r="AL49"/>
  <c r="AK49"/>
  <c r="AJ49"/>
  <c r="AI49"/>
  <c r="AB49"/>
  <c r="AA49"/>
  <c r="G49"/>
  <c r="AC49" s="1"/>
  <c r="F49"/>
  <c r="W49" s="1"/>
  <c r="E49"/>
  <c r="D49"/>
  <c r="AF49" s="1"/>
  <c r="B49"/>
  <c r="A49"/>
  <c r="IU48"/>
  <c r="IT48"/>
  <c r="HG48" i="60" s="1"/>
  <c r="IS48" i="61"/>
  <c r="HF48" i="60" s="1"/>
  <c r="IR48" i="61"/>
  <c r="HE48" i="60" s="1"/>
  <c r="IQ48" i="61"/>
  <c r="IP48"/>
  <c r="IO48"/>
  <c r="IM48"/>
  <c r="GZ48" i="60" s="1"/>
  <c r="IL48" i="61"/>
  <c r="IK48"/>
  <c r="GX48" i="60" s="1"/>
  <c r="IJ48" i="61"/>
  <c r="GW48" i="60" s="1"/>
  <c r="II48" i="61"/>
  <c r="GV48" i="60" s="1"/>
  <c r="IH48" i="61"/>
  <c r="IC48"/>
  <c r="GP48" i="60" s="1"/>
  <c r="IB48" i="61"/>
  <c r="HZ48"/>
  <c r="HY48"/>
  <c r="HU48"/>
  <c r="HR48"/>
  <c r="HK48"/>
  <c r="GT48"/>
  <c r="GS48"/>
  <c r="HO48" s="1"/>
  <c r="GR48"/>
  <c r="GQ48"/>
  <c r="HS48" s="1"/>
  <c r="GO48"/>
  <c r="GM48"/>
  <c r="GL48"/>
  <c r="GI48"/>
  <c r="GE48"/>
  <c r="GA48"/>
  <c r="FG48"/>
  <c r="FF48"/>
  <c r="GB48" s="1"/>
  <c r="FE48"/>
  <c r="FX48" s="1"/>
  <c r="FD48"/>
  <c r="GF48" s="1"/>
  <c r="FB48"/>
  <c r="EZ48"/>
  <c r="EY48"/>
  <c r="EJ48"/>
  <c r="DT48"/>
  <c r="EP48" s="1"/>
  <c r="DS48"/>
  <c r="EO48" s="1"/>
  <c r="DR48"/>
  <c r="DQ48"/>
  <c r="DO48"/>
  <c r="DN48"/>
  <c r="DL48"/>
  <c r="DF48"/>
  <c r="CG48"/>
  <c r="DC48" s="1"/>
  <c r="CF48"/>
  <c r="CE48"/>
  <c r="CD48"/>
  <c r="CB48"/>
  <c r="BY48"/>
  <c r="BV48"/>
  <c r="BU48"/>
  <c r="BR48"/>
  <c r="BK48"/>
  <c r="AT48"/>
  <c r="AS48"/>
  <c r="BO48" s="1"/>
  <c r="AR48"/>
  <c r="AQ48"/>
  <c r="BS48" s="1"/>
  <c r="AO48"/>
  <c r="AM48"/>
  <c r="AL48"/>
  <c r="AI48"/>
  <c r="AF48"/>
  <c r="AE48"/>
  <c r="AA48"/>
  <c r="G48"/>
  <c r="F48"/>
  <c r="AB48" s="1"/>
  <c r="E48"/>
  <c r="X48" s="1"/>
  <c r="D48"/>
  <c r="V48" s="1"/>
  <c r="B48"/>
  <c r="A48"/>
  <c r="IU47"/>
  <c r="IT47"/>
  <c r="HG47" i="60" s="1"/>
  <c r="IS47" i="61"/>
  <c r="HF47" i="60" s="1"/>
  <c r="IR47" i="61"/>
  <c r="HE47" i="60" s="1"/>
  <c r="IQ47" i="61"/>
  <c r="HD47" i="60" s="1"/>
  <c r="IP47" i="61"/>
  <c r="HC47" i="60" s="1"/>
  <c r="IO47" i="61"/>
  <c r="HB47" i="60" s="1"/>
  <c r="IM47" i="61"/>
  <c r="GZ47" i="60" s="1"/>
  <c r="IL47" i="61"/>
  <c r="GY47" i="60" s="1"/>
  <c r="IK47" i="61"/>
  <c r="GX47" i="60" s="1"/>
  <c r="IJ47" i="61"/>
  <c r="GW47" i="60" s="1"/>
  <c r="II47" i="61"/>
  <c r="GV47" i="60" s="1"/>
  <c r="IH47" i="61"/>
  <c r="GU47" i="60" s="1"/>
  <c r="IF47" i="61"/>
  <c r="IC47"/>
  <c r="GP47" i="60" s="1"/>
  <c r="IB47" i="61"/>
  <c r="HY47"/>
  <c r="HU47"/>
  <c r="HR47"/>
  <c r="GT47"/>
  <c r="GS47"/>
  <c r="HL47" s="1"/>
  <c r="GR47"/>
  <c r="GQ47"/>
  <c r="HS47" s="1"/>
  <c r="GO47"/>
  <c r="GL47"/>
  <c r="GB47"/>
  <c r="FG47"/>
  <c r="GC47" s="1"/>
  <c r="FF47"/>
  <c r="GM47" s="1"/>
  <c r="FE47"/>
  <c r="FD47"/>
  <c r="FB47"/>
  <c r="EY47"/>
  <c r="EO47"/>
  <c r="DT47"/>
  <c r="FA47" s="1"/>
  <c r="DS47"/>
  <c r="EZ47" s="1"/>
  <c r="DR47"/>
  <c r="DQ47"/>
  <c r="EN47" s="1"/>
  <c r="DO47"/>
  <c r="DM47"/>
  <c r="DL47"/>
  <c r="DK47"/>
  <c r="DI47"/>
  <c r="DH47"/>
  <c r="DD47"/>
  <c r="CY47"/>
  <c r="CG47"/>
  <c r="DG47" s="1"/>
  <c r="CF47"/>
  <c r="DB47" s="1"/>
  <c r="CE47"/>
  <c r="CX47" s="1"/>
  <c r="CD47"/>
  <c r="DF47" s="1"/>
  <c r="CB47"/>
  <c r="BY47"/>
  <c r="BO47"/>
  <c r="AT47"/>
  <c r="BP47" s="1"/>
  <c r="AS47"/>
  <c r="AR47"/>
  <c r="AQ47"/>
  <c r="AO47"/>
  <c r="AL47"/>
  <c r="AB47"/>
  <c r="G47"/>
  <c r="AN47" s="1"/>
  <c r="F47"/>
  <c r="AM47" s="1"/>
  <c r="E47"/>
  <c r="D47"/>
  <c r="B47"/>
  <c r="A47"/>
  <c r="IU46"/>
  <c r="IT46"/>
  <c r="HG46" i="60" s="1"/>
  <c r="IS46" i="61"/>
  <c r="HF46" i="60" s="1"/>
  <c r="IR46" i="61"/>
  <c r="HE46" i="60" s="1"/>
  <c r="IQ46" i="61"/>
  <c r="IP46"/>
  <c r="IO46"/>
  <c r="HB46" i="60" s="1"/>
  <c r="IM46" i="61"/>
  <c r="GZ46" i="60" s="1"/>
  <c r="IL46" i="61"/>
  <c r="IK46"/>
  <c r="GX46" i="60" s="1"/>
  <c r="IJ46" i="61"/>
  <c r="GW46" i="60" s="1"/>
  <c r="II46" i="61"/>
  <c r="IH46"/>
  <c r="GU46" i="60" s="1"/>
  <c r="IG46" i="61"/>
  <c r="IC46"/>
  <c r="GP46" i="60" s="1"/>
  <c r="IB46" i="61"/>
  <c r="HY46"/>
  <c r="HN46"/>
  <c r="GT46"/>
  <c r="IA46" s="1"/>
  <c r="GS46"/>
  <c r="GR46"/>
  <c r="GQ46"/>
  <c r="GO46"/>
  <c r="GN46"/>
  <c r="GL46"/>
  <c r="GF46"/>
  <c r="GD46"/>
  <c r="FG46"/>
  <c r="GC46" s="1"/>
  <c r="FF46"/>
  <c r="FE46"/>
  <c r="FD46"/>
  <c r="FB46"/>
  <c r="EZ46"/>
  <c r="EY46"/>
  <c r="EX46"/>
  <c r="EV46"/>
  <c r="ER46"/>
  <c r="EL46"/>
  <c r="DT46"/>
  <c r="DS46"/>
  <c r="EO46" s="1"/>
  <c r="DR46"/>
  <c r="EK46" s="1"/>
  <c r="DQ46"/>
  <c r="EU46" s="1"/>
  <c r="DO46"/>
  <c r="DM46"/>
  <c r="DL46"/>
  <c r="DK46"/>
  <c r="DI46"/>
  <c r="DF46"/>
  <c r="DE46"/>
  <c r="DC46"/>
  <c r="DA46"/>
  <c r="CY46"/>
  <c r="CG46"/>
  <c r="DN46" s="1"/>
  <c r="CF46"/>
  <c r="DB46" s="1"/>
  <c r="CE46"/>
  <c r="CX46" s="1"/>
  <c r="CD46"/>
  <c r="DH46" s="1"/>
  <c r="CB46"/>
  <c r="BY46"/>
  <c r="BW46"/>
  <c r="BV46"/>
  <c r="BR46"/>
  <c r="BP46"/>
  <c r="BL46"/>
  <c r="AT46"/>
  <c r="BM46" s="1"/>
  <c r="AS46"/>
  <c r="BO46" s="1"/>
  <c r="AR46"/>
  <c r="BK46" s="1"/>
  <c r="AQ46"/>
  <c r="BU46" s="1"/>
  <c r="AO46"/>
  <c r="AL46"/>
  <c r="AI46"/>
  <c r="AE46"/>
  <c r="G46"/>
  <c r="AN46" s="1"/>
  <c r="F46"/>
  <c r="E46"/>
  <c r="D46"/>
  <c r="B46"/>
  <c r="A46"/>
  <c r="IU45"/>
  <c r="IT45"/>
  <c r="HG45" i="60" s="1"/>
  <c r="IS45" i="61"/>
  <c r="HF45" i="60" s="1"/>
  <c r="IR45" i="61"/>
  <c r="HE45" i="60" s="1"/>
  <c r="IQ45" i="61"/>
  <c r="HD45" i="60" s="1"/>
  <c r="IP45" i="61"/>
  <c r="HC45" i="60" s="1"/>
  <c r="IO45" i="61"/>
  <c r="HB45" i="60" s="1"/>
  <c r="IM45" i="61"/>
  <c r="GZ45" i="60" s="1"/>
  <c r="IL45" i="61"/>
  <c r="GY45" i="60" s="1"/>
  <c r="IK45" i="61"/>
  <c r="GX45" i="60" s="1"/>
  <c r="IJ45" i="61"/>
  <c r="GW45" i="60" s="1"/>
  <c r="II45" i="61"/>
  <c r="IH45"/>
  <c r="IC45"/>
  <c r="GP45" i="60" s="1"/>
  <c r="IB45" i="61"/>
  <c r="HY45"/>
  <c r="HX45"/>
  <c r="HW45"/>
  <c r="HV45"/>
  <c r="HR45"/>
  <c r="HN45"/>
  <c r="HL45"/>
  <c r="GT45"/>
  <c r="HT45" s="1"/>
  <c r="GS45"/>
  <c r="HQ45" s="1"/>
  <c r="GR45"/>
  <c r="HK45" s="1"/>
  <c r="GQ45"/>
  <c r="HU45" s="1"/>
  <c r="GO45"/>
  <c r="GL45"/>
  <c r="GK45"/>
  <c r="GC45"/>
  <c r="GA45"/>
  <c r="FG45"/>
  <c r="FF45"/>
  <c r="GM45" s="1"/>
  <c r="FE45"/>
  <c r="FD45"/>
  <c r="GJ45" s="1"/>
  <c r="FB45"/>
  <c r="EY45"/>
  <c r="ER45"/>
  <c r="DT45"/>
  <c r="DS45"/>
  <c r="DR45"/>
  <c r="EK45" s="1"/>
  <c r="DQ45"/>
  <c r="EX45" s="1"/>
  <c r="DO45"/>
  <c r="DM45"/>
  <c r="DL45"/>
  <c r="DB45"/>
  <c r="CG45"/>
  <c r="CF45"/>
  <c r="CE45"/>
  <c r="CD45"/>
  <c r="DA45" s="1"/>
  <c r="CB45"/>
  <c r="BY45"/>
  <c r="BU45"/>
  <c r="BJ45"/>
  <c r="AT45"/>
  <c r="BP45" s="1"/>
  <c r="AS45"/>
  <c r="BZ45" s="1"/>
  <c r="AR45"/>
  <c r="AQ45"/>
  <c r="AO45"/>
  <c r="AM45"/>
  <c r="AL45"/>
  <c r="AK45"/>
  <c r="W45"/>
  <c r="G45"/>
  <c r="F45"/>
  <c r="E45"/>
  <c r="D45"/>
  <c r="B45"/>
  <c r="A45"/>
  <c r="IU44"/>
  <c r="HH44" i="60" s="1"/>
  <c r="IT44" i="61"/>
  <c r="IS44"/>
  <c r="IR44"/>
  <c r="HE44" i="60" s="1"/>
  <c r="IQ44" i="61"/>
  <c r="IP44"/>
  <c r="HC44" i="60" s="1"/>
  <c r="IO44" i="61"/>
  <c r="HB44" i="60" s="1"/>
  <c r="IM44" i="61"/>
  <c r="IL44"/>
  <c r="GY44" i="60" s="1"/>
  <c r="IK44" i="61"/>
  <c r="GX44" i="60" s="1"/>
  <c r="IJ44" i="61"/>
  <c r="GW44" i="60" s="1"/>
  <c r="II44" i="61"/>
  <c r="GV44" i="60" s="1"/>
  <c r="GS44" s="1"/>
  <c r="IH44" i="61"/>
  <c r="GU44" i="60" s="1"/>
  <c r="IG44" i="61"/>
  <c r="IC44"/>
  <c r="GP44" i="60" s="1"/>
  <c r="IB44" i="61"/>
  <c r="HY44"/>
  <c r="HX44"/>
  <c r="GT44"/>
  <c r="GS44"/>
  <c r="GR44"/>
  <c r="GQ44"/>
  <c r="GO44"/>
  <c r="GN44"/>
  <c r="GL44"/>
  <c r="GI44"/>
  <c r="GC44"/>
  <c r="FG44"/>
  <c r="FF44"/>
  <c r="FE44"/>
  <c r="FD44"/>
  <c r="FB44"/>
  <c r="EY44"/>
  <c r="EX44"/>
  <c r="EV44"/>
  <c r="ES44"/>
  <c r="EP44"/>
  <c r="EL44"/>
  <c r="EJ44"/>
  <c r="DT44"/>
  <c r="DS44"/>
  <c r="EZ44" s="1"/>
  <c r="DR44"/>
  <c r="EK44" s="1"/>
  <c r="DQ44"/>
  <c r="EU44" s="1"/>
  <c r="DO44"/>
  <c r="DL44"/>
  <c r="DK44"/>
  <c r="DF44"/>
  <c r="CX44"/>
  <c r="CG44"/>
  <c r="DN44" s="1"/>
  <c r="CF44"/>
  <c r="CE44"/>
  <c r="CD44"/>
  <c r="CB44"/>
  <c r="BY44"/>
  <c r="BW44"/>
  <c r="BS44"/>
  <c r="BN44"/>
  <c r="AT44"/>
  <c r="AS44"/>
  <c r="AR44"/>
  <c r="BK44" s="1"/>
  <c r="AQ44"/>
  <c r="BU44" s="1"/>
  <c r="AO44"/>
  <c r="AL44"/>
  <c r="AC44"/>
  <c r="G44"/>
  <c r="AN44" s="1"/>
  <c r="F44"/>
  <c r="AB44" s="1"/>
  <c r="E44"/>
  <c r="D44"/>
  <c r="AJ44" s="1"/>
  <c r="B44"/>
  <c r="A44"/>
  <c r="IU43"/>
  <c r="HH43" i="60" s="1"/>
  <c r="IT43" i="61"/>
  <c r="HG43" i="60" s="1"/>
  <c r="IS43" i="61"/>
  <c r="HF43" i="60" s="1"/>
  <c r="IR43" i="61"/>
  <c r="HE43" i="60" s="1"/>
  <c r="IQ43" i="61"/>
  <c r="IP43"/>
  <c r="HC43" i="60" s="1"/>
  <c r="IO43" i="61"/>
  <c r="HB43" i="60" s="1"/>
  <c r="IM43" i="61"/>
  <c r="IL43"/>
  <c r="GY43" i="60" s="1"/>
  <c r="IK43" i="61"/>
  <c r="GX43" i="60" s="1"/>
  <c r="IJ43" i="61"/>
  <c r="GW43" i="60" s="1"/>
  <c r="II43" i="61"/>
  <c r="GV43" i="60" s="1"/>
  <c r="GS43" s="1"/>
  <c r="IH43" i="61"/>
  <c r="GU43" i="60" s="1"/>
  <c r="IG43" i="61"/>
  <c r="IC43"/>
  <c r="GP43" i="60" s="1"/>
  <c r="IB43" i="61"/>
  <c r="HZ43"/>
  <c r="HY43"/>
  <c r="HX43"/>
  <c r="HW43"/>
  <c r="HS43"/>
  <c r="HQ43"/>
  <c r="HJ43"/>
  <c r="GT43"/>
  <c r="GS43"/>
  <c r="HO43" s="1"/>
  <c r="GR43"/>
  <c r="HK43" s="1"/>
  <c r="GQ43"/>
  <c r="HV43" s="1"/>
  <c r="GO43"/>
  <c r="GM43"/>
  <c r="GL43"/>
  <c r="GK43"/>
  <c r="GJ43"/>
  <c r="GF43"/>
  <c r="GD43"/>
  <c r="FW43"/>
  <c r="FG43"/>
  <c r="FF43"/>
  <c r="GB43" s="1"/>
  <c r="FE43"/>
  <c r="FX43" s="1"/>
  <c r="FD43"/>
  <c r="GI43" s="1"/>
  <c r="FB43"/>
  <c r="EZ43"/>
  <c r="EY43"/>
  <c r="EX43"/>
  <c r="EW43"/>
  <c r="ES43"/>
  <c r="EQ43"/>
  <c r="EJ43"/>
  <c r="DT43"/>
  <c r="DS43"/>
  <c r="EO43" s="1"/>
  <c r="DR43"/>
  <c r="EK43" s="1"/>
  <c r="DQ43"/>
  <c r="EV43" s="1"/>
  <c r="DO43"/>
  <c r="DM43"/>
  <c r="DL43"/>
  <c r="DK43"/>
  <c r="DJ43"/>
  <c r="DF43"/>
  <c r="DD43"/>
  <c r="CW43"/>
  <c r="CG43"/>
  <c r="CF43"/>
  <c r="DB43" s="1"/>
  <c r="CE43"/>
  <c r="CX43" s="1"/>
  <c r="CD43"/>
  <c r="DI43" s="1"/>
  <c r="CB43"/>
  <c r="BZ43"/>
  <c r="BY43"/>
  <c r="BX43"/>
  <c r="BW43"/>
  <c r="BS43"/>
  <c r="BQ43"/>
  <c r="BJ43"/>
  <c r="AT43"/>
  <c r="AS43"/>
  <c r="BO43" s="1"/>
  <c r="AR43"/>
  <c r="BK43" s="1"/>
  <c r="AQ43"/>
  <c r="BV43" s="1"/>
  <c r="AO43"/>
  <c r="AM43"/>
  <c r="AL43"/>
  <c r="AK43"/>
  <c r="AJ43"/>
  <c r="AF43"/>
  <c r="AD43"/>
  <c r="W43"/>
  <c r="G43"/>
  <c r="F43"/>
  <c r="AB43" s="1"/>
  <c r="E43"/>
  <c r="X43" s="1"/>
  <c r="D43"/>
  <c r="AI43" s="1"/>
  <c r="B43"/>
  <c r="A43"/>
  <c r="JL42"/>
  <c r="IU42"/>
  <c r="HH42" i="60" s="1"/>
  <c r="IT42" i="61"/>
  <c r="HG42" i="60" s="1"/>
  <c r="IS42" i="61"/>
  <c r="HF42" i="60" s="1"/>
  <c r="IR42" i="61"/>
  <c r="HE42" i="60" s="1"/>
  <c r="IQ42" i="61"/>
  <c r="HD42" i="60" s="1"/>
  <c r="IP42" i="61"/>
  <c r="HC42" i="60" s="1"/>
  <c r="IO42" i="61"/>
  <c r="HB42" i="60" s="1"/>
  <c r="IM42" i="61"/>
  <c r="GZ42" i="60" s="1"/>
  <c r="IL42" i="61"/>
  <c r="GY42" i="60" s="1"/>
  <c r="IK42" i="61"/>
  <c r="IJ42"/>
  <c r="GW42" i="60" s="1"/>
  <c r="II42" i="61"/>
  <c r="IH42"/>
  <c r="GU42" i="60" s="1"/>
  <c r="IC42" i="61"/>
  <c r="GP42" i="60" s="1"/>
  <c r="IB42" i="61"/>
  <c r="HY42"/>
  <c r="GT42"/>
  <c r="HP42" s="1"/>
  <c r="GS42"/>
  <c r="HO42" s="1"/>
  <c r="GR42"/>
  <c r="GQ42"/>
  <c r="HU42" s="1"/>
  <c r="GO42"/>
  <c r="GN42"/>
  <c r="GL42"/>
  <c r="FG42"/>
  <c r="GC42" s="1"/>
  <c r="FF42"/>
  <c r="GB42" s="1"/>
  <c r="FE42"/>
  <c r="FD42"/>
  <c r="GH42" s="1"/>
  <c r="FB42"/>
  <c r="FA42"/>
  <c r="EY42"/>
  <c r="DT42"/>
  <c r="EP42" s="1"/>
  <c r="DS42"/>
  <c r="DR42"/>
  <c r="DQ42"/>
  <c r="EU42" s="1"/>
  <c r="DO42"/>
  <c r="DL42"/>
  <c r="DH42"/>
  <c r="DA42"/>
  <c r="CG42"/>
  <c r="CF42"/>
  <c r="DB42" s="1"/>
  <c r="CE42"/>
  <c r="CD42"/>
  <c r="CB42"/>
  <c r="CA42"/>
  <c r="BY42"/>
  <c r="AT42"/>
  <c r="BP42" s="1"/>
  <c r="AS42"/>
  <c r="AR42"/>
  <c r="AQ42"/>
  <c r="AO42"/>
  <c r="AN42"/>
  <c r="AL42"/>
  <c r="AB42"/>
  <c r="G42"/>
  <c r="AC42" s="1"/>
  <c r="F42"/>
  <c r="E42"/>
  <c r="D42"/>
  <c r="B42"/>
  <c r="A42"/>
  <c r="JO41"/>
  <c r="IU41"/>
  <c r="HH41" i="60" s="1"/>
  <c r="IT41" i="61"/>
  <c r="HG41" i="60" s="1"/>
  <c r="IS41" i="61"/>
  <c r="HF41" i="60" s="1"/>
  <c r="IR41" i="61"/>
  <c r="HE41" i="60" s="1"/>
  <c r="IQ41" i="61"/>
  <c r="IP41"/>
  <c r="HC41" i="60" s="1"/>
  <c r="IO41" i="61"/>
  <c r="HB41" i="60" s="1"/>
  <c r="IM41" i="61"/>
  <c r="IL41"/>
  <c r="GY41" i="60" s="1"/>
  <c r="IK41" i="61"/>
  <c r="GX41" i="60" s="1"/>
  <c r="IJ41" i="61"/>
  <c r="GW41" i="60" s="1"/>
  <c r="II41" i="61"/>
  <c r="GV41" i="60" s="1"/>
  <c r="IH41" i="61"/>
  <c r="GU41" i="60" s="1"/>
  <c r="IC41" i="61"/>
  <c r="GP41" i="60" s="1"/>
  <c r="IB41" i="61"/>
  <c r="HZ41"/>
  <c r="HY41"/>
  <c r="HX41"/>
  <c r="HS41"/>
  <c r="HQ41"/>
  <c r="GT41"/>
  <c r="GS41"/>
  <c r="HO41" s="1"/>
  <c r="GR41"/>
  <c r="HK41" s="1"/>
  <c r="GQ41"/>
  <c r="HV41" s="1"/>
  <c r="GO41"/>
  <c r="GM41"/>
  <c r="GL41"/>
  <c r="GK41"/>
  <c r="GF41"/>
  <c r="GD41"/>
  <c r="FW41"/>
  <c r="FG41"/>
  <c r="FF41"/>
  <c r="GB41" s="1"/>
  <c r="FE41"/>
  <c r="FX41" s="1"/>
  <c r="FD41"/>
  <c r="GI41" s="1"/>
  <c r="FB41"/>
  <c r="EZ41"/>
  <c r="EY41"/>
  <c r="EX41"/>
  <c r="ES41"/>
  <c r="EQ41"/>
  <c r="EJ41"/>
  <c r="DT41"/>
  <c r="DS41"/>
  <c r="EO41" s="1"/>
  <c r="DR41"/>
  <c r="EK41" s="1"/>
  <c r="DQ41"/>
  <c r="EV41" s="1"/>
  <c r="DO41"/>
  <c r="DM41"/>
  <c r="DL41"/>
  <c r="DK41"/>
  <c r="DF41"/>
  <c r="DD41"/>
  <c r="CG41"/>
  <c r="CF41"/>
  <c r="DB41" s="1"/>
  <c r="CE41"/>
  <c r="CX41" s="1"/>
  <c r="CD41"/>
  <c r="DI41" s="1"/>
  <c r="CB41"/>
  <c r="BZ41"/>
  <c r="BY41"/>
  <c r="BX41"/>
  <c r="BS41"/>
  <c r="BQ41"/>
  <c r="AT41"/>
  <c r="AS41"/>
  <c r="BO41" s="1"/>
  <c r="AR41"/>
  <c r="BK41" s="1"/>
  <c r="AQ41"/>
  <c r="BV41" s="1"/>
  <c r="AO41"/>
  <c r="AM41"/>
  <c r="AL41"/>
  <c r="AK41"/>
  <c r="AF41"/>
  <c r="AD41"/>
  <c r="W41"/>
  <c r="G41"/>
  <c r="F41"/>
  <c r="AB41" s="1"/>
  <c r="E41"/>
  <c r="X41" s="1"/>
  <c r="D41"/>
  <c r="AI41" s="1"/>
  <c r="B41"/>
  <c r="A41"/>
  <c r="IU40"/>
  <c r="HH40" i="60" s="1"/>
  <c r="IT40" i="61"/>
  <c r="HG40" i="60" s="1"/>
  <c r="IS40" i="61"/>
  <c r="HF40" i="60" s="1"/>
  <c r="IR40" i="61"/>
  <c r="HE40" i="60" s="1"/>
  <c r="IQ40" i="61"/>
  <c r="IP40"/>
  <c r="HC40" i="60" s="1"/>
  <c r="IO40" i="61"/>
  <c r="HB40" i="60" s="1"/>
  <c r="IM40" i="61"/>
  <c r="GZ40" i="60" s="1"/>
  <c r="IL40" i="61"/>
  <c r="GY40" i="60" s="1"/>
  <c r="GT40" s="1"/>
  <c r="IK40" i="61"/>
  <c r="GX40" i="60" s="1"/>
  <c r="IJ40" i="61"/>
  <c r="II40"/>
  <c r="GV40" i="60" s="1"/>
  <c r="IH40" i="61"/>
  <c r="IC40"/>
  <c r="GP40" i="60" s="1"/>
  <c r="IB40" i="61"/>
  <c r="IA40"/>
  <c r="HY40"/>
  <c r="GT40"/>
  <c r="HP40" s="1"/>
  <c r="GS40"/>
  <c r="GR40"/>
  <c r="GQ40"/>
  <c r="HU40" s="1"/>
  <c r="GO40"/>
  <c r="GL40"/>
  <c r="GB40"/>
  <c r="FG40"/>
  <c r="FF40"/>
  <c r="FE40"/>
  <c r="FD40"/>
  <c r="GA40" s="1"/>
  <c r="FB40"/>
  <c r="EY40"/>
  <c r="DT40"/>
  <c r="DS40"/>
  <c r="EO40" s="1"/>
  <c r="DR40"/>
  <c r="DQ40"/>
  <c r="EU40" s="1"/>
  <c r="DO40"/>
  <c r="DL40"/>
  <c r="DJ40"/>
  <c r="DH40"/>
  <c r="CG40"/>
  <c r="CF40"/>
  <c r="CE40"/>
  <c r="CX40" s="1"/>
  <c r="CD40"/>
  <c r="DA40" s="1"/>
  <c r="CB40"/>
  <c r="BY40"/>
  <c r="BO40"/>
  <c r="AT40"/>
  <c r="AS40"/>
  <c r="AR40"/>
  <c r="AQ40"/>
  <c r="BN40" s="1"/>
  <c r="AO40"/>
  <c r="AL40"/>
  <c r="G40"/>
  <c r="AC40" s="1"/>
  <c r="F40"/>
  <c r="E40"/>
  <c r="D40"/>
  <c r="B40"/>
  <c r="A40"/>
  <c r="IU39"/>
  <c r="IT39"/>
  <c r="HG39" i="60" s="1"/>
  <c r="IS39" i="61"/>
  <c r="IR39"/>
  <c r="HE39" i="60" s="1"/>
  <c r="IQ39" i="61"/>
  <c r="IP39"/>
  <c r="HC39" i="60" s="1"/>
  <c r="IO39" i="61"/>
  <c r="HB39" i="60" s="1"/>
  <c r="IM39" i="61"/>
  <c r="GZ39" i="60" s="1"/>
  <c r="IL39" i="61"/>
  <c r="IK39"/>
  <c r="GX39" i="60" s="1"/>
  <c r="IJ39" i="61"/>
  <c r="GW39" i="60" s="1"/>
  <c r="GS39" s="1"/>
  <c r="II39" i="61"/>
  <c r="GV39" i="60" s="1"/>
  <c r="IH39" i="61"/>
  <c r="GU39" i="60" s="1"/>
  <c r="IC39" i="61"/>
  <c r="GP39" i="60" s="1"/>
  <c r="IB39" i="61"/>
  <c r="IA39"/>
  <c r="HY39"/>
  <c r="HK39"/>
  <c r="GT39"/>
  <c r="HP39" s="1"/>
  <c r="GS39"/>
  <c r="GR39"/>
  <c r="GQ39"/>
  <c r="GO39"/>
  <c r="GN39"/>
  <c r="GL39"/>
  <c r="FG39"/>
  <c r="GC39" s="1"/>
  <c r="FF39"/>
  <c r="FE39"/>
  <c r="FD39"/>
  <c r="FB39"/>
  <c r="FA39"/>
  <c r="EY39"/>
  <c r="EW39"/>
  <c r="ER39"/>
  <c r="DT39"/>
  <c r="EP39" s="1"/>
  <c r="DS39"/>
  <c r="DR39"/>
  <c r="DQ39"/>
  <c r="DO39"/>
  <c r="DN39"/>
  <c r="DL39"/>
  <c r="DJ39"/>
  <c r="DE39"/>
  <c r="CX39"/>
  <c r="CG39"/>
  <c r="DC39" s="1"/>
  <c r="CF39"/>
  <c r="CE39"/>
  <c r="CD39"/>
  <c r="CB39"/>
  <c r="CA39"/>
  <c r="BY39"/>
  <c r="AT39"/>
  <c r="BP39" s="1"/>
  <c r="AS39"/>
  <c r="AR39"/>
  <c r="AQ39"/>
  <c r="AO39"/>
  <c r="AN39"/>
  <c r="AL39"/>
  <c r="G39"/>
  <c r="AC39" s="1"/>
  <c r="F39"/>
  <c r="E39"/>
  <c r="D39"/>
  <c r="B39"/>
  <c r="A39"/>
  <c r="IU38"/>
  <c r="HH38" i="60" s="1"/>
  <c r="IT38" i="61"/>
  <c r="HG38" i="60" s="1"/>
  <c r="IS38" i="61"/>
  <c r="HF38" i="60" s="1"/>
  <c r="IR38" i="61"/>
  <c r="HE38" i="60" s="1"/>
  <c r="IQ38" i="61"/>
  <c r="HD38" i="60" s="1"/>
  <c r="IP38" i="61"/>
  <c r="HC38" i="60" s="1"/>
  <c r="IO38" i="61"/>
  <c r="HB38" i="60" s="1"/>
  <c r="IM38" i="61"/>
  <c r="GZ38" i="60" s="1"/>
  <c r="IL38" i="61"/>
  <c r="GY38" i="60" s="1"/>
  <c r="IK38" i="61"/>
  <c r="GX38" i="60" s="1"/>
  <c r="IJ38" i="61"/>
  <c r="GW38" i="60" s="1"/>
  <c r="II38" i="61"/>
  <c r="GV38" i="60" s="1"/>
  <c r="IH38" i="61"/>
  <c r="GU38" i="60" s="1"/>
  <c r="IC38" i="61"/>
  <c r="IB38"/>
  <c r="HY38"/>
  <c r="GT38"/>
  <c r="IA38" s="1"/>
  <c r="GS38"/>
  <c r="HO38" s="1"/>
  <c r="GR38"/>
  <c r="GQ38"/>
  <c r="GO38"/>
  <c r="GL38"/>
  <c r="FG38"/>
  <c r="GN38" s="1"/>
  <c r="FF38"/>
  <c r="GB38" s="1"/>
  <c r="FE38"/>
  <c r="FD38"/>
  <c r="GI38" s="1"/>
  <c r="FB38"/>
  <c r="EY38"/>
  <c r="DT38"/>
  <c r="FA38" s="1"/>
  <c r="DS38"/>
  <c r="EO38" s="1"/>
  <c r="DR38"/>
  <c r="DQ38"/>
  <c r="DO38"/>
  <c r="DL38"/>
  <c r="DB38"/>
  <c r="CG38"/>
  <c r="DN38" s="1"/>
  <c r="CF38"/>
  <c r="CE38"/>
  <c r="CD38"/>
  <c r="DI38" s="1"/>
  <c r="CB38"/>
  <c r="BY38"/>
  <c r="AT38"/>
  <c r="CA38" s="1"/>
  <c r="AS38"/>
  <c r="BO38" s="1"/>
  <c r="AR38"/>
  <c r="AQ38"/>
  <c r="AO38"/>
  <c r="AL38"/>
  <c r="G38"/>
  <c r="AN38" s="1"/>
  <c r="F38"/>
  <c r="AB38" s="1"/>
  <c r="E38"/>
  <c r="D38"/>
  <c r="AI38" s="1"/>
  <c r="B38"/>
  <c r="A38"/>
  <c r="JO37"/>
  <c r="IU37"/>
  <c r="HH37" i="60" s="1"/>
  <c r="IT37" i="61"/>
  <c r="HG37" i="60" s="1"/>
  <c r="IS37" i="61"/>
  <c r="HF37" i="60" s="1"/>
  <c r="IR37" i="61"/>
  <c r="HE37" i="60" s="1"/>
  <c r="IQ37" i="61"/>
  <c r="IP37"/>
  <c r="HC37" i="60" s="1"/>
  <c r="IO37" i="61"/>
  <c r="HB37" i="60" s="1"/>
  <c r="IM37" i="61"/>
  <c r="IL37"/>
  <c r="GY37" i="60" s="1"/>
  <c r="IK37" i="61"/>
  <c r="GX37" i="60" s="1"/>
  <c r="IJ37" i="61"/>
  <c r="GW37" i="60" s="1"/>
  <c r="II37" i="61"/>
  <c r="GV37" i="60" s="1"/>
  <c r="GS37" s="1"/>
  <c r="IH37" i="61"/>
  <c r="GU37" i="60" s="1"/>
  <c r="IC37" i="61"/>
  <c r="GP37" i="60" s="1"/>
  <c r="IB37" i="61"/>
  <c r="HZ37"/>
  <c r="HY37"/>
  <c r="HX37"/>
  <c r="HS37"/>
  <c r="HR37"/>
  <c r="HL37"/>
  <c r="GT37"/>
  <c r="GS37"/>
  <c r="HO37" s="1"/>
  <c r="GR37"/>
  <c r="HK37" s="1"/>
  <c r="GQ37"/>
  <c r="HW37" s="1"/>
  <c r="GO37"/>
  <c r="GL37"/>
  <c r="FG37"/>
  <c r="GC37" s="1"/>
  <c r="FF37"/>
  <c r="FE37"/>
  <c r="FD37"/>
  <c r="FV37" s="1"/>
  <c r="FB37"/>
  <c r="EZ37"/>
  <c r="EY37"/>
  <c r="EX37"/>
  <c r="ER37"/>
  <c r="EL37"/>
  <c r="DT37"/>
  <c r="DS37"/>
  <c r="EO37" s="1"/>
  <c r="DR37"/>
  <c r="EK37" s="1"/>
  <c r="DQ37"/>
  <c r="EW37" s="1"/>
  <c r="DO37"/>
  <c r="DM37"/>
  <c r="DL37"/>
  <c r="DK37"/>
  <c r="DF37"/>
  <c r="DE37"/>
  <c r="DD37"/>
  <c r="DA37"/>
  <c r="CX37"/>
  <c r="CG37"/>
  <c r="CF37"/>
  <c r="DB37" s="1"/>
  <c r="CE37"/>
  <c r="CD37"/>
  <c r="DJ37" s="1"/>
  <c r="CB37"/>
  <c r="BY37"/>
  <c r="BV37"/>
  <c r="BS37"/>
  <c r="BR37"/>
  <c r="BN37"/>
  <c r="BK37"/>
  <c r="AT37"/>
  <c r="AS37"/>
  <c r="BO37" s="1"/>
  <c r="AR37"/>
  <c r="AQ37"/>
  <c r="BW37" s="1"/>
  <c r="AO37"/>
  <c r="AN37"/>
  <c r="AL37"/>
  <c r="AK37"/>
  <c r="AC37"/>
  <c r="AA37"/>
  <c r="G37"/>
  <c r="F37"/>
  <c r="E37"/>
  <c r="D37"/>
  <c r="B37"/>
  <c r="A37"/>
  <c r="IU36"/>
  <c r="HH36" i="60" s="1"/>
  <c r="IT36" i="61"/>
  <c r="HG36" i="60" s="1"/>
  <c r="IS36" i="61"/>
  <c r="HF36" i="60" s="1"/>
  <c r="IR36" i="61"/>
  <c r="HE36" i="60" s="1"/>
  <c r="IQ36" i="61"/>
  <c r="HD36" i="60" s="1"/>
  <c r="IP36" i="61"/>
  <c r="HC36" i="60" s="1"/>
  <c r="IO36" i="61"/>
  <c r="IM36"/>
  <c r="GZ36" i="60" s="1"/>
  <c r="IL36" i="61"/>
  <c r="GY36" i="60" s="1"/>
  <c r="IK36" i="61"/>
  <c r="GX36" i="60" s="1"/>
  <c r="IJ36" i="61"/>
  <c r="GW36" i="60" s="1"/>
  <c r="II36" i="61"/>
  <c r="IH36"/>
  <c r="GU36" i="60" s="1"/>
  <c r="IC36" i="61"/>
  <c r="IB36"/>
  <c r="HY36"/>
  <c r="GT36"/>
  <c r="GS36"/>
  <c r="HO36" s="1"/>
  <c r="GR36"/>
  <c r="GQ36"/>
  <c r="HN36" s="1"/>
  <c r="GO36"/>
  <c r="GL36"/>
  <c r="GK36"/>
  <c r="GH36"/>
  <c r="GE36"/>
  <c r="GC36"/>
  <c r="FG36"/>
  <c r="GN36" s="1"/>
  <c r="FF36"/>
  <c r="GB36" s="1"/>
  <c r="FE36"/>
  <c r="FX36" s="1"/>
  <c r="FD36"/>
  <c r="GI36" s="1"/>
  <c r="FB36"/>
  <c r="EY36"/>
  <c r="EU36"/>
  <c r="EJ36"/>
  <c r="DT36"/>
  <c r="FA36" s="1"/>
  <c r="DS36"/>
  <c r="DR36"/>
  <c r="DQ36"/>
  <c r="EX36" s="1"/>
  <c r="DO36"/>
  <c r="DL36"/>
  <c r="DB36"/>
  <c r="CG36"/>
  <c r="DN36" s="1"/>
  <c r="CF36"/>
  <c r="DM36" s="1"/>
  <c r="CE36"/>
  <c r="CD36"/>
  <c r="DJ36" s="1"/>
  <c r="CB36"/>
  <c r="BY36"/>
  <c r="BW36"/>
  <c r="BV36"/>
  <c r="BR36"/>
  <c r="BN36"/>
  <c r="BK36"/>
  <c r="AT36"/>
  <c r="CA36" s="1"/>
  <c r="AS36"/>
  <c r="BQ36" s="1"/>
  <c r="AR36"/>
  <c r="AQ36"/>
  <c r="BX36" s="1"/>
  <c r="AO36"/>
  <c r="AN36"/>
  <c r="AL36"/>
  <c r="AI36"/>
  <c r="AF36"/>
  <c r="G36"/>
  <c r="AC36" s="1"/>
  <c r="F36"/>
  <c r="AD36" s="1"/>
  <c r="E36"/>
  <c r="D36"/>
  <c r="B36"/>
  <c r="A36"/>
  <c r="IU35"/>
  <c r="HH35" i="60" s="1"/>
  <c r="IT35" i="61"/>
  <c r="IS35"/>
  <c r="HF35" i="60" s="1"/>
  <c r="IR35" i="61"/>
  <c r="HE35" i="60" s="1"/>
  <c r="IQ35" i="61"/>
  <c r="IP35"/>
  <c r="HC35" i="60" s="1"/>
  <c r="IO35" i="61"/>
  <c r="HB35" i="60" s="1"/>
  <c r="IM35" i="61"/>
  <c r="GZ35" i="60" s="1"/>
  <c r="IL35" i="61"/>
  <c r="IK35"/>
  <c r="GX35" i="60" s="1"/>
  <c r="IJ35" i="61"/>
  <c r="GW35" i="60" s="1"/>
  <c r="II35" i="61"/>
  <c r="GV35" i="60" s="1"/>
  <c r="IH35" i="61"/>
  <c r="IC35"/>
  <c r="GP35" i="60" s="1"/>
  <c r="IB35" i="61"/>
  <c r="HY35"/>
  <c r="GT35"/>
  <c r="GS35"/>
  <c r="HO35" s="1"/>
  <c r="GR35"/>
  <c r="GQ35"/>
  <c r="GO35"/>
  <c r="GL35"/>
  <c r="FG35"/>
  <c r="FF35"/>
  <c r="FE35"/>
  <c r="FD35"/>
  <c r="FB35"/>
  <c r="EY35"/>
  <c r="DT35"/>
  <c r="DS35"/>
  <c r="DR35"/>
  <c r="DQ35"/>
  <c r="DO35"/>
  <c r="DN35"/>
  <c r="DL35"/>
  <c r="CG35"/>
  <c r="CF35"/>
  <c r="DB35" s="1"/>
  <c r="CE35"/>
  <c r="CD35"/>
  <c r="CB35"/>
  <c r="BY35"/>
  <c r="BX35"/>
  <c r="BS35"/>
  <c r="AT35"/>
  <c r="BM35" s="1"/>
  <c r="AS35"/>
  <c r="AR35"/>
  <c r="BK35" s="1"/>
  <c r="AQ35"/>
  <c r="BU35" s="1"/>
  <c r="AO35"/>
  <c r="AL35"/>
  <c r="AJ35"/>
  <c r="AB35"/>
  <c r="G35"/>
  <c r="F35"/>
  <c r="E35"/>
  <c r="X35" s="1"/>
  <c r="D35"/>
  <c r="AH35" s="1"/>
  <c r="B35"/>
  <c r="A35"/>
  <c r="JP34"/>
  <c r="IU34"/>
  <c r="IT34"/>
  <c r="HG34" i="60" s="1"/>
  <c r="IS34" i="61"/>
  <c r="IR34"/>
  <c r="HE34" i="60" s="1"/>
  <c r="IQ34" i="61"/>
  <c r="IP34"/>
  <c r="HC34" i="60" s="1"/>
  <c r="IO34" i="61"/>
  <c r="HB34" i="60" s="1"/>
  <c r="IM34" i="61"/>
  <c r="IL34"/>
  <c r="GY34" i="60" s="1"/>
  <c r="IK34" i="61"/>
  <c r="GX34" i="60" s="1"/>
  <c r="IJ34" i="61"/>
  <c r="GW34" i="60" s="1"/>
  <c r="II34" i="61"/>
  <c r="GV34" i="60" s="1"/>
  <c r="GS34" s="1"/>
  <c r="IH34" i="61"/>
  <c r="GU34" i="60" s="1"/>
  <c r="IC34" i="61"/>
  <c r="GP34" i="60" s="1"/>
  <c r="IB34" i="61"/>
  <c r="HY34"/>
  <c r="HS34"/>
  <c r="GT34"/>
  <c r="HP34" s="1"/>
  <c r="GS34"/>
  <c r="GR34"/>
  <c r="HK34" s="1"/>
  <c r="GQ34"/>
  <c r="GO34"/>
  <c r="GL34"/>
  <c r="GJ34"/>
  <c r="GI34"/>
  <c r="GF34"/>
  <c r="GA34"/>
  <c r="FG34"/>
  <c r="FF34"/>
  <c r="GD34" s="1"/>
  <c r="FE34"/>
  <c r="FX34" s="1"/>
  <c r="FD34"/>
  <c r="GK34" s="1"/>
  <c r="FB34"/>
  <c r="FA34"/>
  <c r="EY34"/>
  <c r="ES34"/>
  <c r="DT34"/>
  <c r="EP34" s="1"/>
  <c r="DS34"/>
  <c r="DR34"/>
  <c r="EK34" s="1"/>
  <c r="DQ34"/>
  <c r="DO34"/>
  <c r="DL34"/>
  <c r="DJ34"/>
  <c r="DI34"/>
  <c r="DF34"/>
  <c r="DA34"/>
  <c r="CX34"/>
  <c r="CG34"/>
  <c r="CF34"/>
  <c r="DD34" s="1"/>
  <c r="CE34"/>
  <c r="CD34"/>
  <c r="DK34" s="1"/>
  <c r="CB34"/>
  <c r="CA34"/>
  <c r="BY34"/>
  <c r="BV34"/>
  <c r="AT34"/>
  <c r="BP34" s="1"/>
  <c r="AS34"/>
  <c r="AR34"/>
  <c r="BK34" s="1"/>
  <c r="AQ34"/>
  <c r="AO34"/>
  <c r="AL34"/>
  <c r="G34"/>
  <c r="F34"/>
  <c r="E34"/>
  <c r="D34"/>
  <c r="B34"/>
  <c r="A34"/>
  <c r="IU33"/>
  <c r="IT33"/>
  <c r="HG33" i="60" s="1"/>
  <c r="IS33" i="61"/>
  <c r="HF33" i="60" s="1"/>
  <c r="IR33" i="61"/>
  <c r="HE33" i="60" s="1"/>
  <c r="IQ33" i="61"/>
  <c r="IP33"/>
  <c r="HC33" i="60" s="1"/>
  <c r="IO33" i="61"/>
  <c r="HB33" i="60" s="1"/>
  <c r="IM33" i="61"/>
  <c r="GZ33" i="60" s="1"/>
  <c r="IL33" i="61"/>
  <c r="GY33" i="60" s="1"/>
  <c r="GT33" s="1"/>
  <c r="IK33" i="61"/>
  <c r="GX33" i="60" s="1"/>
  <c r="IJ33" i="61"/>
  <c r="GW33" i="60" s="1"/>
  <c r="II33" i="61"/>
  <c r="IH33"/>
  <c r="GU33" i="60" s="1"/>
  <c r="IC33" i="61"/>
  <c r="GP33" i="60" s="1"/>
  <c r="IB33" i="61"/>
  <c r="HY33"/>
  <c r="HR33"/>
  <c r="GT33"/>
  <c r="GS33"/>
  <c r="GR33"/>
  <c r="HK33" s="1"/>
  <c r="GQ33"/>
  <c r="GO33"/>
  <c r="GL33"/>
  <c r="GK33"/>
  <c r="GB33"/>
  <c r="FG33"/>
  <c r="FF33"/>
  <c r="FE33"/>
  <c r="FD33"/>
  <c r="FB33"/>
  <c r="EY33"/>
  <c r="EX33"/>
  <c r="EW33"/>
  <c r="ER33"/>
  <c r="DT33"/>
  <c r="EM33" s="1"/>
  <c r="DS33"/>
  <c r="DR33"/>
  <c r="EK33" s="1"/>
  <c r="DQ33"/>
  <c r="DO33"/>
  <c r="DL33"/>
  <c r="DK33"/>
  <c r="DB33"/>
  <c r="CG33"/>
  <c r="CF33"/>
  <c r="CE33"/>
  <c r="CX33" s="1"/>
  <c r="CD33"/>
  <c r="CB33"/>
  <c r="BY33"/>
  <c r="BX33"/>
  <c r="BW33"/>
  <c r="AT33"/>
  <c r="BM33" s="1"/>
  <c r="AS33"/>
  <c r="AR33"/>
  <c r="AQ33"/>
  <c r="AO33"/>
  <c r="AL33"/>
  <c r="AE33"/>
  <c r="G33"/>
  <c r="F33"/>
  <c r="AB33" s="1"/>
  <c r="E33"/>
  <c r="D33"/>
  <c r="B33"/>
  <c r="A33"/>
  <c r="JL32"/>
  <c r="IU32"/>
  <c r="IT32"/>
  <c r="HG32" i="60" s="1"/>
  <c r="IS32" i="61"/>
  <c r="IR32"/>
  <c r="HE32" i="60" s="1"/>
  <c r="IQ32" i="61"/>
  <c r="HD32" i="60" s="1"/>
  <c r="IP32" i="61"/>
  <c r="HC32" i="60" s="1"/>
  <c r="IO32" i="61"/>
  <c r="HB32" i="60" s="1"/>
  <c r="IM32" i="61"/>
  <c r="IL32"/>
  <c r="IK32"/>
  <c r="GX32" i="60" s="1"/>
  <c r="IJ32" i="61"/>
  <c r="GW32" i="60" s="1"/>
  <c r="II32" i="61"/>
  <c r="GV32" i="60" s="1"/>
  <c r="GS32" s="1"/>
  <c r="IH32" i="61"/>
  <c r="GU32" i="60" s="1"/>
  <c r="IC32" i="61"/>
  <c r="GP32" i="60" s="1"/>
  <c r="IB32" i="61"/>
  <c r="HY32"/>
  <c r="HS32"/>
  <c r="HN32"/>
  <c r="GT32"/>
  <c r="GS32"/>
  <c r="HO32" s="1"/>
  <c r="GR32"/>
  <c r="HK32" s="1"/>
  <c r="GQ32"/>
  <c r="GO32"/>
  <c r="GL32"/>
  <c r="GF32"/>
  <c r="GA32"/>
  <c r="FG32"/>
  <c r="FF32"/>
  <c r="FE32"/>
  <c r="FD32"/>
  <c r="GK32" s="1"/>
  <c r="FB32"/>
  <c r="EY32"/>
  <c r="EW32"/>
  <c r="EV32"/>
  <c r="EN32"/>
  <c r="EL32"/>
  <c r="EK32"/>
  <c r="DT32"/>
  <c r="EP32" s="1"/>
  <c r="DS32"/>
  <c r="EO32" s="1"/>
  <c r="DR32"/>
  <c r="DQ32"/>
  <c r="EX32" s="1"/>
  <c r="DO32"/>
  <c r="DN32"/>
  <c r="DL32"/>
  <c r="DI32"/>
  <c r="CG32"/>
  <c r="DC32" s="1"/>
  <c r="CF32"/>
  <c r="DB32" s="1"/>
  <c r="CE32"/>
  <c r="CX32" s="1"/>
  <c r="CD32"/>
  <c r="CB32"/>
  <c r="BY32"/>
  <c r="BW32"/>
  <c r="BS32"/>
  <c r="BN32"/>
  <c r="AT32"/>
  <c r="BP32" s="1"/>
  <c r="AS32"/>
  <c r="BO32" s="1"/>
  <c r="AR32"/>
  <c r="BK32" s="1"/>
  <c r="AQ32"/>
  <c r="AO32"/>
  <c r="AL32"/>
  <c r="AJ32"/>
  <c r="AF32"/>
  <c r="AA32"/>
  <c r="Y32"/>
  <c r="G32"/>
  <c r="F32"/>
  <c r="AB32" s="1"/>
  <c r="E32"/>
  <c r="X32" s="1"/>
  <c r="D32"/>
  <c r="AK32" s="1"/>
  <c r="B32"/>
  <c r="A32"/>
  <c r="JL31"/>
  <c r="IU31"/>
  <c r="IT31"/>
  <c r="HG31" i="60" s="1"/>
  <c r="IS31" i="61"/>
  <c r="HF31" i="60" s="1"/>
  <c r="IR31" i="61"/>
  <c r="HE31" i="60" s="1"/>
  <c r="IQ31" i="61"/>
  <c r="HD31" i="60" s="1"/>
  <c r="IP31" i="61"/>
  <c r="HC31" i="60" s="1"/>
  <c r="IO31" i="61"/>
  <c r="HB31" i="60" s="1"/>
  <c r="IM31" i="61"/>
  <c r="GZ31" i="60" s="1"/>
  <c r="IL31" i="61"/>
  <c r="GY31" i="60" s="1"/>
  <c r="IK31" i="61"/>
  <c r="GX31" i="60" s="1"/>
  <c r="IJ31" i="61"/>
  <c r="GW31" i="60" s="1"/>
  <c r="II31" i="61"/>
  <c r="GV31" i="60" s="1"/>
  <c r="GS31" s="1"/>
  <c r="IH31" i="61"/>
  <c r="GU31" i="60" s="1"/>
  <c r="IC31" i="61"/>
  <c r="GP31" i="60" s="1"/>
  <c r="IB31" i="61"/>
  <c r="HY31"/>
  <c r="HS31"/>
  <c r="HR31"/>
  <c r="GT31"/>
  <c r="HP31" s="1"/>
  <c r="GS31"/>
  <c r="GR31"/>
  <c r="GQ31"/>
  <c r="GO31"/>
  <c r="GN31"/>
  <c r="GL31"/>
  <c r="GC31"/>
  <c r="FW31"/>
  <c r="FG31"/>
  <c r="FF31"/>
  <c r="GB31" s="1"/>
  <c r="FE31"/>
  <c r="FD31"/>
  <c r="FB31"/>
  <c r="EY31"/>
  <c r="EX31"/>
  <c r="ES31"/>
  <c r="DT31"/>
  <c r="DS31"/>
  <c r="EO31" s="1"/>
  <c r="DR31"/>
  <c r="DQ31"/>
  <c r="DO31"/>
  <c r="DL31"/>
  <c r="DJ31"/>
  <c r="CG31"/>
  <c r="DC31" s="1"/>
  <c r="CF31"/>
  <c r="DB31" s="1"/>
  <c r="CE31"/>
  <c r="CD31"/>
  <c r="CB31"/>
  <c r="BY31"/>
  <c r="BP31"/>
  <c r="AT31"/>
  <c r="CA31" s="1"/>
  <c r="AS31"/>
  <c r="BO31" s="1"/>
  <c r="AR31"/>
  <c r="AQ31"/>
  <c r="AO31"/>
  <c r="AL31"/>
  <c r="AK31"/>
  <c r="AF31"/>
  <c r="AE31"/>
  <c r="AC31"/>
  <c r="G31"/>
  <c r="AN31" s="1"/>
  <c r="F31"/>
  <c r="AB31" s="1"/>
  <c r="E31"/>
  <c r="X31" s="1"/>
  <c r="D31"/>
  <c r="AH31" s="1"/>
  <c r="B31"/>
  <c r="A31"/>
  <c r="JL30"/>
  <c r="IU30"/>
  <c r="IT30"/>
  <c r="HG30" i="60" s="1"/>
  <c r="IS30" i="61"/>
  <c r="HF30" i="60" s="1"/>
  <c r="IR30" i="61"/>
  <c r="HE30" i="60" s="1"/>
  <c r="IQ30" i="61"/>
  <c r="HD30" i="60" s="1"/>
  <c r="IP30" i="61"/>
  <c r="HC30" i="60" s="1"/>
  <c r="IO30" i="61"/>
  <c r="HB30" i="60" s="1"/>
  <c r="IM30" i="61"/>
  <c r="IL30"/>
  <c r="GY30" i="60" s="1"/>
  <c r="IK30" i="61"/>
  <c r="GX30" i="60" s="1"/>
  <c r="IJ30" i="61"/>
  <c r="GW30" i="60" s="1"/>
  <c r="GS30" s="1"/>
  <c r="II30" i="61"/>
  <c r="GV30" i="60" s="1"/>
  <c r="IH30" i="61"/>
  <c r="GU30" i="60" s="1"/>
  <c r="IC30" i="61"/>
  <c r="GP30" i="60" s="1"/>
  <c r="IB30" i="61"/>
  <c r="HY30"/>
  <c r="HV30"/>
  <c r="HT30"/>
  <c r="HN30"/>
  <c r="GT30"/>
  <c r="HP30" s="1"/>
  <c r="GS30"/>
  <c r="GR30"/>
  <c r="GQ30"/>
  <c r="HX30" s="1"/>
  <c r="GO30"/>
  <c r="GN30"/>
  <c r="GL30"/>
  <c r="GG30"/>
  <c r="FG30"/>
  <c r="GC30" s="1"/>
  <c r="FF30"/>
  <c r="FE30"/>
  <c r="FX30" s="1"/>
  <c r="FD30"/>
  <c r="GI30" s="1"/>
  <c r="FB30"/>
  <c r="EY30"/>
  <c r="EW30"/>
  <c r="ES30"/>
  <c r="EN30"/>
  <c r="EL30"/>
  <c r="DT30"/>
  <c r="EP30" s="1"/>
  <c r="DS30"/>
  <c r="EO30" s="1"/>
  <c r="DR30"/>
  <c r="EK30" s="1"/>
  <c r="DQ30"/>
  <c r="EX30" s="1"/>
  <c r="DO30"/>
  <c r="DN30"/>
  <c r="DL30"/>
  <c r="CG30"/>
  <c r="DC30" s="1"/>
  <c r="CF30"/>
  <c r="DB30" s="1"/>
  <c r="CE30"/>
  <c r="CD30"/>
  <c r="CB30"/>
  <c r="BY30"/>
  <c r="BW30"/>
  <c r="BS30"/>
  <c r="BN30"/>
  <c r="AT30"/>
  <c r="AS30"/>
  <c r="AR30"/>
  <c r="BK30" s="1"/>
  <c r="AQ30"/>
  <c r="BX30" s="1"/>
  <c r="AO30"/>
  <c r="AN30"/>
  <c r="AL30"/>
  <c r="G30"/>
  <c r="AC30" s="1"/>
  <c r="F30"/>
  <c r="AB30" s="1"/>
  <c r="E30"/>
  <c r="D30"/>
  <c r="B30"/>
  <c r="A30"/>
  <c r="IU29"/>
  <c r="HH29" i="60" s="1"/>
  <c r="IT29" i="61"/>
  <c r="IS29"/>
  <c r="HF29" i="60" s="1"/>
  <c r="IR29" i="61"/>
  <c r="HE29" i="60" s="1"/>
  <c r="IQ29" i="61"/>
  <c r="IP29"/>
  <c r="HC29" i="60" s="1"/>
  <c r="IO29" i="61"/>
  <c r="HB29" i="60" s="1"/>
  <c r="IM29" i="61"/>
  <c r="GZ29" i="60" s="1"/>
  <c r="IL29" i="61"/>
  <c r="IK29"/>
  <c r="IJ29"/>
  <c r="GW29" i="60" s="1"/>
  <c r="II29" i="61"/>
  <c r="GV29" i="60" s="1"/>
  <c r="GS29" s="1"/>
  <c r="IH29" i="61"/>
  <c r="IC29"/>
  <c r="GP29" i="60" s="1"/>
  <c r="IB29" i="61"/>
  <c r="HY29"/>
  <c r="HX29"/>
  <c r="HW29"/>
  <c r="HS29"/>
  <c r="GT29"/>
  <c r="HT29" s="1"/>
  <c r="GS29"/>
  <c r="HO29" s="1"/>
  <c r="GR29"/>
  <c r="HK29" s="1"/>
  <c r="GQ29"/>
  <c r="HU29" s="1"/>
  <c r="GO29"/>
  <c r="GN29"/>
  <c r="GL29"/>
  <c r="FG29"/>
  <c r="GC29" s="1"/>
  <c r="FF29"/>
  <c r="FE29"/>
  <c r="FD29"/>
  <c r="FB29"/>
  <c r="EY29"/>
  <c r="DT29"/>
  <c r="ET29" s="1"/>
  <c r="DS29"/>
  <c r="DR29"/>
  <c r="DQ29"/>
  <c r="EW29" s="1"/>
  <c r="DO29"/>
  <c r="DL29"/>
  <c r="DH29"/>
  <c r="DG29"/>
  <c r="DE29"/>
  <c r="CG29"/>
  <c r="DN29" s="1"/>
  <c r="CF29"/>
  <c r="CE29"/>
  <c r="CX29" s="1"/>
  <c r="CD29"/>
  <c r="DF29" s="1"/>
  <c r="CB29"/>
  <c r="CA29"/>
  <c r="BY29"/>
  <c r="BS29"/>
  <c r="BO29"/>
  <c r="AT29"/>
  <c r="AS29"/>
  <c r="BJ29" s="1"/>
  <c r="AR29"/>
  <c r="BK29" s="1"/>
  <c r="AQ29"/>
  <c r="BX29" s="1"/>
  <c r="AO29"/>
  <c r="AL29"/>
  <c r="AC29"/>
  <c r="G29"/>
  <c r="F29"/>
  <c r="E29"/>
  <c r="D29"/>
  <c r="B29"/>
  <c r="A29"/>
  <c r="IU28"/>
  <c r="HH28" i="60" s="1"/>
  <c r="IT28" i="61"/>
  <c r="HG28" i="60" s="1"/>
  <c r="IS28" i="61"/>
  <c r="HF28" i="60" s="1"/>
  <c r="IR28" i="61"/>
  <c r="IQ28"/>
  <c r="HD28" i="60" s="1"/>
  <c r="IP28" i="61"/>
  <c r="HC28" i="60" s="1"/>
  <c r="IO28" i="61"/>
  <c r="HB28" i="60" s="1"/>
  <c r="IM28" i="61"/>
  <c r="GZ28" i="60" s="1"/>
  <c r="IL28" i="61"/>
  <c r="GY28" i="60" s="1"/>
  <c r="GT28" s="1"/>
  <c r="IK28" i="61"/>
  <c r="GX28" i="60" s="1"/>
  <c r="IJ28" i="61"/>
  <c r="GW28" i="60" s="1"/>
  <c r="II28" i="61"/>
  <c r="IH28"/>
  <c r="GU28" i="60" s="1"/>
  <c r="IF28" i="61"/>
  <c r="IC28"/>
  <c r="IB28"/>
  <c r="IA28"/>
  <c r="HY28"/>
  <c r="GT28"/>
  <c r="HP28" s="1"/>
  <c r="GS28"/>
  <c r="HZ28" s="1"/>
  <c r="GR28"/>
  <c r="GQ28"/>
  <c r="GO28"/>
  <c r="GL28"/>
  <c r="GG28"/>
  <c r="FG28"/>
  <c r="GC28" s="1"/>
  <c r="FF28"/>
  <c r="GM28" s="1"/>
  <c r="FE28"/>
  <c r="FD28"/>
  <c r="FB28"/>
  <c r="EY28"/>
  <c r="ET28"/>
  <c r="ES28"/>
  <c r="EL28"/>
  <c r="DT28"/>
  <c r="EP28" s="1"/>
  <c r="DS28"/>
  <c r="EZ28" s="1"/>
  <c r="DR28"/>
  <c r="EK28" s="1"/>
  <c r="DQ28"/>
  <c r="DO28"/>
  <c r="DL28"/>
  <c r="DF28"/>
  <c r="CY28"/>
  <c r="CG28"/>
  <c r="DC28" s="1"/>
  <c r="CF28"/>
  <c r="DM28" s="1"/>
  <c r="CE28"/>
  <c r="CX28" s="1"/>
  <c r="CD28"/>
  <c r="DG28" s="1"/>
  <c r="CB28"/>
  <c r="BY28"/>
  <c r="BX28"/>
  <c r="AT28"/>
  <c r="BP28" s="1"/>
  <c r="AS28"/>
  <c r="BZ28" s="1"/>
  <c r="AR28"/>
  <c r="AQ28"/>
  <c r="AO28"/>
  <c r="AL28"/>
  <c r="AG28"/>
  <c r="G28"/>
  <c r="AC28" s="1"/>
  <c r="F28"/>
  <c r="AM28" s="1"/>
  <c r="E28"/>
  <c r="D28"/>
  <c r="B28"/>
  <c r="A28"/>
  <c r="IU27"/>
  <c r="HH27" i="60" s="1"/>
  <c r="IT27" i="61"/>
  <c r="HG27" i="60" s="1"/>
  <c r="IS27" i="61"/>
  <c r="HF27" i="60" s="1"/>
  <c r="IR27" i="61"/>
  <c r="HE27" i="60" s="1"/>
  <c r="IQ27" i="61"/>
  <c r="IP27"/>
  <c r="HC27" i="60" s="1"/>
  <c r="IO27" i="61"/>
  <c r="IM27"/>
  <c r="GZ27" i="60" s="1"/>
  <c r="IL27" i="61"/>
  <c r="GY27" i="60" s="1"/>
  <c r="GT27" s="1"/>
  <c r="IK27" i="61"/>
  <c r="GX27" i="60" s="1"/>
  <c r="IJ27" i="61"/>
  <c r="GW27" i="60" s="1"/>
  <c r="II27" i="61"/>
  <c r="IH27"/>
  <c r="GU27" i="60" s="1"/>
  <c r="IC27" i="61"/>
  <c r="GP27" i="60" s="1"/>
  <c r="IB27" i="61"/>
  <c r="HZ27"/>
  <c r="HY27"/>
  <c r="HJ27"/>
  <c r="GT27"/>
  <c r="HP27" s="1"/>
  <c r="GS27"/>
  <c r="HO27" s="1"/>
  <c r="GR27"/>
  <c r="GQ27"/>
  <c r="GO27"/>
  <c r="GL27"/>
  <c r="FW27"/>
  <c r="FG27"/>
  <c r="GC27" s="1"/>
  <c r="FF27"/>
  <c r="GB27" s="1"/>
  <c r="FE27"/>
  <c r="FD27"/>
  <c r="FB27"/>
  <c r="EY27"/>
  <c r="ER27"/>
  <c r="DT27"/>
  <c r="EP27" s="1"/>
  <c r="DS27"/>
  <c r="DR27"/>
  <c r="DQ27"/>
  <c r="EX27" s="1"/>
  <c r="DO27"/>
  <c r="DL27"/>
  <c r="CG27"/>
  <c r="DC27" s="1"/>
  <c r="CF27"/>
  <c r="CE27"/>
  <c r="CD27"/>
  <c r="DK27" s="1"/>
  <c r="CB27"/>
  <c r="BZ27"/>
  <c r="BY27"/>
  <c r="AT27"/>
  <c r="BP27" s="1"/>
  <c r="AS27"/>
  <c r="BO27" s="1"/>
  <c r="AR27"/>
  <c r="AQ27"/>
  <c r="AO27"/>
  <c r="AL27"/>
  <c r="W27"/>
  <c r="G27"/>
  <c r="AC27" s="1"/>
  <c r="F27"/>
  <c r="AB27" s="1"/>
  <c r="E27"/>
  <c r="D27"/>
  <c r="AK27" s="1"/>
  <c r="B27"/>
  <c r="A27"/>
  <c r="IU26"/>
  <c r="IT26"/>
  <c r="HG26" i="60" s="1"/>
  <c r="IS26" i="61"/>
  <c r="HF26" i="60" s="1"/>
  <c r="IR26" i="61"/>
  <c r="HE26" i="60" s="1"/>
  <c r="IQ26" i="61"/>
  <c r="HD26" i="60" s="1"/>
  <c r="IP26" i="61"/>
  <c r="IO26"/>
  <c r="HB26" i="60" s="1"/>
  <c r="IM26" i="61"/>
  <c r="GZ26" i="60" s="1"/>
  <c r="IL26" i="61"/>
  <c r="GY26" i="60" s="1"/>
  <c r="IK26" i="61"/>
  <c r="GX26" i="60" s="1"/>
  <c r="IJ26" i="61"/>
  <c r="GW26" i="60" s="1"/>
  <c r="II26" i="61"/>
  <c r="GV26" i="60" s="1"/>
  <c r="GS26" s="1"/>
  <c r="IH26" i="61"/>
  <c r="GU26" i="60" s="1"/>
  <c r="IC26" i="61"/>
  <c r="IB26"/>
  <c r="HY26"/>
  <c r="HW26"/>
  <c r="GT26"/>
  <c r="GS26"/>
  <c r="HZ26" s="1"/>
  <c r="GR26"/>
  <c r="GQ26"/>
  <c r="GO26"/>
  <c r="GL26"/>
  <c r="GJ26"/>
  <c r="GF26"/>
  <c r="FG26"/>
  <c r="FF26"/>
  <c r="GM26" s="1"/>
  <c r="FE26"/>
  <c r="FD26"/>
  <c r="FB26"/>
  <c r="EY26"/>
  <c r="ES26"/>
  <c r="EQ26"/>
  <c r="DT26"/>
  <c r="DS26"/>
  <c r="EZ26" s="1"/>
  <c r="DR26"/>
  <c r="DQ26"/>
  <c r="EW26" s="1"/>
  <c r="DO26"/>
  <c r="DL26"/>
  <c r="DK26"/>
  <c r="DF26"/>
  <c r="DD26"/>
  <c r="CX26"/>
  <c r="CG26"/>
  <c r="DC26" s="1"/>
  <c r="CF26"/>
  <c r="DM26" s="1"/>
  <c r="CE26"/>
  <c r="CD26"/>
  <c r="CB26"/>
  <c r="BY26"/>
  <c r="BX26"/>
  <c r="BT26"/>
  <c r="BS26"/>
  <c r="BL26"/>
  <c r="BK26"/>
  <c r="AT26"/>
  <c r="BP26" s="1"/>
  <c r="AS26"/>
  <c r="AR26"/>
  <c r="AQ26"/>
  <c r="BR26" s="1"/>
  <c r="AO26"/>
  <c r="AL26"/>
  <c r="AI26"/>
  <c r="AA26"/>
  <c r="Y26"/>
  <c r="G26"/>
  <c r="F26"/>
  <c r="E26"/>
  <c r="X26" s="1"/>
  <c r="D26"/>
  <c r="AE26" s="1"/>
  <c r="B26"/>
  <c r="A26"/>
  <c r="IU25"/>
  <c r="HH25" i="60" s="1"/>
  <c r="IT25" i="61"/>
  <c r="IS25"/>
  <c r="HF25" i="60" s="1"/>
  <c r="IR25" i="61"/>
  <c r="HE25" i="60" s="1"/>
  <c r="IQ25" i="61"/>
  <c r="HD25" i="60" s="1"/>
  <c r="IP25" i="61"/>
  <c r="HC25" i="60" s="1"/>
  <c r="IO25" i="61"/>
  <c r="HB25" i="60" s="1"/>
  <c r="IM25" i="61"/>
  <c r="GZ25" i="60" s="1"/>
  <c r="IL25" i="61"/>
  <c r="GY25" i="60" s="1"/>
  <c r="IK25" i="61"/>
  <c r="GX25" i="60" s="1"/>
  <c r="IJ25" i="61"/>
  <c r="GW25" i="60" s="1"/>
  <c r="II25" i="61"/>
  <c r="IH25"/>
  <c r="IC25"/>
  <c r="IB25"/>
  <c r="HY25"/>
  <c r="HX25"/>
  <c r="HW25"/>
  <c r="GT25"/>
  <c r="GS25"/>
  <c r="GR25"/>
  <c r="GQ25"/>
  <c r="HU25" s="1"/>
  <c r="GO25"/>
  <c r="GL25"/>
  <c r="FG25"/>
  <c r="FF25"/>
  <c r="FE25"/>
  <c r="FD25"/>
  <c r="GK25" s="1"/>
  <c r="FB25"/>
  <c r="EY25"/>
  <c r="EX25"/>
  <c r="DT25"/>
  <c r="DS25"/>
  <c r="EZ25" s="1"/>
  <c r="DR25"/>
  <c r="DQ25"/>
  <c r="EW25" s="1"/>
  <c r="DO25"/>
  <c r="DL25"/>
  <c r="DJ25"/>
  <c r="CG25"/>
  <c r="CF25"/>
  <c r="DB25" s="1"/>
  <c r="CE25"/>
  <c r="CD25"/>
  <c r="CB25"/>
  <c r="BY25"/>
  <c r="BW25"/>
  <c r="AT25"/>
  <c r="BT25" s="1"/>
  <c r="AS25"/>
  <c r="AR25"/>
  <c r="AQ25"/>
  <c r="AO25"/>
  <c r="AL25"/>
  <c r="AC25"/>
  <c r="AB25"/>
  <c r="G25"/>
  <c r="F25"/>
  <c r="AM25" s="1"/>
  <c r="E25"/>
  <c r="D25"/>
  <c r="AJ25" s="1"/>
  <c r="B25"/>
  <c r="A25"/>
  <c r="IU24"/>
  <c r="IT24"/>
  <c r="HG24" i="60" s="1"/>
  <c r="IS24" i="61"/>
  <c r="HF24" i="60" s="1"/>
  <c r="IR24" i="61"/>
  <c r="HE24" i="60" s="1"/>
  <c r="IQ24" i="61"/>
  <c r="IP24"/>
  <c r="HC24" i="60" s="1"/>
  <c r="IO24" i="61"/>
  <c r="IM24"/>
  <c r="GZ24" i="60" s="1"/>
  <c r="IL24" i="61"/>
  <c r="IK24"/>
  <c r="GX24" i="60" s="1"/>
  <c r="IJ24" i="61"/>
  <c r="GW24" i="60" s="1"/>
  <c r="II24" i="61"/>
  <c r="GV24" i="60" s="1"/>
  <c r="GS24" s="1"/>
  <c r="IH24" i="61"/>
  <c r="GU24" i="60" s="1"/>
  <c r="IC24" i="61"/>
  <c r="GP24" i="60" s="1"/>
  <c r="IB24" i="61"/>
  <c r="HY24"/>
  <c r="HX24"/>
  <c r="HT24"/>
  <c r="HS24"/>
  <c r="HO24"/>
  <c r="HN24"/>
  <c r="GT24"/>
  <c r="HM24" s="1"/>
  <c r="GS24"/>
  <c r="HQ24" s="1"/>
  <c r="GR24"/>
  <c r="HK24" s="1"/>
  <c r="GQ24"/>
  <c r="HR24" s="1"/>
  <c r="GO24"/>
  <c r="GL24"/>
  <c r="GK24"/>
  <c r="GF24"/>
  <c r="GA24"/>
  <c r="FG24"/>
  <c r="FF24"/>
  <c r="GB24" s="1"/>
  <c r="FE24"/>
  <c r="FX24" s="1"/>
  <c r="FD24"/>
  <c r="GE24" s="1"/>
  <c r="FB24"/>
  <c r="FA24"/>
  <c r="EY24"/>
  <c r="EW24"/>
  <c r="EP24"/>
  <c r="EO24"/>
  <c r="DT24"/>
  <c r="DS24"/>
  <c r="EL24" s="1"/>
  <c r="DR24"/>
  <c r="EK24" s="1"/>
  <c r="DQ24"/>
  <c r="DO24"/>
  <c r="DL24"/>
  <c r="DC24"/>
  <c r="CG24"/>
  <c r="DN24" s="1"/>
  <c r="CF24"/>
  <c r="DB24" s="1"/>
  <c r="CE24"/>
  <c r="CD24"/>
  <c r="CB24"/>
  <c r="BY24"/>
  <c r="BW24"/>
  <c r="BV24"/>
  <c r="BN24"/>
  <c r="AT24"/>
  <c r="AS24"/>
  <c r="AR24"/>
  <c r="BK24" s="1"/>
  <c r="AQ24"/>
  <c r="BR24" s="1"/>
  <c r="AO24"/>
  <c r="AN24"/>
  <c r="AL24"/>
  <c r="AJ24"/>
  <c r="AI24"/>
  <c r="AB24"/>
  <c r="AA24"/>
  <c r="G24"/>
  <c r="F24"/>
  <c r="Y24" s="1"/>
  <c r="E24"/>
  <c r="X24" s="1"/>
  <c r="D24"/>
  <c r="AE24" s="1"/>
  <c r="B24"/>
  <c r="A24"/>
  <c r="IU23"/>
  <c r="HH23" i="60" s="1"/>
  <c r="IT23" i="61"/>
  <c r="IS23"/>
  <c r="IR23"/>
  <c r="HE23" i="60" s="1"/>
  <c r="IQ23" i="61"/>
  <c r="IP23"/>
  <c r="HC23" i="60" s="1"/>
  <c r="IO23" i="61"/>
  <c r="IM23"/>
  <c r="IL23"/>
  <c r="GY23" i="60" s="1"/>
  <c r="IK23" i="61"/>
  <c r="GX23" i="60" s="1"/>
  <c r="IJ23" i="61"/>
  <c r="GW23" i="60" s="1"/>
  <c r="II23" i="61"/>
  <c r="GV23" i="60" s="1"/>
  <c r="IH23" i="61"/>
  <c r="GU23" i="60" s="1"/>
  <c r="IC23" i="61"/>
  <c r="GP23" i="60" s="1"/>
  <c r="IB23" i="61"/>
  <c r="HY23"/>
  <c r="HX23"/>
  <c r="HO23"/>
  <c r="GT23"/>
  <c r="HP23" s="1"/>
  <c r="GS23"/>
  <c r="HZ23" s="1"/>
  <c r="GR23"/>
  <c r="GQ23"/>
  <c r="GO23"/>
  <c r="GL23"/>
  <c r="GK23"/>
  <c r="GJ23"/>
  <c r="GE23"/>
  <c r="FG23"/>
  <c r="FF23"/>
  <c r="FE23"/>
  <c r="FX23" s="1"/>
  <c r="FD23"/>
  <c r="FB23"/>
  <c r="EY23"/>
  <c r="EP23"/>
  <c r="EL23"/>
  <c r="DT23"/>
  <c r="DS23"/>
  <c r="EO23" s="1"/>
  <c r="DR23"/>
  <c r="EK23" s="1"/>
  <c r="DQ23"/>
  <c r="ES23" s="1"/>
  <c r="DO23"/>
  <c r="DL23"/>
  <c r="DK23"/>
  <c r="DH23"/>
  <c r="DF23"/>
  <c r="DE23"/>
  <c r="CG23"/>
  <c r="CF23"/>
  <c r="CE23"/>
  <c r="CX23" s="1"/>
  <c r="CD23"/>
  <c r="DJ23" s="1"/>
  <c r="CB23"/>
  <c r="BY23"/>
  <c r="BW23"/>
  <c r="BU23"/>
  <c r="BS23"/>
  <c r="BM23"/>
  <c r="BL23"/>
  <c r="AT23"/>
  <c r="BT23" s="1"/>
  <c r="AS23"/>
  <c r="BO23" s="1"/>
  <c r="AR23"/>
  <c r="BK23" s="1"/>
  <c r="AQ23"/>
  <c r="BX23" s="1"/>
  <c r="AO23"/>
  <c r="AL23"/>
  <c r="AF23"/>
  <c r="AE23"/>
  <c r="X23"/>
  <c r="G23"/>
  <c r="AN23" s="1"/>
  <c r="F23"/>
  <c r="E23"/>
  <c r="D23"/>
  <c r="AK23" s="1"/>
  <c r="A23"/>
  <c r="JL22"/>
  <c r="IU22"/>
  <c r="HH22" i="60" s="1"/>
  <c r="IT22" i="61"/>
  <c r="HG22" i="60" s="1"/>
  <c r="IS22" i="61"/>
  <c r="HF22" i="60" s="1"/>
  <c r="IR22" i="61"/>
  <c r="HE22" i="60" s="1"/>
  <c r="IQ22" i="61"/>
  <c r="HD22" i="60" s="1"/>
  <c r="IP22" i="61"/>
  <c r="IO22"/>
  <c r="HB22" i="60" s="1"/>
  <c r="IM22" i="61"/>
  <c r="IL22"/>
  <c r="GY22" i="60" s="1"/>
  <c r="IK22" i="61"/>
  <c r="IJ22"/>
  <c r="GW22" i="60" s="1"/>
  <c r="II22" i="61"/>
  <c r="GV22" i="60" s="1"/>
  <c r="IH22" i="61"/>
  <c r="GU22" i="60" s="1"/>
  <c r="IC22" i="61"/>
  <c r="GP22" i="60" s="1"/>
  <c r="IB22" i="61"/>
  <c r="HY22"/>
  <c r="HV22"/>
  <c r="HU22"/>
  <c r="HQ22"/>
  <c r="HO22"/>
  <c r="GT22"/>
  <c r="HT22" s="1"/>
  <c r="GS22"/>
  <c r="HL22" s="1"/>
  <c r="GR22"/>
  <c r="HK22" s="1"/>
  <c r="GQ22"/>
  <c r="HR22" s="1"/>
  <c r="GO22"/>
  <c r="GL22"/>
  <c r="FG22"/>
  <c r="GC22" s="1"/>
  <c r="FF22"/>
  <c r="FE22"/>
  <c r="FD22"/>
  <c r="GJ22" s="1"/>
  <c r="FB22"/>
  <c r="EY22"/>
  <c r="EX22"/>
  <c r="ES22"/>
  <c r="EM22"/>
  <c r="DT22"/>
  <c r="FA22" s="1"/>
  <c r="DS22"/>
  <c r="DR22"/>
  <c r="EK22" s="1"/>
  <c r="DQ22"/>
  <c r="ER22" s="1"/>
  <c r="DO22"/>
  <c r="DL22"/>
  <c r="CG22"/>
  <c r="CF22"/>
  <c r="CE22"/>
  <c r="CD22"/>
  <c r="CB22"/>
  <c r="BY22"/>
  <c r="BX22"/>
  <c r="BV22"/>
  <c r="BU22"/>
  <c r="BM22"/>
  <c r="AT22"/>
  <c r="CA22" s="1"/>
  <c r="AS22"/>
  <c r="BO22" s="1"/>
  <c r="AR22"/>
  <c r="BK22" s="1"/>
  <c r="AQ22"/>
  <c r="BR22" s="1"/>
  <c r="AO22"/>
  <c r="AL22"/>
  <c r="AC22"/>
  <c r="Y22"/>
  <c r="G22"/>
  <c r="AN22" s="1"/>
  <c r="F22"/>
  <c r="AB22" s="1"/>
  <c r="E22"/>
  <c r="D22"/>
  <c r="AH22" s="1"/>
  <c r="A22"/>
  <c r="JO21"/>
  <c r="IU21"/>
  <c r="HH21" i="60" s="1"/>
  <c r="IT21" i="61"/>
  <c r="HG21" i="60" s="1"/>
  <c r="IS21" i="61"/>
  <c r="IR21"/>
  <c r="HE21" i="60" s="1"/>
  <c r="IQ21" i="61"/>
  <c r="IP21"/>
  <c r="HC21" i="60" s="1"/>
  <c r="IO21" i="61"/>
  <c r="IM21"/>
  <c r="IL21"/>
  <c r="GY21" i="60" s="1"/>
  <c r="IK21" i="61"/>
  <c r="GX21" i="60" s="1"/>
  <c r="IJ21" i="61"/>
  <c r="GW21" i="60" s="1"/>
  <c r="II21" i="61"/>
  <c r="GV21" i="60" s="1"/>
  <c r="GS21" s="1"/>
  <c r="IH21" i="61"/>
  <c r="GU21" i="60" s="1"/>
  <c r="IC21" i="61"/>
  <c r="GP21" i="60" s="1"/>
  <c r="IB21" i="61"/>
  <c r="HY21"/>
  <c r="HR21"/>
  <c r="HP21"/>
  <c r="GT21"/>
  <c r="IA21" s="1"/>
  <c r="GS21"/>
  <c r="GR21"/>
  <c r="GQ21"/>
  <c r="HU21" s="1"/>
  <c r="GO21"/>
  <c r="GL21"/>
  <c r="FG21"/>
  <c r="GN21" s="1"/>
  <c r="FF21"/>
  <c r="FE21"/>
  <c r="FD21"/>
  <c r="GJ21" s="1"/>
  <c r="FB21"/>
  <c r="EY21"/>
  <c r="ET21"/>
  <c r="EP21"/>
  <c r="DT21"/>
  <c r="FA21" s="1"/>
  <c r="DS21"/>
  <c r="EJ21" s="1"/>
  <c r="DR21"/>
  <c r="DQ21"/>
  <c r="DO21"/>
  <c r="DN21"/>
  <c r="DL21"/>
  <c r="DE21"/>
  <c r="DC21"/>
  <c r="CG21"/>
  <c r="DG21" s="1"/>
  <c r="CF21"/>
  <c r="DM21" s="1"/>
  <c r="CE21"/>
  <c r="CX21" s="1"/>
  <c r="CD21"/>
  <c r="DH21" s="1"/>
  <c r="CB21"/>
  <c r="CA21"/>
  <c r="BY21"/>
  <c r="AT21"/>
  <c r="BP21" s="1"/>
  <c r="AS21"/>
  <c r="AR21"/>
  <c r="AQ21"/>
  <c r="AO21"/>
  <c r="AL21"/>
  <c r="AJ21"/>
  <c r="AC21"/>
  <c r="G21"/>
  <c r="AN21" s="1"/>
  <c r="F21"/>
  <c r="E21"/>
  <c r="D21"/>
  <c r="Z21" s="1"/>
  <c r="A21"/>
  <c r="IU20"/>
  <c r="IT20"/>
  <c r="HG20" i="60" s="1"/>
  <c r="IS20" i="61"/>
  <c r="HF20" i="60" s="1"/>
  <c r="IR20" i="61"/>
  <c r="HE20" i="60" s="1"/>
  <c r="IQ20" i="61"/>
  <c r="HD20" i="60" s="1"/>
  <c r="IP20" i="61"/>
  <c r="HC20" i="60" s="1"/>
  <c r="IO20" i="61"/>
  <c r="HB20" i="60" s="1"/>
  <c r="IM20" i="61"/>
  <c r="GZ20" i="60" s="1"/>
  <c r="IL20" i="61"/>
  <c r="GY20" i="60" s="1"/>
  <c r="GT20" s="1"/>
  <c r="IK20" i="61"/>
  <c r="GX20" i="60" s="1"/>
  <c r="IJ20" i="61"/>
  <c r="GW20" i="60" s="1"/>
  <c r="II20" i="61"/>
  <c r="GV20" i="60" s="1"/>
  <c r="GS20" s="1"/>
  <c r="IH20" i="61"/>
  <c r="GU20" i="60" s="1"/>
  <c r="IF20" i="61"/>
  <c r="IC20"/>
  <c r="IB20"/>
  <c r="HY20"/>
  <c r="HV20"/>
  <c r="HR20"/>
  <c r="HN20"/>
  <c r="GT20"/>
  <c r="GS20"/>
  <c r="GR20"/>
  <c r="HK20" s="1"/>
  <c r="GQ20"/>
  <c r="HU20" s="1"/>
  <c r="GO20"/>
  <c r="GM20"/>
  <c r="GL20"/>
  <c r="GE20"/>
  <c r="FG20"/>
  <c r="GC20" s="1"/>
  <c r="FF20"/>
  <c r="FE20"/>
  <c r="FD20"/>
  <c r="GH20" s="1"/>
  <c r="FB20"/>
  <c r="EY20"/>
  <c r="EV20"/>
  <c r="ER20"/>
  <c r="DT20"/>
  <c r="DS20"/>
  <c r="DR20"/>
  <c r="DQ20"/>
  <c r="EU20" s="1"/>
  <c r="DO20"/>
  <c r="DM20"/>
  <c r="DL20"/>
  <c r="DI20"/>
  <c r="CG20"/>
  <c r="DC20" s="1"/>
  <c r="CF20"/>
  <c r="CE20"/>
  <c r="CD20"/>
  <c r="CB20"/>
  <c r="BY20"/>
  <c r="BX20"/>
  <c r="BV20"/>
  <c r="BR20"/>
  <c r="BP20"/>
  <c r="BN20"/>
  <c r="AT20"/>
  <c r="BT20" s="1"/>
  <c r="AS20"/>
  <c r="AR20"/>
  <c r="BK20" s="1"/>
  <c r="AQ20"/>
  <c r="BU20" s="1"/>
  <c r="AO20"/>
  <c r="AM20"/>
  <c r="AL20"/>
  <c r="AI20"/>
  <c r="AE20"/>
  <c r="AA20"/>
  <c r="G20"/>
  <c r="AG20" s="1"/>
  <c r="F20"/>
  <c r="E20"/>
  <c r="X20" s="1"/>
  <c r="D20"/>
  <c r="AH20" s="1"/>
  <c r="A20"/>
  <c r="IU19"/>
  <c r="HH19" i="60" s="1"/>
  <c r="IT19" i="61"/>
  <c r="HG19" i="60" s="1"/>
  <c r="IS19" i="61"/>
  <c r="HF19" i="60" s="1"/>
  <c r="IR19" i="61"/>
  <c r="HE19" i="60" s="1"/>
  <c r="IQ19" i="61"/>
  <c r="IP19"/>
  <c r="HC19" i="60" s="1"/>
  <c r="IO19" i="61"/>
  <c r="IM19"/>
  <c r="GZ19" i="60" s="1"/>
  <c r="IL19" i="61"/>
  <c r="GY19" i="60" s="1"/>
  <c r="GT19" s="1"/>
  <c r="IK19" i="61"/>
  <c r="GX19" i="60" s="1"/>
  <c r="IJ19" i="61"/>
  <c r="II19"/>
  <c r="GV19" i="60" s="1"/>
  <c r="IH19" i="61"/>
  <c r="IC19"/>
  <c r="GP19" i="60" s="1"/>
  <c r="IB19" i="61"/>
  <c r="HY19"/>
  <c r="HV19"/>
  <c r="HS19"/>
  <c r="HR19"/>
  <c r="HN19"/>
  <c r="HL19"/>
  <c r="HJ19"/>
  <c r="GT19"/>
  <c r="HP19" s="1"/>
  <c r="GS19"/>
  <c r="GR19"/>
  <c r="HK19" s="1"/>
  <c r="GQ19"/>
  <c r="HW19" s="1"/>
  <c r="GO19"/>
  <c r="GM19"/>
  <c r="GL19"/>
  <c r="GF19"/>
  <c r="GE19"/>
  <c r="GA19"/>
  <c r="FY19"/>
  <c r="FG19"/>
  <c r="GC19" s="1"/>
  <c r="FF19"/>
  <c r="FE19"/>
  <c r="FD19"/>
  <c r="GJ19" s="1"/>
  <c r="FB19"/>
  <c r="EY19"/>
  <c r="EX19"/>
  <c r="EV19"/>
  <c r="ES19"/>
  <c r="EN19"/>
  <c r="EL19"/>
  <c r="DT19"/>
  <c r="EP19" s="1"/>
  <c r="DS19"/>
  <c r="DR19"/>
  <c r="EK19" s="1"/>
  <c r="DQ19"/>
  <c r="EW19" s="1"/>
  <c r="DO19"/>
  <c r="DM19"/>
  <c r="DL19"/>
  <c r="DF19"/>
  <c r="DE19"/>
  <c r="CG19"/>
  <c r="DC19" s="1"/>
  <c r="CF19"/>
  <c r="DB19" s="1"/>
  <c r="CE19"/>
  <c r="CD19"/>
  <c r="CB19"/>
  <c r="BY19"/>
  <c r="BR19"/>
  <c r="BQ19"/>
  <c r="BJ19"/>
  <c r="AT19"/>
  <c r="BP19" s="1"/>
  <c r="AS19"/>
  <c r="BO19" s="1"/>
  <c r="AR19"/>
  <c r="BK19" s="1"/>
  <c r="AQ19"/>
  <c r="AO19"/>
  <c r="AL19"/>
  <c r="AK19"/>
  <c r="AF19"/>
  <c r="AE19"/>
  <c r="AA19"/>
  <c r="G19"/>
  <c r="AC19" s="1"/>
  <c r="F19"/>
  <c r="E19"/>
  <c r="X19" s="1"/>
  <c r="D19"/>
  <c r="AJ19" s="1"/>
  <c r="A19"/>
  <c r="IU18"/>
  <c r="HH18" i="60" s="1"/>
  <c r="IT18" i="61"/>
  <c r="IS18"/>
  <c r="HF18" i="60" s="1"/>
  <c r="IR18" i="61"/>
  <c r="HE18" i="60" s="1"/>
  <c r="IQ18" i="61"/>
  <c r="HD18" i="60" s="1"/>
  <c r="IP18" i="61"/>
  <c r="HC18" i="60" s="1"/>
  <c r="IO18" i="61"/>
  <c r="IM18"/>
  <c r="IL18"/>
  <c r="GY18" i="60" s="1"/>
  <c r="IK18" i="61"/>
  <c r="IJ18"/>
  <c r="GW18" i="60" s="1"/>
  <c r="II18" i="61"/>
  <c r="GV18" i="60" s="1"/>
  <c r="IH18" i="61"/>
  <c r="GU18" i="60" s="1"/>
  <c r="IF18" i="61"/>
  <c r="IC18"/>
  <c r="GP18" i="60" s="1"/>
  <c r="IB18" i="61"/>
  <c r="HZ18"/>
  <c r="HY18"/>
  <c r="HU18"/>
  <c r="HR18"/>
  <c r="GT18"/>
  <c r="IA18" s="1"/>
  <c r="GS18"/>
  <c r="GR18"/>
  <c r="GQ18"/>
  <c r="HX18" s="1"/>
  <c r="GO18"/>
  <c r="GM18"/>
  <c r="GL18"/>
  <c r="GC18"/>
  <c r="FW18"/>
  <c r="FG18"/>
  <c r="GN18" s="1"/>
  <c r="FF18"/>
  <c r="FE18"/>
  <c r="FD18"/>
  <c r="FB18"/>
  <c r="EY18"/>
  <c r="EX18"/>
  <c r="ER18"/>
  <c r="DT18"/>
  <c r="FA18" s="1"/>
  <c r="DS18"/>
  <c r="EZ18" s="1"/>
  <c r="DR18"/>
  <c r="EK18" s="1"/>
  <c r="DQ18"/>
  <c r="DO18"/>
  <c r="DL18"/>
  <c r="CW18"/>
  <c r="CG18"/>
  <c r="CF18"/>
  <c r="DM18" s="1"/>
  <c r="CE18"/>
  <c r="CD18"/>
  <c r="DK18" s="1"/>
  <c r="CB18"/>
  <c r="BY18"/>
  <c r="BX18"/>
  <c r="BU18"/>
  <c r="AT18"/>
  <c r="CA18" s="1"/>
  <c r="AS18"/>
  <c r="AR18"/>
  <c r="AQ18"/>
  <c r="BV18" s="1"/>
  <c r="AO18"/>
  <c r="AM18"/>
  <c r="AL18"/>
  <c r="AC18"/>
  <c r="Z18"/>
  <c r="W18"/>
  <c r="G18"/>
  <c r="AN18" s="1"/>
  <c r="F18"/>
  <c r="E18"/>
  <c r="D18"/>
  <c r="AA18" s="1"/>
  <c r="A18"/>
  <c r="IU17"/>
  <c r="IT17"/>
  <c r="HG17" i="60" s="1"/>
  <c r="IS17" i="61"/>
  <c r="IR17"/>
  <c r="HE17" i="60" s="1"/>
  <c r="IQ17" i="61"/>
  <c r="IP17"/>
  <c r="HC17" i="60" s="1"/>
  <c r="IO17" i="61"/>
  <c r="HB17" i="60" s="1"/>
  <c r="IM17" i="61"/>
  <c r="GZ17" i="60" s="1"/>
  <c r="IL17" i="61"/>
  <c r="IK17"/>
  <c r="GX17" i="60" s="1"/>
  <c r="IJ17" i="61"/>
  <c r="II17"/>
  <c r="GV17" i="60" s="1"/>
  <c r="IH17" i="61"/>
  <c r="GU17" i="60" s="1"/>
  <c r="IF17" i="61"/>
  <c r="IC17"/>
  <c r="GP17" i="60" s="1"/>
  <c r="IB17" i="61"/>
  <c r="HZ17"/>
  <c r="HY17"/>
  <c r="HT17"/>
  <c r="HP17"/>
  <c r="HN17"/>
  <c r="HJ17"/>
  <c r="GT17"/>
  <c r="IA17" s="1"/>
  <c r="GS17"/>
  <c r="HO17" s="1"/>
  <c r="GR17"/>
  <c r="HK17" s="1"/>
  <c r="GQ17"/>
  <c r="GO17"/>
  <c r="GM17"/>
  <c r="GL17"/>
  <c r="GF17"/>
  <c r="GE17"/>
  <c r="FY17"/>
  <c r="FG17"/>
  <c r="FF17"/>
  <c r="FE17"/>
  <c r="FX17" s="1"/>
  <c r="FD17"/>
  <c r="GJ17" s="1"/>
  <c r="FB17"/>
  <c r="FA17"/>
  <c r="EZ17"/>
  <c r="EY17"/>
  <c r="EV17"/>
  <c r="ET17"/>
  <c r="EQ17"/>
  <c r="EP17"/>
  <c r="EJ17"/>
  <c r="DT17"/>
  <c r="EM17" s="1"/>
  <c r="DS17"/>
  <c r="DR17"/>
  <c r="EK17" s="1"/>
  <c r="DQ17"/>
  <c r="EW17" s="1"/>
  <c r="DO17"/>
  <c r="DL17"/>
  <c r="DI17"/>
  <c r="DF17"/>
  <c r="DA17"/>
  <c r="CY17"/>
  <c r="CG17"/>
  <c r="CF17"/>
  <c r="DM17" s="1"/>
  <c r="CE17"/>
  <c r="CX17" s="1"/>
  <c r="CD17"/>
  <c r="DJ17" s="1"/>
  <c r="CB17"/>
  <c r="BY17"/>
  <c r="BX17"/>
  <c r="BV17"/>
  <c r="BR17"/>
  <c r="BL17"/>
  <c r="BK17"/>
  <c r="AT17"/>
  <c r="AS17"/>
  <c r="AR17"/>
  <c r="AQ17"/>
  <c r="BW17" s="1"/>
  <c r="AO17"/>
  <c r="AL17"/>
  <c r="AK17"/>
  <c r="AA17"/>
  <c r="G17"/>
  <c r="AN17" s="1"/>
  <c r="F17"/>
  <c r="AB17" s="1"/>
  <c r="E17"/>
  <c r="X17" s="1"/>
  <c r="D17"/>
  <c r="A17"/>
  <c r="IU16"/>
  <c r="HH16" i="60" s="1"/>
  <c r="IT16" i="61"/>
  <c r="IS16"/>
  <c r="HF16" i="60" s="1"/>
  <c r="IR16" i="61"/>
  <c r="HE16" i="60" s="1"/>
  <c r="IQ16" i="61"/>
  <c r="IP16"/>
  <c r="HC16" i="60" s="1"/>
  <c r="IO16" i="61"/>
  <c r="HB16" i="60" s="1"/>
  <c r="IM16" i="61"/>
  <c r="GZ16" i="60" s="1"/>
  <c r="IL16" i="61"/>
  <c r="GY16" i="60" s="1"/>
  <c r="GT16" s="1"/>
  <c r="IK16" i="61"/>
  <c r="GX16" i="60" s="1"/>
  <c r="IJ16" i="61"/>
  <c r="GW16" i="60" s="1"/>
  <c r="II16" i="61"/>
  <c r="IH16"/>
  <c r="GU16" i="60" s="1"/>
  <c r="IC16" i="61"/>
  <c r="GP16" i="60" s="1"/>
  <c r="IB16" i="61"/>
  <c r="HY16"/>
  <c r="GT16"/>
  <c r="IA16" s="1"/>
  <c r="GS16"/>
  <c r="GR16"/>
  <c r="GQ16"/>
  <c r="HV16" s="1"/>
  <c r="GO16"/>
  <c r="GM16"/>
  <c r="GL16"/>
  <c r="GB16"/>
  <c r="FG16"/>
  <c r="FF16"/>
  <c r="GD16" s="1"/>
  <c r="FE16"/>
  <c r="FD16"/>
  <c r="GF16" s="1"/>
  <c r="FB16"/>
  <c r="EY16"/>
  <c r="DT16"/>
  <c r="DS16"/>
  <c r="DR16"/>
  <c r="DQ16"/>
  <c r="DO16"/>
  <c r="DL16"/>
  <c r="CZ16"/>
  <c r="CW16"/>
  <c r="CG16"/>
  <c r="DN16" s="1"/>
  <c r="CF16"/>
  <c r="DM16" s="1"/>
  <c r="CE16"/>
  <c r="CX16" s="1"/>
  <c r="CD16"/>
  <c r="CB16"/>
  <c r="BY16"/>
  <c r="BV16"/>
  <c r="BU16"/>
  <c r="AT16"/>
  <c r="AS16"/>
  <c r="AR16"/>
  <c r="AQ16"/>
  <c r="BS16" s="1"/>
  <c r="AO16"/>
  <c r="AM16"/>
  <c r="AL16"/>
  <c r="AH16"/>
  <c r="AB16"/>
  <c r="G16"/>
  <c r="AN16" s="1"/>
  <c r="F16"/>
  <c r="E16"/>
  <c r="X16" s="1"/>
  <c r="D16"/>
  <c r="AI16" s="1"/>
  <c r="A16"/>
  <c r="IU15"/>
  <c r="IT15"/>
  <c r="HG15" i="60" s="1"/>
  <c r="IS15" i="61"/>
  <c r="IR15"/>
  <c r="HE15" i="60" s="1"/>
  <c r="IQ15" i="61"/>
  <c r="IP15"/>
  <c r="HC15" i="60" s="1"/>
  <c r="IO15" i="61"/>
  <c r="HB15" i="60" s="1"/>
  <c r="IM15" i="61"/>
  <c r="IL15"/>
  <c r="GY15" i="60" s="1"/>
  <c r="IK15" i="61"/>
  <c r="GX15" i="60" s="1"/>
  <c r="IJ15" i="61"/>
  <c r="GW15" i="60" s="1"/>
  <c r="II15" i="61"/>
  <c r="IH15"/>
  <c r="IC15"/>
  <c r="GP15" i="60" s="1"/>
  <c r="IB15" i="61"/>
  <c r="IA15"/>
  <c r="HY15"/>
  <c r="GT15"/>
  <c r="GS15"/>
  <c r="HO15" s="1"/>
  <c r="GR15"/>
  <c r="GQ15"/>
  <c r="GO15"/>
  <c r="GL15"/>
  <c r="GJ15"/>
  <c r="GG15"/>
  <c r="GD15"/>
  <c r="FG15"/>
  <c r="GC15" s="1"/>
  <c r="FF15"/>
  <c r="GB15" s="1"/>
  <c r="FE15"/>
  <c r="FX15" s="1"/>
  <c r="FD15"/>
  <c r="GI15" s="1"/>
  <c r="FB15"/>
  <c r="EY15"/>
  <c r="DT15"/>
  <c r="DS15"/>
  <c r="EO15" s="1"/>
  <c r="DR15"/>
  <c r="DQ15"/>
  <c r="DO15"/>
  <c r="DL15"/>
  <c r="DJ15"/>
  <c r="DG15"/>
  <c r="DD15"/>
  <c r="CG15"/>
  <c r="DC15" s="1"/>
  <c r="CF15"/>
  <c r="DB15" s="1"/>
  <c r="CE15"/>
  <c r="CX15" s="1"/>
  <c r="CD15"/>
  <c r="DI15" s="1"/>
  <c r="CB15"/>
  <c r="BY15"/>
  <c r="AT15"/>
  <c r="CA15" s="1"/>
  <c r="AS15"/>
  <c r="BO15" s="1"/>
  <c r="AR15"/>
  <c r="AQ15"/>
  <c r="AO15"/>
  <c r="AL15"/>
  <c r="AJ15"/>
  <c r="AG15"/>
  <c r="G15"/>
  <c r="AC15" s="1"/>
  <c r="F15"/>
  <c r="AB15" s="1"/>
  <c r="E15"/>
  <c r="X15" s="1"/>
  <c r="D15"/>
  <c r="AI15" s="1"/>
  <c r="A15"/>
  <c r="IU14"/>
  <c r="IT14"/>
  <c r="HG14" i="60" s="1"/>
  <c r="IS14" i="61"/>
  <c r="HF14" i="60" s="1"/>
  <c r="IR14" i="61"/>
  <c r="HE14" i="60" s="1"/>
  <c r="IQ14" i="61"/>
  <c r="HD14" i="60" s="1"/>
  <c r="IP14" i="61"/>
  <c r="HC14" i="60" s="1"/>
  <c r="IO14" i="61"/>
  <c r="IM14"/>
  <c r="IL14"/>
  <c r="IK14"/>
  <c r="GX14" i="60" s="1"/>
  <c r="IJ14" i="61"/>
  <c r="GW14" i="60" s="1"/>
  <c r="GS14" s="1"/>
  <c r="II14" i="61"/>
  <c r="GV14" i="60" s="1"/>
  <c r="IH14" i="61"/>
  <c r="GU14" i="60" s="1"/>
  <c r="IC14" i="61"/>
  <c r="IB14"/>
  <c r="HY14"/>
  <c r="GT14"/>
  <c r="GS14"/>
  <c r="HZ14" s="1"/>
  <c r="GR14"/>
  <c r="GQ14"/>
  <c r="HS14" s="1"/>
  <c r="GO14"/>
  <c r="GL14"/>
  <c r="FG14"/>
  <c r="FF14"/>
  <c r="GM14" s="1"/>
  <c r="FE14"/>
  <c r="FD14"/>
  <c r="GF14" s="1"/>
  <c r="FB14"/>
  <c r="FA14"/>
  <c r="EY14"/>
  <c r="DT14"/>
  <c r="EP14" s="1"/>
  <c r="DS14"/>
  <c r="EZ14" s="1"/>
  <c r="DR14"/>
  <c r="DQ14"/>
  <c r="ES14" s="1"/>
  <c r="DO14"/>
  <c r="DN14"/>
  <c r="DL14"/>
  <c r="CG14"/>
  <c r="DC14" s="1"/>
  <c r="CF14"/>
  <c r="DM14" s="1"/>
  <c r="CE14"/>
  <c r="CD14"/>
  <c r="DF14" s="1"/>
  <c r="CB14"/>
  <c r="BY14"/>
  <c r="AT14"/>
  <c r="AS14"/>
  <c r="BZ14" s="1"/>
  <c r="AR14"/>
  <c r="AQ14"/>
  <c r="BS14" s="1"/>
  <c r="AO14"/>
  <c r="AL14"/>
  <c r="G14"/>
  <c r="F14"/>
  <c r="AM14" s="1"/>
  <c r="E14"/>
  <c r="D14"/>
  <c r="AF14" s="1"/>
  <c r="A14"/>
  <c r="JP13"/>
  <c r="IU13"/>
  <c r="IT13"/>
  <c r="HG13" i="60" s="1"/>
  <c r="IS13" i="61"/>
  <c r="HF13" i="60" s="1"/>
  <c r="IR13" i="61"/>
  <c r="HE13" i="60" s="1"/>
  <c r="IQ13" i="61"/>
  <c r="IP13"/>
  <c r="IO13"/>
  <c r="HB13" i="60" s="1"/>
  <c r="IM13" i="61"/>
  <c r="GZ13" i="60" s="1"/>
  <c r="IL13" i="61"/>
  <c r="GY13" i="60" s="1"/>
  <c r="GT13" s="1"/>
  <c r="IK13" i="61"/>
  <c r="GX13" i="60" s="1"/>
  <c r="IJ13" i="61"/>
  <c r="GW13" i="60" s="1"/>
  <c r="II13" i="61"/>
  <c r="IH13"/>
  <c r="IC13"/>
  <c r="GP13" i="60" s="1"/>
  <c r="IB13" i="61"/>
  <c r="IA13"/>
  <c r="HY13"/>
  <c r="HS13"/>
  <c r="HR13"/>
  <c r="GT13"/>
  <c r="GS13"/>
  <c r="HO13" s="1"/>
  <c r="GR13"/>
  <c r="HK13" s="1"/>
  <c r="GQ13"/>
  <c r="GO13"/>
  <c r="GL13"/>
  <c r="GJ13"/>
  <c r="GD13"/>
  <c r="FX13"/>
  <c r="FG13"/>
  <c r="GC13" s="1"/>
  <c r="FF13"/>
  <c r="GB13" s="1"/>
  <c r="FE13"/>
  <c r="FD13"/>
  <c r="GF13" s="1"/>
  <c r="FB13"/>
  <c r="EY13"/>
  <c r="ES13"/>
  <c r="DT13"/>
  <c r="DS13"/>
  <c r="EO13" s="1"/>
  <c r="DR13"/>
  <c r="DQ13"/>
  <c r="DO13"/>
  <c r="DL13"/>
  <c r="DJ13"/>
  <c r="DG13"/>
  <c r="DD13"/>
  <c r="CX13"/>
  <c r="CG13"/>
  <c r="DC13" s="1"/>
  <c r="CF13"/>
  <c r="DB13" s="1"/>
  <c r="CE13"/>
  <c r="CD13"/>
  <c r="DI13" s="1"/>
  <c r="CB13"/>
  <c r="BY13"/>
  <c r="BS13"/>
  <c r="AT13"/>
  <c r="AS13"/>
  <c r="BO13" s="1"/>
  <c r="AR13"/>
  <c r="AQ13"/>
  <c r="AO13"/>
  <c r="AL13"/>
  <c r="AJ13"/>
  <c r="AG13"/>
  <c r="AD13"/>
  <c r="X13"/>
  <c r="G13"/>
  <c r="AC13" s="1"/>
  <c r="F13"/>
  <c r="AB13" s="1"/>
  <c r="E13"/>
  <c r="D13"/>
  <c r="AI13" s="1"/>
  <c r="A13"/>
  <c r="IU12"/>
  <c r="IT12"/>
  <c r="HG12" i="60" s="1"/>
  <c r="IS12" i="61"/>
  <c r="HF12" i="60" s="1"/>
  <c r="IR12" i="61"/>
  <c r="HE12" i="60" s="1"/>
  <c r="IQ12" i="61"/>
  <c r="HD12" i="60" s="1"/>
  <c r="IP12" i="61"/>
  <c r="HC12" i="60" s="1"/>
  <c r="IO12" i="61"/>
  <c r="IM12"/>
  <c r="IL12"/>
  <c r="IK12"/>
  <c r="GX12" i="60" s="1"/>
  <c r="IJ12" i="61"/>
  <c r="GW12" i="60" s="1"/>
  <c r="II12" i="61"/>
  <c r="GV12" i="60" s="1"/>
  <c r="GS12" s="1"/>
  <c r="IH12" i="61"/>
  <c r="GU12" i="60" s="1"/>
  <c r="IC12" i="61"/>
  <c r="IB12"/>
  <c r="HY12"/>
  <c r="GT12"/>
  <c r="GS12"/>
  <c r="HZ12" s="1"/>
  <c r="GR12"/>
  <c r="GQ12"/>
  <c r="HS12" s="1"/>
  <c r="GO12"/>
  <c r="GL12"/>
  <c r="FG12"/>
  <c r="FF12"/>
  <c r="GM12" s="1"/>
  <c r="FE12"/>
  <c r="FD12"/>
  <c r="GF12" s="1"/>
  <c r="FB12"/>
  <c r="FA12"/>
  <c r="EY12"/>
  <c r="DT12"/>
  <c r="EP12" s="1"/>
  <c r="DS12"/>
  <c r="EZ12" s="1"/>
  <c r="DR12"/>
  <c r="DQ12"/>
  <c r="ES12" s="1"/>
  <c r="DO12"/>
  <c r="DN12"/>
  <c r="DL12"/>
  <c r="CG12"/>
  <c r="DC12" s="1"/>
  <c r="CF12"/>
  <c r="DM12" s="1"/>
  <c r="CE12"/>
  <c r="CD12"/>
  <c r="DF12" s="1"/>
  <c r="CB12"/>
  <c r="BY12"/>
  <c r="AT12"/>
  <c r="AS12"/>
  <c r="BZ12" s="1"/>
  <c r="AR12"/>
  <c r="AQ12"/>
  <c r="BS12" s="1"/>
  <c r="AO12"/>
  <c r="AL12"/>
  <c r="G12"/>
  <c r="F12"/>
  <c r="AM12" s="1"/>
  <c r="E12"/>
  <c r="D12"/>
  <c r="A12"/>
  <c r="IU11"/>
  <c r="IT11"/>
  <c r="HG11" i="60" s="1"/>
  <c r="IS11" i="61"/>
  <c r="HF11" i="60" s="1"/>
  <c r="IR11" i="61"/>
  <c r="HE11" i="60" s="1"/>
  <c r="IQ11" i="61"/>
  <c r="IP11"/>
  <c r="HC11" i="60" s="1"/>
  <c r="IO11" i="61"/>
  <c r="HB11" i="60" s="1"/>
  <c r="IM11" i="61"/>
  <c r="GZ11" i="60" s="1"/>
  <c r="IL11" i="61"/>
  <c r="GY11" i="60" s="1"/>
  <c r="GT11" s="1"/>
  <c r="IK11" i="61"/>
  <c r="GX11" i="60" s="1"/>
  <c r="IJ11" i="61"/>
  <c r="GW11" i="60" s="1"/>
  <c r="II11" i="61"/>
  <c r="IH11"/>
  <c r="GU11" i="60" s="1"/>
  <c r="IC11" i="61"/>
  <c r="GP11" i="60" s="1"/>
  <c r="IB11" i="61"/>
  <c r="IA11"/>
  <c r="HY11"/>
  <c r="GT11"/>
  <c r="GS11"/>
  <c r="HO11" s="1"/>
  <c r="GR11"/>
  <c r="GQ11"/>
  <c r="HS11" s="1"/>
  <c r="GO11"/>
  <c r="GL11"/>
  <c r="GJ11"/>
  <c r="GG11"/>
  <c r="FG11"/>
  <c r="GC11" s="1"/>
  <c r="FF11"/>
  <c r="GB11" s="1"/>
  <c r="FE11"/>
  <c r="FX11" s="1"/>
  <c r="FD11"/>
  <c r="GI11" s="1"/>
  <c r="FB11"/>
  <c r="FA11"/>
  <c r="EY11"/>
  <c r="DT11"/>
  <c r="DS11"/>
  <c r="EO11" s="1"/>
  <c r="DR11"/>
  <c r="DQ11"/>
  <c r="ES11" s="1"/>
  <c r="DO11"/>
  <c r="DL11"/>
  <c r="DJ11"/>
  <c r="DG11"/>
  <c r="CG11"/>
  <c r="DC11" s="1"/>
  <c r="CF11"/>
  <c r="DB11" s="1"/>
  <c r="CE11"/>
  <c r="CX11" s="1"/>
  <c r="CD11"/>
  <c r="DI11" s="1"/>
  <c r="CB11"/>
  <c r="CA11"/>
  <c r="BY11"/>
  <c r="AT11"/>
  <c r="AS11"/>
  <c r="BO11" s="1"/>
  <c r="AR11"/>
  <c r="AQ11"/>
  <c r="BS11" s="1"/>
  <c r="AO11"/>
  <c r="AL11"/>
  <c r="AJ11"/>
  <c r="AG11"/>
  <c r="G11"/>
  <c r="AC11" s="1"/>
  <c r="F11"/>
  <c r="AB11" s="1"/>
  <c r="E11"/>
  <c r="X11" s="1"/>
  <c r="D11"/>
  <c r="AI11" s="1"/>
  <c r="A11"/>
  <c r="IU10"/>
  <c r="IT10"/>
  <c r="HG10" i="60" s="1"/>
  <c r="IS10" i="61"/>
  <c r="HF10" i="60" s="1"/>
  <c r="IR10" i="61"/>
  <c r="HE10" i="60" s="1"/>
  <c r="IQ10" i="61"/>
  <c r="HD10" i="60" s="1"/>
  <c r="IP10" i="61"/>
  <c r="HC10" i="60" s="1"/>
  <c r="IO10" i="61"/>
  <c r="IM10"/>
  <c r="IL10"/>
  <c r="IK10"/>
  <c r="GX10" i="60" s="1"/>
  <c r="IJ10" i="61"/>
  <c r="GW10" i="60" s="1"/>
  <c r="II10" i="61"/>
  <c r="GV10" i="60" s="1"/>
  <c r="IH10" i="61"/>
  <c r="GU10" i="60" s="1"/>
  <c r="IC10" i="61"/>
  <c r="IB10"/>
  <c r="HY10"/>
  <c r="GT10"/>
  <c r="HP10" s="1"/>
  <c r="GS10"/>
  <c r="HZ10" s="1"/>
  <c r="GR10"/>
  <c r="GQ10"/>
  <c r="HM10" s="1"/>
  <c r="GO10"/>
  <c r="GL10"/>
  <c r="FG10"/>
  <c r="FF10"/>
  <c r="GM10" s="1"/>
  <c r="FE10"/>
  <c r="FD10"/>
  <c r="GH10" s="1"/>
  <c r="FB10"/>
  <c r="EY10"/>
  <c r="DT10"/>
  <c r="DS10"/>
  <c r="EZ10" s="1"/>
  <c r="DR10"/>
  <c r="DQ10"/>
  <c r="EU10" s="1"/>
  <c r="DO10"/>
  <c r="DN10"/>
  <c r="DL10"/>
  <c r="CG10"/>
  <c r="DC10" s="1"/>
  <c r="CF10"/>
  <c r="DM10" s="1"/>
  <c r="CE10"/>
  <c r="CD10"/>
  <c r="DH10" s="1"/>
  <c r="CB10"/>
  <c r="BY10"/>
  <c r="AT10"/>
  <c r="AS10"/>
  <c r="BZ10" s="1"/>
  <c r="AR10"/>
  <c r="AQ10"/>
  <c r="BU10" s="1"/>
  <c r="AO10"/>
  <c r="AN10"/>
  <c r="AL10"/>
  <c r="G10"/>
  <c r="F10"/>
  <c r="AM10" s="1"/>
  <c r="E10"/>
  <c r="D10"/>
  <c r="A10"/>
  <c r="JL9"/>
  <c r="IU9"/>
  <c r="IT9"/>
  <c r="HG9" i="60" s="1"/>
  <c r="IS9" i="61"/>
  <c r="HF9" i="60" s="1"/>
  <c r="IR9" i="61"/>
  <c r="HE9" i="60" s="1"/>
  <c r="IQ9" i="61"/>
  <c r="HD9" i="60" s="1"/>
  <c r="IP9" i="61"/>
  <c r="HC9" i="60" s="1"/>
  <c r="IO9" i="61"/>
  <c r="HB9" i="60" s="1"/>
  <c r="IM9" i="61"/>
  <c r="GZ9" i="60" s="1"/>
  <c r="IL9" i="61"/>
  <c r="IK9"/>
  <c r="GX9" i="60" s="1"/>
  <c r="IJ9" i="61"/>
  <c r="GW9" i="60" s="1"/>
  <c r="II9" i="61"/>
  <c r="IH9"/>
  <c r="IC9"/>
  <c r="GP9" i="60" s="1"/>
  <c r="IB9" i="61"/>
  <c r="IA9"/>
  <c r="HY9"/>
  <c r="HS9"/>
  <c r="GT9"/>
  <c r="HP9" s="1"/>
  <c r="GS9"/>
  <c r="HO9" s="1"/>
  <c r="GR9"/>
  <c r="HK9" s="1"/>
  <c r="GQ9"/>
  <c r="HT9" s="1"/>
  <c r="GO9"/>
  <c r="GL9"/>
  <c r="GJ9"/>
  <c r="GE9"/>
  <c r="FG9"/>
  <c r="FF9"/>
  <c r="GB9" s="1"/>
  <c r="FE9"/>
  <c r="FX9" s="1"/>
  <c r="FD9"/>
  <c r="GI9" s="1"/>
  <c r="FB9"/>
  <c r="FA9"/>
  <c r="EY9"/>
  <c r="ES9"/>
  <c r="DT9"/>
  <c r="EP9" s="1"/>
  <c r="DS9"/>
  <c r="EO9" s="1"/>
  <c r="DR9"/>
  <c r="EK9" s="1"/>
  <c r="DQ9"/>
  <c r="ET9" s="1"/>
  <c r="DO9"/>
  <c r="DL9"/>
  <c r="DJ9"/>
  <c r="DE9"/>
  <c r="CG9"/>
  <c r="CF9"/>
  <c r="DB9" s="1"/>
  <c r="CE9"/>
  <c r="CX9" s="1"/>
  <c r="CD9"/>
  <c r="DI9" s="1"/>
  <c r="CB9"/>
  <c r="CA9"/>
  <c r="BY9"/>
  <c r="BS9"/>
  <c r="AT9"/>
  <c r="BP9" s="1"/>
  <c r="AS9"/>
  <c r="BO9" s="1"/>
  <c r="AR9"/>
  <c r="BK9" s="1"/>
  <c r="AQ9"/>
  <c r="BT9" s="1"/>
  <c r="AO9"/>
  <c r="AL9"/>
  <c r="AJ9"/>
  <c r="AE9"/>
  <c r="G9"/>
  <c r="F9"/>
  <c r="AB9" s="1"/>
  <c r="E9"/>
  <c r="X9" s="1"/>
  <c r="D9"/>
  <c r="AI9" s="1"/>
  <c r="A9"/>
  <c r="IU8"/>
  <c r="HH8" i="60" s="1"/>
  <c r="IT8" i="61"/>
  <c r="HG8" i="60" s="1"/>
  <c r="IS8" i="61"/>
  <c r="HF8" i="60" s="1"/>
  <c r="IR8" i="61"/>
  <c r="HE8" i="60" s="1"/>
  <c r="IQ8" i="61"/>
  <c r="HD8" i="60" s="1"/>
  <c r="IP8" i="61"/>
  <c r="HC8" i="60" s="1"/>
  <c r="IO8" i="61"/>
  <c r="IM8"/>
  <c r="IL8"/>
  <c r="GY8" i="60" s="1"/>
  <c r="IK8" i="61"/>
  <c r="GX8" i="60" s="1"/>
  <c r="IJ8" i="61"/>
  <c r="GW8" i="60" s="1"/>
  <c r="II8" i="61"/>
  <c r="GV8" i="60" s="1"/>
  <c r="IH8" i="61"/>
  <c r="GU8" i="60" s="1"/>
  <c r="IC8" i="61"/>
  <c r="GP8" i="60" s="1"/>
  <c r="IB8" i="61"/>
  <c r="IA8"/>
  <c r="HY8"/>
  <c r="HU8"/>
  <c r="GT8"/>
  <c r="GS8"/>
  <c r="GR8"/>
  <c r="GQ8"/>
  <c r="GO8"/>
  <c r="GN8"/>
  <c r="GL8"/>
  <c r="FG8"/>
  <c r="FF8"/>
  <c r="FY8" s="1"/>
  <c r="FE8"/>
  <c r="FD8"/>
  <c r="FB8"/>
  <c r="EY8"/>
  <c r="DT8"/>
  <c r="FA8" s="1"/>
  <c r="DS8"/>
  <c r="DR8"/>
  <c r="DQ8"/>
  <c r="EU8" s="1"/>
  <c r="DO8"/>
  <c r="DL8"/>
  <c r="CG8"/>
  <c r="DN8" s="1"/>
  <c r="CF8"/>
  <c r="CE8"/>
  <c r="CD8"/>
  <c r="CZ8" s="1"/>
  <c r="CB8"/>
  <c r="BY8"/>
  <c r="AT8"/>
  <c r="CA8" s="1"/>
  <c r="AS8"/>
  <c r="AR8"/>
  <c r="AQ8"/>
  <c r="BM8" s="1"/>
  <c r="AO8"/>
  <c r="AL8"/>
  <c r="G8"/>
  <c r="F8"/>
  <c r="E8"/>
  <c r="D8"/>
  <c r="AH8" s="1"/>
  <c r="A8"/>
  <c r="IM6"/>
  <c r="GZ6" i="60" s="1"/>
  <c r="A1" i="61"/>
  <c r="IO6" s="1"/>
  <c r="IU75" i="57"/>
  <c r="IT75"/>
  <c r="IS75"/>
  <c r="IR75"/>
  <c r="IQ75"/>
  <c r="IP75"/>
  <c r="IO75"/>
  <c r="IM75"/>
  <c r="IL75"/>
  <c r="IK75"/>
  <c r="IJ75"/>
  <c r="II75"/>
  <c r="IH75"/>
  <c r="IG75"/>
  <c r="IC75"/>
  <c r="IB75"/>
  <c r="HY75"/>
  <c r="HW75"/>
  <c r="GT75"/>
  <c r="GS75"/>
  <c r="HO75" s="1"/>
  <c r="GR75"/>
  <c r="HK75" s="1"/>
  <c r="GQ75"/>
  <c r="HS75" s="1"/>
  <c r="GO75"/>
  <c r="GL75"/>
  <c r="FG75"/>
  <c r="FF75"/>
  <c r="FE75"/>
  <c r="FD75"/>
  <c r="GJ75" s="1"/>
  <c r="FB75"/>
  <c r="EY75"/>
  <c r="EX75"/>
  <c r="EW75"/>
  <c r="DT75"/>
  <c r="DS75"/>
  <c r="DR75"/>
  <c r="EK75" s="1"/>
  <c r="DQ75"/>
  <c r="ER75" s="1"/>
  <c r="DO75"/>
  <c r="DL75"/>
  <c r="CG75"/>
  <c r="CF75"/>
  <c r="CE75"/>
  <c r="CD75"/>
  <c r="DE75" s="1"/>
  <c r="CB75"/>
  <c r="BY75"/>
  <c r="AT75"/>
  <c r="BP75" s="1"/>
  <c r="AS75"/>
  <c r="AR75"/>
  <c r="AQ75"/>
  <c r="BV75" s="1"/>
  <c r="AO75"/>
  <c r="AL75"/>
  <c r="AJ75"/>
  <c r="AF75"/>
  <c r="AE75"/>
  <c r="G75"/>
  <c r="AC75" s="1"/>
  <c r="F75"/>
  <c r="AB75" s="1"/>
  <c r="E75"/>
  <c r="D75"/>
  <c r="B75"/>
  <c r="A75"/>
  <c r="IU74"/>
  <c r="IT74"/>
  <c r="IS74"/>
  <c r="IR74"/>
  <c r="IQ74"/>
  <c r="IP74"/>
  <c r="IO74"/>
  <c r="JQ74" s="1"/>
  <c r="IM74"/>
  <c r="JP74" s="1"/>
  <c r="IL74"/>
  <c r="IK74"/>
  <c r="IJ74"/>
  <c r="II74"/>
  <c r="IH74"/>
  <c r="IC74"/>
  <c r="IB74"/>
  <c r="HY74"/>
  <c r="GT74"/>
  <c r="HP74" s="1"/>
  <c r="GS74"/>
  <c r="GR74"/>
  <c r="GQ74"/>
  <c r="HS74" s="1"/>
  <c r="GO74"/>
  <c r="GL74"/>
  <c r="FG74"/>
  <c r="FF74"/>
  <c r="GM74" s="1"/>
  <c r="FE74"/>
  <c r="FD74"/>
  <c r="GH74" s="1"/>
  <c r="FB74"/>
  <c r="EY74"/>
  <c r="DT74"/>
  <c r="DS74"/>
  <c r="EZ74" s="1"/>
  <c r="DR74"/>
  <c r="DQ74"/>
  <c r="EU74" s="1"/>
  <c r="DO74"/>
  <c r="DL74"/>
  <c r="CG74"/>
  <c r="CF74"/>
  <c r="CE74"/>
  <c r="CD74"/>
  <c r="DF74" s="1"/>
  <c r="CB74"/>
  <c r="BY74"/>
  <c r="AT74"/>
  <c r="AS74"/>
  <c r="BZ74" s="1"/>
  <c r="AR74"/>
  <c r="AQ74"/>
  <c r="BS74" s="1"/>
  <c r="AO74"/>
  <c r="AL74"/>
  <c r="G74"/>
  <c r="F74"/>
  <c r="E74"/>
  <c r="D74"/>
  <c r="AF74" s="1"/>
  <c r="B74"/>
  <c r="A74"/>
  <c r="IU73"/>
  <c r="IT73"/>
  <c r="IS73"/>
  <c r="IR73"/>
  <c r="IQ73"/>
  <c r="IP73"/>
  <c r="IO73"/>
  <c r="IM73"/>
  <c r="IL73"/>
  <c r="IK73"/>
  <c r="IJ73"/>
  <c r="IF73" s="1"/>
  <c r="II73"/>
  <c r="IH73"/>
  <c r="IC73"/>
  <c r="IB73"/>
  <c r="HY73"/>
  <c r="GT73"/>
  <c r="GS73"/>
  <c r="GR73"/>
  <c r="GQ73"/>
  <c r="GO73"/>
  <c r="GL73"/>
  <c r="FG73"/>
  <c r="FF73"/>
  <c r="FE73"/>
  <c r="FX73" s="1"/>
  <c r="FD73"/>
  <c r="GF73" s="1"/>
  <c r="FB73"/>
  <c r="EY73"/>
  <c r="DT73"/>
  <c r="EP73" s="1"/>
  <c r="DS73"/>
  <c r="EO73" s="1"/>
  <c r="DR73"/>
  <c r="EK73" s="1"/>
  <c r="DQ73"/>
  <c r="DO73"/>
  <c r="DL73"/>
  <c r="CG73"/>
  <c r="CF73"/>
  <c r="CE73"/>
  <c r="CD73"/>
  <c r="DE73" s="1"/>
  <c r="CB73"/>
  <c r="BY73"/>
  <c r="AT73"/>
  <c r="BP73" s="1"/>
  <c r="AS73"/>
  <c r="AR73"/>
  <c r="AQ73"/>
  <c r="BR73" s="1"/>
  <c r="AO73"/>
  <c r="AL73"/>
  <c r="G73"/>
  <c r="F73"/>
  <c r="E73"/>
  <c r="D73"/>
  <c r="AK73" s="1"/>
  <c r="B73"/>
  <c r="A73"/>
  <c r="IU72"/>
  <c r="IT72"/>
  <c r="IS72"/>
  <c r="IR72"/>
  <c r="IQ72"/>
  <c r="IP72"/>
  <c r="IO72"/>
  <c r="IM72"/>
  <c r="JP72" s="1"/>
  <c r="IL72"/>
  <c r="IK72"/>
  <c r="IJ72"/>
  <c r="II72"/>
  <c r="IH72"/>
  <c r="IC72"/>
  <c r="IB72"/>
  <c r="HY72"/>
  <c r="GT72"/>
  <c r="GS72"/>
  <c r="HZ72" s="1"/>
  <c r="GR72"/>
  <c r="GQ72"/>
  <c r="GO72"/>
  <c r="GN72"/>
  <c r="GL72"/>
  <c r="FG72"/>
  <c r="FF72"/>
  <c r="GM72" s="1"/>
  <c r="FE72"/>
  <c r="FX72" s="1"/>
  <c r="FD72"/>
  <c r="FB72"/>
  <c r="FA72"/>
  <c r="EY72"/>
  <c r="DT72"/>
  <c r="EP72" s="1"/>
  <c r="DS72"/>
  <c r="EZ72" s="1"/>
  <c r="DR72"/>
  <c r="DQ72"/>
  <c r="DO72"/>
  <c r="DL72"/>
  <c r="DJ72"/>
  <c r="CG72"/>
  <c r="CZ72" s="1"/>
  <c r="CF72"/>
  <c r="DB72" s="1"/>
  <c r="CE72"/>
  <c r="CD72"/>
  <c r="DH72" s="1"/>
  <c r="CB72"/>
  <c r="CA72"/>
  <c r="BY72"/>
  <c r="AT72"/>
  <c r="BP72" s="1"/>
  <c r="AS72"/>
  <c r="BO72" s="1"/>
  <c r="AR72"/>
  <c r="AQ72"/>
  <c r="AO72"/>
  <c r="AN72"/>
  <c r="AL72"/>
  <c r="G72"/>
  <c r="AC72" s="1"/>
  <c r="F72"/>
  <c r="AB72" s="1"/>
  <c r="E72"/>
  <c r="D72"/>
  <c r="B72"/>
  <c r="A72"/>
  <c r="IU71"/>
  <c r="IT71"/>
  <c r="IS71"/>
  <c r="IR71"/>
  <c r="IQ71"/>
  <c r="IP71"/>
  <c r="IO71"/>
  <c r="IM71"/>
  <c r="IL71"/>
  <c r="IG71" s="1"/>
  <c r="IK71"/>
  <c r="IJ71"/>
  <c r="II71"/>
  <c r="IH71"/>
  <c r="IC71"/>
  <c r="IB71"/>
  <c r="HY71"/>
  <c r="HX71"/>
  <c r="GT71"/>
  <c r="GS71"/>
  <c r="GR71"/>
  <c r="HK71" s="1"/>
  <c r="GQ71"/>
  <c r="HV71" s="1"/>
  <c r="GO71"/>
  <c r="GL71"/>
  <c r="GJ71"/>
  <c r="FG71"/>
  <c r="FF71"/>
  <c r="FE71"/>
  <c r="FX71" s="1"/>
  <c r="FD71"/>
  <c r="GI71" s="1"/>
  <c r="FB71"/>
  <c r="EY71"/>
  <c r="DT71"/>
  <c r="DS71"/>
  <c r="EZ71" s="1"/>
  <c r="DR71"/>
  <c r="EK71" s="1"/>
  <c r="DQ71"/>
  <c r="ES71" s="1"/>
  <c r="DO71"/>
  <c r="DL71"/>
  <c r="CG71"/>
  <c r="DC71" s="1"/>
  <c r="CF71"/>
  <c r="CE71"/>
  <c r="CD71"/>
  <c r="CB71"/>
  <c r="BY71"/>
  <c r="AT71"/>
  <c r="CA71" s="1"/>
  <c r="AS71"/>
  <c r="BZ71" s="1"/>
  <c r="AR71"/>
  <c r="AQ71"/>
  <c r="AO71"/>
  <c r="AL71"/>
  <c r="G71"/>
  <c r="AC71" s="1"/>
  <c r="F71"/>
  <c r="AM71" s="1"/>
  <c r="E71"/>
  <c r="D71"/>
  <c r="B71"/>
  <c r="A71"/>
  <c r="IU70"/>
  <c r="JO70" s="1"/>
  <c r="IT70"/>
  <c r="IS70"/>
  <c r="IR70"/>
  <c r="IQ70"/>
  <c r="IP70"/>
  <c r="IO70"/>
  <c r="IM70"/>
  <c r="IL70"/>
  <c r="IG70" s="1"/>
  <c r="IK70"/>
  <c r="IJ70"/>
  <c r="II70"/>
  <c r="IH70"/>
  <c r="IC70"/>
  <c r="JL70" s="1"/>
  <c r="IB70"/>
  <c r="HY70"/>
  <c r="GT70"/>
  <c r="GS70"/>
  <c r="GR70"/>
  <c r="HK70" s="1"/>
  <c r="GQ70"/>
  <c r="HR70" s="1"/>
  <c r="GO70"/>
  <c r="GL70"/>
  <c r="FG70"/>
  <c r="FF70"/>
  <c r="GM70" s="1"/>
  <c r="FE70"/>
  <c r="FD70"/>
  <c r="FB70"/>
  <c r="EY70"/>
  <c r="DT70"/>
  <c r="FA70" s="1"/>
  <c r="DS70"/>
  <c r="DR70"/>
  <c r="DQ70"/>
  <c r="DO70"/>
  <c r="DL70"/>
  <c r="CG70"/>
  <c r="CF70"/>
  <c r="CE70"/>
  <c r="CD70"/>
  <c r="CB70"/>
  <c r="BY70"/>
  <c r="BU70"/>
  <c r="BT70"/>
  <c r="AT70"/>
  <c r="AS70"/>
  <c r="AR70"/>
  <c r="BK70" s="1"/>
  <c r="AQ70"/>
  <c r="BX70" s="1"/>
  <c r="AO70"/>
  <c r="AL70"/>
  <c r="G70"/>
  <c r="F70"/>
  <c r="AM70" s="1"/>
  <c r="E70"/>
  <c r="D70"/>
  <c r="B70"/>
  <c r="A70"/>
  <c r="IU69"/>
  <c r="IT69"/>
  <c r="IS69"/>
  <c r="IR69"/>
  <c r="IQ69"/>
  <c r="IP69"/>
  <c r="IO69"/>
  <c r="IM69"/>
  <c r="IL69"/>
  <c r="IG69" s="1"/>
  <c r="IK69"/>
  <c r="IJ69"/>
  <c r="II69"/>
  <c r="IH69"/>
  <c r="IC69"/>
  <c r="IB69"/>
  <c r="HY69"/>
  <c r="GT69"/>
  <c r="GS69"/>
  <c r="GR69"/>
  <c r="GQ69"/>
  <c r="HX69" s="1"/>
  <c r="GO69"/>
  <c r="GL69"/>
  <c r="FG69"/>
  <c r="FF69"/>
  <c r="FE69"/>
  <c r="FD69"/>
  <c r="GK69" s="1"/>
  <c r="FB69"/>
  <c r="EY69"/>
  <c r="DT69"/>
  <c r="DS69"/>
  <c r="EZ69" s="1"/>
  <c r="DR69"/>
  <c r="DQ69"/>
  <c r="DO69"/>
  <c r="DL69"/>
  <c r="CG69"/>
  <c r="CF69"/>
  <c r="DM69" s="1"/>
  <c r="CE69"/>
  <c r="CD69"/>
  <c r="CB69"/>
  <c r="BY69"/>
  <c r="AT69"/>
  <c r="AS69"/>
  <c r="AR69"/>
  <c r="AQ69"/>
  <c r="BS69" s="1"/>
  <c r="AO69"/>
  <c r="AL69"/>
  <c r="G69"/>
  <c r="F69"/>
  <c r="AM69" s="1"/>
  <c r="E69"/>
  <c r="D69"/>
  <c r="AI69" s="1"/>
  <c r="B69"/>
  <c r="A69"/>
  <c r="IU68"/>
  <c r="JO68" s="1"/>
  <c r="IT68"/>
  <c r="IS68"/>
  <c r="IR68"/>
  <c r="IQ68"/>
  <c r="IP68"/>
  <c r="IO68"/>
  <c r="IM68"/>
  <c r="IL68"/>
  <c r="IK68"/>
  <c r="IJ68"/>
  <c r="II68"/>
  <c r="IH68"/>
  <c r="IC68"/>
  <c r="IB68"/>
  <c r="HZ68"/>
  <c r="HY68"/>
  <c r="GT68"/>
  <c r="HP68" s="1"/>
  <c r="GS68"/>
  <c r="GR68"/>
  <c r="GQ68"/>
  <c r="HX68" s="1"/>
  <c r="GO68"/>
  <c r="GL68"/>
  <c r="FG68"/>
  <c r="GC68" s="1"/>
  <c r="FF68"/>
  <c r="FE68"/>
  <c r="FD68"/>
  <c r="FB68"/>
  <c r="EY68"/>
  <c r="DT68"/>
  <c r="ET68" s="1"/>
  <c r="DS68"/>
  <c r="DR68"/>
  <c r="DQ68"/>
  <c r="EU68" s="1"/>
  <c r="DO68"/>
  <c r="DL68"/>
  <c r="CG68"/>
  <c r="CF68"/>
  <c r="CE68"/>
  <c r="CD68"/>
  <c r="CB68"/>
  <c r="BY68"/>
  <c r="AT68"/>
  <c r="CA68" s="1"/>
  <c r="AS68"/>
  <c r="BZ68" s="1"/>
  <c r="AR68"/>
  <c r="AQ68"/>
  <c r="AO68"/>
  <c r="AL68"/>
  <c r="G68"/>
  <c r="F68"/>
  <c r="E68"/>
  <c r="D68"/>
  <c r="B68"/>
  <c r="A68"/>
  <c r="IU67"/>
  <c r="JO67" s="1"/>
  <c r="IT67"/>
  <c r="IS67"/>
  <c r="IR67"/>
  <c r="IQ67"/>
  <c r="IP67"/>
  <c r="IO67"/>
  <c r="IM67"/>
  <c r="IL67"/>
  <c r="IG67" s="1"/>
  <c r="IK67"/>
  <c r="IJ67"/>
  <c r="II67"/>
  <c r="IF67" s="1"/>
  <c r="IH67"/>
  <c r="IC67"/>
  <c r="IB67"/>
  <c r="HY67"/>
  <c r="GT67"/>
  <c r="GS67"/>
  <c r="HZ67" s="1"/>
  <c r="GR67"/>
  <c r="GQ67"/>
  <c r="GO67"/>
  <c r="GL67"/>
  <c r="FG67"/>
  <c r="FF67"/>
  <c r="FE67"/>
  <c r="FD67"/>
  <c r="FB67"/>
  <c r="EY67"/>
  <c r="DT67"/>
  <c r="DS67"/>
  <c r="DR67"/>
  <c r="DQ67"/>
  <c r="DO67"/>
  <c r="DL67"/>
  <c r="CG67"/>
  <c r="DC67" s="1"/>
  <c r="CF67"/>
  <c r="CE67"/>
  <c r="CD67"/>
  <c r="DK67" s="1"/>
  <c r="CB67"/>
  <c r="BY67"/>
  <c r="AT67"/>
  <c r="BP67" s="1"/>
  <c r="AS67"/>
  <c r="AR67"/>
  <c r="AQ67"/>
  <c r="BX67" s="1"/>
  <c r="AO67"/>
  <c r="AL67"/>
  <c r="G67"/>
  <c r="F67"/>
  <c r="E67"/>
  <c r="X67" s="1"/>
  <c r="D67"/>
  <c r="AJ67" s="1"/>
  <c r="B67"/>
  <c r="A67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HZ66" s="1"/>
  <c r="GR66"/>
  <c r="GQ66"/>
  <c r="GO66"/>
  <c r="GL66"/>
  <c r="FG66"/>
  <c r="FF66"/>
  <c r="GM66" s="1"/>
  <c r="FE66"/>
  <c r="FD66"/>
  <c r="FB66"/>
  <c r="EY66"/>
  <c r="DT66"/>
  <c r="FA66" s="1"/>
  <c r="DS66"/>
  <c r="EZ66" s="1"/>
  <c r="DR66"/>
  <c r="DQ66"/>
  <c r="DO66"/>
  <c r="DL66"/>
  <c r="CG66"/>
  <c r="CF66"/>
  <c r="DM66" s="1"/>
  <c r="CE66"/>
  <c r="CD66"/>
  <c r="CB66"/>
  <c r="CA66"/>
  <c r="BY66"/>
  <c r="AT66"/>
  <c r="BP66" s="1"/>
  <c r="AS66"/>
  <c r="AR66"/>
  <c r="AQ66"/>
  <c r="BM66" s="1"/>
  <c r="AO66"/>
  <c r="AL66"/>
  <c r="G66"/>
  <c r="F66"/>
  <c r="E66"/>
  <c r="D66"/>
  <c r="V66" s="1"/>
  <c r="B66"/>
  <c r="A66"/>
  <c r="IU65"/>
  <c r="IT65"/>
  <c r="IS65"/>
  <c r="IR65"/>
  <c r="IQ65"/>
  <c r="IP65"/>
  <c r="IO65"/>
  <c r="IM65"/>
  <c r="IL65"/>
  <c r="IK65"/>
  <c r="IJ65"/>
  <c r="II65"/>
  <c r="IH65"/>
  <c r="IC65"/>
  <c r="IB65"/>
  <c r="HY65"/>
  <c r="GT65"/>
  <c r="GS65"/>
  <c r="GR65"/>
  <c r="GQ65"/>
  <c r="GO65"/>
  <c r="GL65"/>
  <c r="GB65"/>
  <c r="FG65"/>
  <c r="GC65" s="1"/>
  <c r="FF65"/>
  <c r="FE65"/>
  <c r="FD65"/>
  <c r="FB65"/>
  <c r="EY65"/>
  <c r="DT65"/>
  <c r="DS65"/>
  <c r="EO65" s="1"/>
  <c r="DR65"/>
  <c r="DQ65"/>
  <c r="DO65"/>
  <c r="DL65"/>
  <c r="CG65"/>
  <c r="CF65"/>
  <c r="CE65"/>
  <c r="CD65"/>
  <c r="CB65"/>
  <c r="BY65"/>
  <c r="AT65"/>
  <c r="AS65"/>
  <c r="AR65"/>
  <c r="AQ65"/>
  <c r="AO65"/>
  <c r="AL65"/>
  <c r="G65"/>
  <c r="AC65" s="1"/>
  <c r="F65"/>
  <c r="AB65" s="1"/>
  <c r="E65"/>
  <c r="D65"/>
  <c r="AI65" s="1"/>
  <c r="B65"/>
  <c r="A65"/>
  <c r="IU64"/>
  <c r="IT64"/>
  <c r="JO64" s="1"/>
  <c r="IS64"/>
  <c r="IR64"/>
  <c r="IQ64"/>
  <c r="IP64"/>
  <c r="IO64"/>
  <c r="IM64"/>
  <c r="IL64"/>
  <c r="IK64"/>
  <c r="IJ64"/>
  <c r="II64"/>
  <c r="IH64"/>
  <c r="IC64"/>
  <c r="IB64"/>
  <c r="HY64"/>
  <c r="GT64"/>
  <c r="GS64"/>
  <c r="HO64" s="1"/>
  <c r="GR64"/>
  <c r="GQ64"/>
  <c r="GO64"/>
  <c r="GN64"/>
  <c r="GL64"/>
  <c r="FG64"/>
  <c r="GC64" s="1"/>
  <c r="FF64"/>
  <c r="FE64"/>
  <c r="FD64"/>
  <c r="FB64"/>
  <c r="EY64"/>
  <c r="DT64"/>
  <c r="DS64"/>
  <c r="EZ64" s="1"/>
  <c r="DR64"/>
  <c r="DQ64"/>
  <c r="DO64"/>
  <c r="DN64"/>
  <c r="DL64"/>
  <c r="CG64"/>
  <c r="CF64"/>
  <c r="CE64"/>
  <c r="CD64"/>
  <c r="DF64" s="1"/>
  <c r="CB64"/>
  <c r="BY64"/>
  <c r="AT64"/>
  <c r="BP64" s="1"/>
  <c r="AS64"/>
  <c r="BO64" s="1"/>
  <c r="AR64"/>
  <c r="AQ64"/>
  <c r="AO64"/>
  <c r="AL64"/>
  <c r="AE64"/>
  <c r="G64"/>
  <c r="AC64" s="1"/>
  <c r="F64"/>
  <c r="W64" s="1"/>
  <c r="E64"/>
  <c r="X64" s="1"/>
  <c r="D64"/>
  <c r="B64"/>
  <c r="A64"/>
  <c r="IU63"/>
  <c r="IT63"/>
  <c r="IS63"/>
  <c r="IR63"/>
  <c r="IQ63"/>
  <c r="IP63"/>
  <c r="IO63"/>
  <c r="IM63"/>
  <c r="IL63"/>
  <c r="IK63"/>
  <c r="IJ63"/>
  <c r="II63"/>
  <c r="IH63"/>
  <c r="IC63"/>
  <c r="IB63"/>
  <c r="IA63"/>
  <c r="HY63"/>
  <c r="GT63"/>
  <c r="GS63"/>
  <c r="HO63" s="1"/>
  <c r="GR63"/>
  <c r="HK63" s="1"/>
  <c r="GQ63"/>
  <c r="HN63" s="1"/>
  <c r="GO63"/>
  <c r="GL63"/>
  <c r="GC63"/>
  <c r="FG63"/>
  <c r="GN63" s="1"/>
  <c r="FF63"/>
  <c r="FE63"/>
  <c r="FX63" s="1"/>
  <c r="FD63"/>
  <c r="GA63" s="1"/>
  <c r="FB63"/>
  <c r="EY63"/>
  <c r="DT63"/>
  <c r="DS63"/>
  <c r="EO63" s="1"/>
  <c r="DR63"/>
  <c r="DQ63"/>
  <c r="EV63" s="1"/>
  <c r="DO63"/>
  <c r="DL63"/>
  <c r="CG63"/>
  <c r="DC63" s="1"/>
  <c r="CF63"/>
  <c r="CE63"/>
  <c r="CD63"/>
  <c r="DJ63" s="1"/>
  <c r="CB63"/>
  <c r="BY63"/>
  <c r="AT63"/>
  <c r="AS63"/>
  <c r="AR63"/>
  <c r="AQ63"/>
  <c r="AO63"/>
  <c r="AL63"/>
  <c r="G63"/>
  <c r="F63"/>
  <c r="E63"/>
  <c r="D63"/>
  <c r="B63"/>
  <c r="A63"/>
  <c r="IU62"/>
  <c r="IT62"/>
  <c r="IS62"/>
  <c r="IR62"/>
  <c r="IQ62"/>
  <c r="IP62"/>
  <c r="IO62"/>
  <c r="IM62"/>
  <c r="IL62"/>
  <c r="JP62" s="1"/>
  <c r="IK62"/>
  <c r="IJ62"/>
  <c r="II62"/>
  <c r="IH62"/>
  <c r="IC62"/>
  <c r="IB62"/>
  <c r="HY62"/>
  <c r="GT62"/>
  <c r="HT62" s="1"/>
  <c r="GS62"/>
  <c r="HQ62" s="1"/>
  <c r="GR62"/>
  <c r="GQ62"/>
  <c r="HS62" s="1"/>
  <c r="GO62"/>
  <c r="GN62"/>
  <c r="GL62"/>
  <c r="FG62"/>
  <c r="FF62"/>
  <c r="FE62"/>
  <c r="FX62" s="1"/>
  <c r="FD62"/>
  <c r="FB62"/>
  <c r="EY62"/>
  <c r="DT62"/>
  <c r="DS62"/>
  <c r="DR62"/>
  <c r="DQ62"/>
  <c r="DO62"/>
  <c r="DL62"/>
  <c r="DB62"/>
  <c r="CG62"/>
  <c r="CF62"/>
  <c r="DM62" s="1"/>
  <c r="CE62"/>
  <c r="CD62"/>
  <c r="DD62" s="1"/>
  <c r="CB62"/>
  <c r="BY62"/>
  <c r="AT62"/>
  <c r="AS62"/>
  <c r="AR62"/>
  <c r="AQ62"/>
  <c r="BI62" s="1"/>
  <c r="AO62"/>
  <c r="AL62"/>
  <c r="G62"/>
  <c r="F62"/>
  <c r="E62"/>
  <c r="D62"/>
  <c r="B62"/>
  <c r="A62"/>
  <c r="IU61"/>
  <c r="IT61"/>
  <c r="IS61"/>
  <c r="IR61"/>
  <c r="IQ61"/>
  <c r="IP61"/>
  <c r="IO61"/>
  <c r="IM61"/>
  <c r="JP61" s="1"/>
  <c r="IL61"/>
  <c r="IK61"/>
  <c r="IJ61"/>
  <c r="II61"/>
  <c r="IH61"/>
  <c r="IC61"/>
  <c r="IB61"/>
  <c r="HY61"/>
  <c r="GT61"/>
  <c r="IA61" s="1"/>
  <c r="GS61"/>
  <c r="HO61" s="1"/>
  <c r="GR61"/>
  <c r="GQ61"/>
  <c r="GO61"/>
  <c r="GL61"/>
  <c r="FG61"/>
  <c r="FF61"/>
  <c r="FE61"/>
  <c r="FD61"/>
  <c r="GI61" s="1"/>
  <c r="FB61"/>
  <c r="EY61"/>
  <c r="DT61"/>
  <c r="DS61"/>
  <c r="DR61"/>
  <c r="DQ61"/>
  <c r="DO61"/>
  <c r="DL61"/>
  <c r="CG61"/>
  <c r="CF61"/>
  <c r="CE61"/>
  <c r="CD61"/>
  <c r="CB61"/>
  <c r="BY61"/>
  <c r="AT61"/>
  <c r="AS61"/>
  <c r="AR61"/>
  <c r="AQ61"/>
  <c r="AO61"/>
  <c r="AN61"/>
  <c r="AL61"/>
  <c r="G61"/>
  <c r="AC61" s="1"/>
  <c r="F61"/>
  <c r="E61"/>
  <c r="D61"/>
  <c r="B61"/>
  <c r="A61"/>
  <c r="IU60"/>
  <c r="IT60"/>
  <c r="IS60"/>
  <c r="IR60"/>
  <c r="IQ60"/>
  <c r="IP60"/>
  <c r="IO60"/>
  <c r="IM60"/>
  <c r="IL60"/>
  <c r="IG60" s="1"/>
  <c r="IK60"/>
  <c r="IJ60"/>
  <c r="II60"/>
  <c r="IH60"/>
  <c r="IC60"/>
  <c r="IB60"/>
  <c r="HY60"/>
  <c r="GT60"/>
  <c r="GS60"/>
  <c r="GR60"/>
  <c r="GQ60"/>
  <c r="HW60" s="1"/>
  <c r="GO60"/>
  <c r="GL60"/>
  <c r="FG60"/>
  <c r="FF60"/>
  <c r="FE60"/>
  <c r="FD60"/>
  <c r="GJ60" s="1"/>
  <c r="FB60"/>
  <c r="EY60"/>
  <c r="DT60"/>
  <c r="DS60"/>
  <c r="DR60"/>
  <c r="EK60" s="1"/>
  <c r="DQ60"/>
  <c r="ER60" s="1"/>
  <c r="DO60"/>
  <c r="DM60"/>
  <c r="DL60"/>
  <c r="CG60"/>
  <c r="DC60" s="1"/>
  <c r="CF60"/>
  <c r="DB60" s="1"/>
  <c r="CE60"/>
  <c r="CD60"/>
  <c r="DH60" s="1"/>
  <c r="CB60"/>
  <c r="BY60"/>
  <c r="AT60"/>
  <c r="AS60"/>
  <c r="AR60"/>
  <c r="AQ60"/>
  <c r="BU60" s="1"/>
  <c r="AO60"/>
  <c r="AL60"/>
  <c r="G60"/>
  <c r="F60"/>
  <c r="E60"/>
  <c r="D60"/>
  <c r="AH60" s="1"/>
  <c r="B60"/>
  <c r="A60"/>
  <c r="IU59"/>
  <c r="IT59"/>
  <c r="IS59"/>
  <c r="IR59"/>
  <c r="IQ59"/>
  <c r="IP59"/>
  <c r="IO59"/>
  <c r="IM59"/>
  <c r="IL59"/>
  <c r="IK59"/>
  <c r="IJ59"/>
  <c r="II59"/>
  <c r="IH59"/>
  <c r="IC59"/>
  <c r="IB59"/>
  <c r="HY59"/>
  <c r="GT59"/>
  <c r="GS59"/>
  <c r="HO59" s="1"/>
  <c r="GR59"/>
  <c r="HK59" s="1"/>
  <c r="GQ59"/>
  <c r="GO59"/>
  <c r="GL59"/>
  <c r="FG59"/>
  <c r="GC59" s="1"/>
  <c r="FF59"/>
  <c r="FE59"/>
  <c r="FD59"/>
  <c r="GA59" s="1"/>
  <c r="FB59"/>
  <c r="EY59"/>
  <c r="ER59"/>
  <c r="DT59"/>
  <c r="FA59" s="1"/>
  <c r="DS59"/>
  <c r="DR59"/>
  <c r="DQ59"/>
  <c r="DO59"/>
  <c r="DL59"/>
  <c r="DK59"/>
  <c r="CG59"/>
  <c r="CF59"/>
  <c r="CE59"/>
  <c r="CD59"/>
  <c r="CV59" s="1"/>
  <c r="CB59"/>
  <c r="BY59"/>
  <c r="BW59"/>
  <c r="AT59"/>
  <c r="CA59" s="1"/>
  <c r="AS59"/>
  <c r="AR59"/>
  <c r="AQ59"/>
  <c r="AO59"/>
  <c r="AL59"/>
  <c r="G59"/>
  <c r="AC59" s="1"/>
  <c r="F59"/>
  <c r="E59"/>
  <c r="D59"/>
  <c r="B59"/>
  <c r="A59"/>
  <c r="IU58"/>
  <c r="IT58"/>
  <c r="IS58"/>
  <c r="IR58"/>
  <c r="IQ58"/>
  <c r="IP58"/>
  <c r="IO58"/>
  <c r="IM58"/>
  <c r="IL58"/>
  <c r="IK58"/>
  <c r="IJ58"/>
  <c r="II58"/>
  <c r="IH58"/>
  <c r="IC58"/>
  <c r="IB58"/>
  <c r="HZ58"/>
  <c r="HY58"/>
  <c r="GT58"/>
  <c r="HP58" s="1"/>
  <c r="GS58"/>
  <c r="GR58"/>
  <c r="GQ58"/>
  <c r="GO58"/>
  <c r="GN58"/>
  <c r="GL58"/>
  <c r="FG58"/>
  <c r="GC58" s="1"/>
  <c r="FF58"/>
  <c r="FE58"/>
  <c r="FD58"/>
  <c r="FB58"/>
  <c r="EY58"/>
  <c r="DT58"/>
  <c r="FA58" s="1"/>
  <c r="DS58"/>
  <c r="EO58" s="1"/>
  <c r="DR58"/>
  <c r="DQ58"/>
  <c r="EN58" s="1"/>
  <c r="DO58"/>
  <c r="DL58"/>
  <c r="CG58"/>
  <c r="CF58"/>
  <c r="CE58"/>
  <c r="CD58"/>
  <c r="DF58" s="1"/>
  <c r="CB58"/>
  <c r="CA58"/>
  <c r="BY58"/>
  <c r="AT58"/>
  <c r="BP58" s="1"/>
  <c r="AS58"/>
  <c r="AR58"/>
  <c r="AQ58"/>
  <c r="AO58"/>
  <c r="AL58"/>
  <c r="G58"/>
  <c r="AG58" s="1"/>
  <c r="F58"/>
  <c r="E58"/>
  <c r="X58" s="1"/>
  <c r="D58"/>
  <c r="AJ58" s="1"/>
  <c r="B58"/>
  <c r="A58"/>
  <c r="IU57"/>
  <c r="IT57"/>
  <c r="JO57" s="1"/>
  <c r="IS57"/>
  <c r="IR57"/>
  <c r="IQ57"/>
  <c r="IP57"/>
  <c r="IO57"/>
  <c r="IM57"/>
  <c r="IG57" s="1"/>
  <c r="IL57"/>
  <c r="IK57"/>
  <c r="IJ57"/>
  <c r="II57"/>
  <c r="IH57"/>
  <c r="IC57"/>
  <c r="IB57"/>
  <c r="HY57"/>
  <c r="GT57"/>
  <c r="GS57"/>
  <c r="GR57"/>
  <c r="GQ57"/>
  <c r="GO57"/>
  <c r="GL57"/>
  <c r="GB57"/>
  <c r="FG57"/>
  <c r="FF57"/>
  <c r="GM57" s="1"/>
  <c r="FE57"/>
  <c r="FD57"/>
  <c r="FB57"/>
  <c r="EY57"/>
  <c r="DT57"/>
  <c r="DS57"/>
  <c r="DR57"/>
  <c r="EK57" s="1"/>
  <c r="DQ57"/>
  <c r="DO57"/>
  <c r="DL57"/>
  <c r="DK57"/>
  <c r="DI57"/>
  <c r="DF57"/>
  <c r="DA57"/>
  <c r="CG57"/>
  <c r="CF57"/>
  <c r="CE57"/>
  <c r="CX57" s="1"/>
  <c r="CD57"/>
  <c r="DH57" s="1"/>
  <c r="CB57"/>
  <c r="BY57"/>
  <c r="AT57"/>
  <c r="AS57"/>
  <c r="AR57"/>
  <c r="BK57" s="1"/>
  <c r="AQ57"/>
  <c r="BX57" s="1"/>
  <c r="AO57"/>
  <c r="AL57"/>
  <c r="G57"/>
  <c r="F57"/>
  <c r="E57"/>
  <c r="D57"/>
  <c r="AE57" s="1"/>
  <c r="B57"/>
  <c r="A57"/>
  <c r="IU56"/>
  <c r="IT56"/>
  <c r="IS56"/>
  <c r="IR56"/>
  <c r="IQ56"/>
  <c r="IP56"/>
  <c r="IO56"/>
  <c r="IM56"/>
  <c r="JP56" s="1"/>
  <c r="IL56"/>
  <c r="IK56"/>
  <c r="IJ56"/>
  <c r="II56"/>
  <c r="IH56"/>
  <c r="IC56"/>
  <c r="JL56" s="1"/>
  <c r="IB56"/>
  <c r="HY56"/>
  <c r="GT56"/>
  <c r="IA56" s="1"/>
  <c r="GS56"/>
  <c r="GR56"/>
  <c r="GQ56"/>
  <c r="GO56"/>
  <c r="GL56"/>
  <c r="FG56"/>
  <c r="FF56"/>
  <c r="GM56" s="1"/>
  <c r="FE56"/>
  <c r="FD56"/>
  <c r="FB56"/>
  <c r="EY56"/>
  <c r="DT56"/>
  <c r="ET56" s="1"/>
  <c r="DS56"/>
  <c r="DR56"/>
  <c r="DQ56"/>
  <c r="DO56"/>
  <c r="DL56"/>
  <c r="CG56"/>
  <c r="DC56" s="1"/>
  <c r="CF56"/>
  <c r="CE56"/>
  <c r="CD56"/>
  <c r="CB56"/>
  <c r="BY56"/>
  <c r="AT56"/>
  <c r="BP56" s="1"/>
  <c r="AS56"/>
  <c r="AR56"/>
  <c r="BK56" s="1"/>
  <c r="AQ56"/>
  <c r="BR56" s="1"/>
  <c r="AO56"/>
  <c r="AL56"/>
  <c r="G56"/>
  <c r="F56"/>
  <c r="E56"/>
  <c r="D56"/>
  <c r="B56"/>
  <c r="A56"/>
  <c r="IU55"/>
  <c r="IT55"/>
  <c r="IS55"/>
  <c r="IR55"/>
  <c r="IQ55"/>
  <c r="IP55"/>
  <c r="IO55"/>
  <c r="IM55"/>
  <c r="IL55"/>
  <c r="IK55"/>
  <c r="IJ55"/>
  <c r="II55"/>
  <c r="IF55" s="1"/>
  <c r="IH55"/>
  <c r="IC55"/>
  <c r="IB55"/>
  <c r="HY55"/>
  <c r="GT55"/>
  <c r="GS55"/>
  <c r="GR55"/>
  <c r="HK55" s="1"/>
  <c r="GQ55"/>
  <c r="HR55" s="1"/>
  <c r="GO55"/>
  <c r="GL55"/>
  <c r="FG55"/>
  <c r="FF55"/>
  <c r="FE55"/>
  <c r="FX55" s="1"/>
  <c r="FD55"/>
  <c r="GA55" s="1"/>
  <c r="FB55"/>
  <c r="EY55"/>
  <c r="DT55"/>
  <c r="DS55"/>
  <c r="DR55"/>
  <c r="DQ55"/>
  <c r="DO55"/>
  <c r="DL55"/>
  <c r="CG55"/>
  <c r="CF55"/>
  <c r="CE55"/>
  <c r="CX55" s="1"/>
  <c r="CD55"/>
  <c r="DJ55" s="1"/>
  <c r="CB55"/>
  <c r="BY55"/>
  <c r="BX55"/>
  <c r="BL55"/>
  <c r="AT55"/>
  <c r="AS55"/>
  <c r="BO55" s="1"/>
  <c r="AR55"/>
  <c r="AQ55"/>
  <c r="BR55" s="1"/>
  <c r="AO55"/>
  <c r="AN55"/>
  <c r="AL55"/>
  <c r="G55"/>
  <c r="AC55" s="1"/>
  <c r="F55"/>
  <c r="E55"/>
  <c r="D55"/>
  <c r="B55"/>
  <c r="A55"/>
  <c r="IU54"/>
  <c r="IT54"/>
  <c r="IS54"/>
  <c r="IR54"/>
  <c r="IQ54"/>
  <c r="IP54"/>
  <c r="IO54"/>
  <c r="IM54"/>
  <c r="JP54" s="1"/>
  <c r="IL54"/>
  <c r="IK54"/>
  <c r="IJ54"/>
  <c r="II54"/>
  <c r="IH54"/>
  <c r="IC54"/>
  <c r="JL54" s="1"/>
  <c r="IB54"/>
  <c r="HY54"/>
  <c r="HO54"/>
  <c r="GT54"/>
  <c r="IA54" s="1"/>
  <c r="GS54"/>
  <c r="GR54"/>
  <c r="GQ54"/>
  <c r="GO54"/>
  <c r="GL54"/>
  <c r="GB54"/>
  <c r="FG54"/>
  <c r="FF54"/>
  <c r="FE54"/>
  <c r="FD54"/>
  <c r="FB54"/>
  <c r="EY54"/>
  <c r="DT54"/>
  <c r="DS54"/>
  <c r="DR54"/>
  <c r="DQ54"/>
  <c r="DO54"/>
  <c r="DL54"/>
  <c r="CG54"/>
  <c r="DN54" s="1"/>
  <c r="CF54"/>
  <c r="DB54" s="1"/>
  <c r="CE54"/>
  <c r="CD54"/>
  <c r="CB54"/>
  <c r="BY54"/>
  <c r="BS54"/>
  <c r="AT54"/>
  <c r="BP54" s="1"/>
  <c r="AS54"/>
  <c r="AR54"/>
  <c r="BK54" s="1"/>
  <c r="AQ54"/>
  <c r="BR54" s="1"/>
  <c r="AO54"/>
  <c r="AL54"/>
  <c r="G54"/>
  <c r="F54"/>
  <c r="AM54" s="1"/>
  <c r="E54"/>
  <c r="D54"/>
  <c r="B54"/>
  <c r="A54"/>
  <c r="IU53"/>
  <c r="IT53"/>
  <c r="IS53"/>
  <c r="IR53"/>
  <c r="IQ53"/>
  <c r="IP53"/>
  <c r="IO53"/>
  <c r="IM53"/>
  <c r="IL53"/>
  <c r="IK53"/>
  <c r="IJ53"/>
  <c r="II53"/>
  <c r="IH53"/>
  <c r="IC53"/>
  <c r="IB53"/>
  <c r="HY53"/>
  <c r="GT53"/>
  <c r="GS53"/>
  <c r="GR53"/>
  <c r="GQ53"/>
  <c r="HR53" s="1"/>
  <c r="GO53"/>
  <c r="GL53"/>
  <c r="FG53"/>
  <c r="FF53"/>
  <c r="GB53" s="1"/>
  <c r="FE53"/>
  <c r="FD53"/>
  <c r="GF53" s="1"/>
  <c r="FB53"/>
  <c r="EY53"/>
  <c r="DT53"/>
  <c r="DS53"/>
  <c r="EO53" s="1"/>
  <c r="DR53"/>
  <c r="DQ53"/>
  <c r="DO53"/>
  <c r="DL53"/>
  <c r="DF53"/>
  <c r="CG53"/>
  <c r="CF53"/>
  <c r="CE53"/>
  <c r="CD53"/>
  <c r="DH53" s="1"/>
  <c r="CB53"/>
  <c r="BY53"/>
  <c r="AT53"/>
  <c r="AS53"/>
  <c r="BO53" s="1"/>
  <c r="AR53"/>
  <c r="AQ53"/>
  <c r="AO53"/>
  <c r="AL53"/>
  <c r="G53"/>
  <c r="AN53" s="1"/>
  <c r="F53"/>
  <c r="AB53" s="1"/>
  <c r="E53"/>
  <c r="D53"/>
  <c r="B53"/>
  <c r="A53"/>
  <c r="IU52"/>
  <c r="IT52"/>
  <c r="JO52" s="1"/>
  <c r="IS52"/>
  <c r="IR52"/>
  <c r="IQ52"/>
  <c r="IP52"/>
  <c r="IO52"/>
  <c r="IM52"/>
  <c r="JP52" s="1"/>
  <c r="IL52"/>
  <c r="IK52"/>
  <c r="IJ52"/>
  <c r="II52"/>
  <c r="IH52"/>
  <c r="IC52"/>
  <c r="IB52"/>
  <c r="HY52"/>
  <c r="GT52"/>
  <c r="HP52" s="1"/>
  <c r="GS52"/>
  <c r="GR52"/>
  <c r="GQ52"/>
  <c r="GO52"/>
  <c r="GL52"/>
  <c r="GB52"/>
  <c r="FG52"/>
  <c r="FF52"/>
  <c r="FE52"/>
  <c r="FD52"/>
  <c r="GH52" s="1"/>
  <c r="FB52"/>
  <c r="EY52"/>
  <c r="EO52"/>
  <c r="DT52"/>
  <c r="EJ52" s="1"/>
  <c r="DS52"/>
  <c r="EZ52" s="1"/>
  <c r="DR52"/>
  <c r="DQ52"/>
  <c r="DO52"/>
  <c r="DL52"/>
  <c r="CG52"/>
  <c r="CF52"/>
  <c r="DM52" s="1"/>
  <c r="CE52"/>
  <c r="CD52"/>
  <c r="CB52"/>
  <c r="BY52"/>
  <c r="AT52"/>
  <c r="AS52"/>
  <c r="AR52"/>
  <c r="AQ52"/>
  <c r="AO52"/>
  <c r="AL52"/>
  <c r="G52"/>
  <c r="F52"/>
  <c r="E52"/>
  <c r="D52"/>
  <c r="AE52" s="1"/>
  <c r="B52"/>
  <c r="A52"/>
  <c r="IU51"/>
  <c r="IT51"/>
  <c r="IS51"/>
  <c r="IR51"/>
  <c r="IQ51"/>
  <c r="IP51"/>
  <c r="IO51"/>
  <c r="IM51"/>
  <c r="IL51"/>
  <c r="IK51"/>
  <c r="IJ51"/>
  <c r="II51"/>
  <c r="IH51"/>
  <c r="IC51"/>
  <c r="IB51"/>
  <c r="HY51"/>
  <c r="HU51"/>
  <c r="GT51"/>
  <c r="GS51"/>
  <c r="HO51" s="1"/>
  <c r="GR51"/>
  <c r="HK51" s="1"/>
  <c r="GQ51"/>
  <c r="HW51" s="1"/>
  <c r="GO51"/>
  <c r="GL51"/>
  <c r="FG51"/>
  <c r="FF51"/>
  <c r="GB51" s="1"/>
  <c r="FE51"/>
  <c r="FD51"/>
  <c r="FB51"/>
  <c r="EY51"/>
  <c r="DT51"/>
  <c r="DS51"/>
  <c r="EO51" s="1"/>
  <c r="DR51"/>
  <c r="DQ51"/>
  <c r="DO51"/>
  <c r="DL51"/>
  <c r="DF51"/>
  <c r="CG51"/>
  <c r="CF51"/>
  <c r="DB51" s="1"/>
  <c r="CE51"/>
  <c r="CX51" s="1"/>
  <c r="CD51"/>
  <c r="DJ51" s="1"/>
  <c r="CB51"/>
  <c r="BY51"/>
  <c r="AT51"/>
  <c r="AS51"/>
  <c r="BQ51" s="1"/>
  <c r="AR51"/>
  <c r="BK51" s="1"/>
  <c r="AQ51"/>
  <c r="BR51" s="1"/>
  <c r="AO51"/>
  <c r="AL51"/>
  <c r="G51"/>
  <c r="F51"/>
  <c r="AB51" s="1"/>
  <c r="E51"/>
  <c r="D51"/>
  <c r="AJ51" s="1"/>
  <c r="B51"/>
  <c r="A51"/>
  <c r="IU50"/>
  <c r="IT50"/>
  <c r="IS50"/>
  <c r="IR50"/>
  <c r="IQ50"/>
  <c r="IP50"/>
  <c r="IO50"/>
  <c r="IM50"/>
  <c r="IL50"/>
  <c r="IK50"/>
  <c r="IJ50"/>
  <c r="II50"/>
  <c r="IH50"/>
  <c r="IC50"/>
  <c r="IB50"/>
  <c r="HY50"/>
  <c r="GT50"/>
  <c r="GS50"/>
  <c r="HZ50" s="1"/>
  <c r="GR50"/>
  <c r="GQ50"/>
  <c r="HW50" s="1"/>
  <c r="GO50"/>
  <c r="GM50"/>
  <c r="GL50"/>
  <c r="FG50"/>
  <c r="FF50"/>
  <c r="GB50" s="1"/>
  <c r="FE50"/>
  <c r="FD50"/>
  <c r="GG50" s="1"/>
  <c r="FB50"/>
  <c r="FA50"/>
  <c r="EY50"/>
  <c r="DT50"/>
  <c r="DS50"/>
  <c r="DR50"/>
  <c r="DQ50"/>
  <c r="EW50" s="1"/>
  <c r="DO50"/>
  <c r="DL50"/>
  <c r="CG50"/>
  <c r="CF50"/>
  <c r="CE50"/>
  <c r="CD50"/>
  <c r="CB50"/>
  <c r="BY50"/>
  <c r="BW50"/>
  <c r="AT50"/>
  <c r="AS50"/>
  <c r="BZ50" s="1"/>
  <c r="AR50"/>
  <c r="BK50" s="1"/>
  <c r="AQ50"/>
  <c r="BS50" s="1"/>
  <c r="AO50"/>
  <c r="AL50"/>
  <c r="G50"/>
  <c r="F50"/>
  <c r="E50"/>
  <c r="D50"/>
  <c r="B50"/>
  <c r="A50"/>
  <c r="IU49"/>
  <c r="IT49"/>
  <c r="IS49"/>
  <c r="IR49"/>
  <c r="IQ49"/>
  <c r="IP49"/>
  <c r="IO49"/>
  <c r="IM49"/>
  <c r="IG49" s="1"/>
  <c r="IL49"/>
  <c r="IK49"/>
  <c r="IJ49"/>
  <c r="II49"/>
  <c r="IH49"/>
  <c r="IC49"/>
  <c r="IB49"/>
  <c r="HY49"/>
  <c r="GT49"/>
  <c r="GS49"/>
  <c r="GR49"/>
  <c r="GQ49"/>
  <c r="HI49" s="1"/>
  <c r="GO49"/>
  <c r="GL49"/>
  <c r="GI49"/>
  <c r="FG49"/>
  <c r="FF49"/>
  <c r="GB49" s="1"/>
  <c r="FE49"/>
  <c r="FD49"/>
  <c r="GF49" s="1"/>
  <c r="FB49"/>
  <c r="EY49"/>
  <c r="EO49"/>
  <c r="DT49"/>
  <c r="EP49" s="1"/>
  <c r="DS49"/>
  <c r="DR49"/>
  <c r="DQ49"/>
  <c r="ES49" s="1"/>
  <c r="DO49"/>
  <c r="DL49"/>
  <c r="CG49"/>
  <c r="DC49" s="1"/>
  <c r="CF49"/>
  <c r="CE49"/>
  <c r="CD49"/>
  <c r="DI49" s="1"/>
  <c r="CB49"/>
  <c r="BY49"/>
  <c r="AT49"/>
  <c r="AS49"/>
  <c r="BO49" s="1"/>
  <c r="AR49"/>
  <c r="AQ49"/>
  <c r="BI49" s="1"/>
  <c r="AO49"/>
  <c r="AL49"/>
  <c r="AJ49"/>
  <c r="G49"/>
  <c r="AG49" s="1"/>
  <c r="F49"/>
  <c r="E49"/>
  <c r="X49" s="1"/>
  <c r="D49"/>
  <c r="AH49" s="1"/>
  <c r="B49"/>
  <c r="A49"/>
  <c r="IU48"/>
  <c r="IT48"/>
  <c r="IS48"/>
  <c r="IR48"/>
  <c r="IQ48"/>
  <c r="IP48"/>
  <c r="IO48"/>
  <c r="IM48"/>
  <c r="IG48" s="1"/>
  <c r="IL48"/>
  <c r="IK48"/>
  <c r="IJ48"/>
  <c r="II48"/>
  <c r="IH48"/>
  <c r="IC48"/>
  <c r="IB48"/>
  <c r="HY48"/>
  <c r="GT48"/>
  <c r="GS48"/>
  <c r="GR48"/>
  <c r="GQ48"/>
  <c r="GO48"/>
  <c r="GL48"/>
  <c r="GC48"/>
  <c r="FG48"/>
  <c r="FF48"/>
  <c r="FE48"/>
  <c r="FD48"/>
  <c r="GK48" s="1"/>
  <c r="FB48"/>
  <c r="EY48"/>
  <c r="DT48"/>
  <c r="DS48"/>
  <c r="DR48"/>
  <c r="DQ48"/>
  <c r="EX48" s="1"/>
  <c r="DO48"/>
  <c r="DL48"/>
  <c r="CX48"/>
  <c r="CG48"/>
  <c r="CF48"/>
  <c r="DM48" s="1"/>
  <c r="CE48"/>
  <c r="CD48"/>
  <c r="DE48" s="1"/>
  <c r="CB48"/>
  <c r="BY48"/>
  <c r="AT48"/>
  <c r="CA48" s="1"/>
  <c r="AS48"/>
  <c r="BZ48" s="1"/>
  <c r="AR48"/>
  <c r="AQ48"/>
  <c r="AO48"/>
  <c r="AL48"/>
  <c r="G48"/>
  <c r="F48"/>
  <c r="E48"/>
  <c r="D48"/>
  <c r="V48" s="1"/>
  <c r="B48"/>
  <c r="A48"/>
  <c r="IU47"/>
  <c r="IT47"/>
  <c r="IS47"/>
  <c r="IR47"/>
  <c r="IQ47"/>
  <c r="IP47"/>
  <c r="IO47"/>
  <c r="IM47"/>
  <c r="IL47"/>
  <c r="IK47"/>
  <c r="IJ47"/>
  <c r="II47"/>
  <c r="IH47"/>
  <c r="IC47"/>
  <c r="IB47"/>
  <c r="HY47"/>
  <c r="GT47"/>
  <c r="IA47" s="1"/>
  <c r="GS47"/>
  <c r="HZ47" s="1"/>
  <c r="GR47"/>
  <c r="GQ47"/>
  <c r="HN47" s="1"/>
  <c r="GO47"/>
  <c r="GL47"/>
  <c r="FG47"/>
  <c r="FF47"/>
  <c r="FE47"/>
  <c r="FD47"/>
  <c r="GK47" s="1"/>
  <c r="FB47"/>
  <c r="EY47"/>
  <c r="EU47"/>
  <c r="DT47"/>
  <c r="EP47" s="1"/>
  <c r="DS47"/>
  <c r="DR47"/>
  <c r="DQ47"/>
  <c r="ER47" s="1"/>
  <c r="DO47"/>
  <c r="DL47"/>
  <c r="CG47"/>
  <c r="CF47"/>
  <c r="CE47"/>
  <c r="CD47"/>
  <c r="DA47" s="1"/>
  <c r="CB47"/>
  <c r="BY47"/>
  <c r="AT47"/>
  <c r="AS47"/>
  <c r="AR47"/>
  <c r="AQ47"/>
  <c r="AO47"/>
  <c r="AL47"/>
  <c r="G47"/>
  <c r="F47"/>
  <c r="AB47" s="1"/>
  <c r="E47"/>
  <c r="D47"/>
  <c r="B47"/>
  <c r="A47"/>
  <c r="IU46"/>
  <c r="IT46"/>
  <c r="IS46"/>
  <c r="IR46"/>
  <c r="IQ46"/>
  <c r="IP46"/>
  <c r="IO46"/>
  <c r="JQ46" s="1"/>
  <c r="IM46"/>
  <c r="IL46"/>
  <c r="IK46"/>
  <c r="IJ46"/>
  <c r="II46"/>
  <c r="IH46"/>
  <c r="IC46"/>
  <c r="IB46"/>
  <c r="HY46"/>
  <c r="GT46"/>
  <c r="HP46" s="1"/>
  <c r="GS46"/>
  <c r="HO46" s="1"/>
  <c r="GR46"/>
  <c r="GQ46"/>
  <c r="GO46"/>
  <c r="GL46"/>
  <c r="GK46"/>
  <c r="FG46"/>
  <c r="GC46" s="1"/>
  <c r="FF46"/>
  <c r="FE46"/>
  <c r="FD46"/>
  <c r="GI46" s="1"/>
  <c r="FB46"/>
  <c r="EY46"/>
  <c r="DT46"/>
  <c r="DS46"/>
  <c r="DR46"/>
  <c r="EK46" s="1"/>
  <c r="DQ46"/>
  <c r="EV46" s="1"/>
  <c r="DO46"/>
  <c r="DM46"/>
  <c r="DL46"/>
  <c r="CG46"/>
  <c r="CF46"/>
  <c r="CE46"/>
  <c r="CD46"/>
  <c r="DK46" s="1"/>
  <c r="CB46"/>
  <c r="CA46"/>
  <c r="BY46"/>
  <c r="AT46"/>
  <c r="AS46"/>
  <c r="BZ46" s="1"/>
  <c r="AR46"/>
  <c r="BK46" s="1"/>
  <c r="AQ46"/>
  <c r="BX46" s="1"/>
  <c r="AO46"/>
  <c r="AL46"/>
  <c r="G46"/>
  <c r="F46"/>
  <c r="E46"/>
  <c r="D46"/>
  <c r="AE46" s="1"/>
  <c r="B46"/>
  <c r="A46"/>
  <c r="IU45"/>
  <c r="JO45" s="1"/>
  <c r="IT45"/>
  <c r="IS45"/>
  <c r="IR45"/>
  <c r="IQ45"/>
  <c r="IP45"/>
  <c r="IO45"/>
  <c r="IM45"/>
  <c r="IL45"/>
  <c r="IK45"/>
  <c r="IJ45"/>
  <c r="II45"/>
  <c r="IH45"/>
  <c r="IC45"/>
  <c r="IB45"/>
  <c r="HY45"/>
  <c r="GT45"/>
  <c r="GS45"/>
  <c r="GR45"/>
  <c r="GQ45"/>
  <c r="GO45"/>
  <c r="GL45"/>
  <c r="GC45"/>
  <c r="FG45"/>
  <c r="FF45"/>
  <c r="FE45"/>
  <c r="FD45"/>
  <c r="FB45"/>
  <c r="EZ45"/>
  <c r="EY45"/>
  <c r="DT45"/>
  <c r="EP45" s="1"/>
  <c r="DS45"/>
  <c r="DR45"/>
  <c r="DQ45"/>
  <c r="EV45" s="1"/>
  <c r="DO45"/>
  <c r="DL45"/>
  <c r="CG45"/>
  <c r="DN45" s="1"/>
  <c r="CF45"/>
  <c r="DM45" s="1"/>
  <c r="CE45"/>
  <c r="CD45"/>
  <c r="DJ45" s="1"/>
  <c r="CB45"/>
  <c r="BY45"/>
  <c r="AT45"/>
  <c r="AS45"/>
  <c r="AR45"/>
  <c r="AQ45"/>
  <c r="AO45"/>
  <c r="AL45"/>
  <c r="G45"/>
  <c r="F45"/>
  <c r="E45"/>
  <c r="D45"/>
  <c r="AF45" s="1"/>
  <c r="B45"/>
  <c r="A45"/>
  <c r="IU44"/>
  <c r="IT44"/>
  <c r="JO44" s="1"/>
  <c r="IS44"/>
  <c r="IR44"/>
  <c r="IQ44"/>
  <c r="IP44"/>
  <c r="IO44"/>
  <c r="IM44"/>
  <c r="IL44"/>
  <c r="IK44"/>
  <c r="IJ44"/>
  <c r="II44"/>
  <c r="IH44"/>
  <c r="IC44"/>
  <c r="IB44"/>
  <c r="HY44"/>
  <c r="GT44"/>
  <c r="GS44"/>
  <c r="GR44"/>
  <c r="GQ44"/>
  <c r="GO44"/>
  <c r="GL44"/>
  <c r="GI44"/>
  <c r="FG44"/>
  <c r="GG44" s="1"/>
  <c r="FF44"/>
  <c r="FE44"/>
  <c r="FX44" s="1"/>
  <c r="FD44"/>
  <c r="FV44" s="1"/>
  <c r="FB44"/>
  <c r="EY44"/>
  <c r="DT44"/>
  <c r="DS44"/>
  <c r="DR44"/>
  <c r="EK44" s="1"/>
  <c r="DQ44"/>
  <c r="EI44" s="1"/>
  <c r="DO44"/>
  <c r="DL44"/>
  <c r="CG44"/>
  <c r="CF44"/>
  <c r="DM44" s="1"/>
  <c r="CE44"/>
  <c r="CD44"/>
  <c r="DI44" s="1"/>
  <c r="CB44"/>
  <c r="BY44"/>
  <c r="AT44"/>
  <c r="AS44"/>
  <c r="BZ44" s="1"/>
  <c r="AR44"/>
  <c r="AQ44"/>
  <c r="AO44"/>
  <c r="AL44"/>
  <c r="G44"/>
  <c r="F44"/>
  <c r="E44"/>
  <c r="D44"/>
  <c r="B44"/>
  <c r="A44"/>
  <c r="IU43"/>
  <c r="IT43"/>
  <c r="IS43"/>
  <c r="IR43"/>
  <c r="IQ43"/>
  <c r="JL43" s="1"/>
  <c r="IP43"/>
  <c r="IO43"/>
  <c r="IM43"/>
  <c r="IL43"/>
  <c r="IK43"/>
  <c r="IJ43"/>
  <c r="II43"/>
  <c r="IH43"/>
  <c r="IC43"/>
  <c r="IB43"/>
  <c r="HY43"/>
  <c r="GT43"/>
  <c r="HP43" s="1"/>
  <c r="GS43"/>
  <c r="HO43" s="1"/>
  <c r="GR43"/>
  <c r="GQ43"/>
  <c r="GO43"/>
  <c r="GL43"/>
  <c r="GB43"/>
  <c r="FG43"/>
  <c r="GC43" s="1"/>
  <c r="FF43"/>
  <c r="FE43"/>
  <c r="FD43"/>
  <c r="FB43"/>
  <c r="EY43"/>
  <c r="DT43"/>
  <c r="EP43" s="1"/>
  <c r="DS43"/>
  <c r="EO43" s="1"/>
  <c r="DR43"/>
  <c r="DQ43"/>
  <c r="DO43"/>
  <c r="DL43"/>
  <c r="CG43"/>
  <c r="CF43"/>
  <c r="CE43"/>
  <c r="CD43"/>
  <c r="DF43" s="1"/>
  <c r="CB43"/>
  <c r="BY43"/>
  <c r="BS43"/>
  <c r="BP43"/>
  <c r="AT43"/>
  <c r="AS43"/>
  <c r="BO43" s="1"/>
  <c r="AR43"/>
  <c r="AQ43"/>
  <c r="BV43" s="1"/>
  <c r="AO43"/>
  <c r="AL43"/>
  <c r="G43"/>
  <c r="AC43" s="1"/>
  <c r="F43"/>
  <c r="AB43" s="1"/>
  <c r="E43"/>
  <c r="D43"/>
  <c r="AE43" s="1"/>
  <c r="B43"/>
  <c r="A43"/>
  <c r="IU42"/>
  <c r="IT42"/>
  <c r="IS42"/>
  <c r="IR42"/>
  <c r="IQ42"/>
  <c r="IP42"/>
  <c r="IO42"/>
  <c r="IM42"/>
  <c r="IL42"/>
  <c r="IK42"/>
  <c r="IJ42"/>
  <c r="II42"/>
  <c r="IH42"/>
  <c r="IC42"/>
  <c r="IB42"/>
  <c r="HY42"/>
  <c r="HS42"/>
  <c r="GT42"/>
  <c r="IA42" s="1"/>
  <c r="GS42"/>
  <c r="GR42"/>
  <c r="GQ42"/>
  <c r="GO42"/>
  <c r="GL42"/>
  <c r="GI42"/>
  <c r="FG42"/>
  <c r="FF42"/>
  <c r="FE42"/>
  <c r="FD42"/>
  <c r="GJ42" s="1"/>
  <c r="FB42"/>
  <c r="EY42"/>
  <c r="DT42"/>
  <c r="DS42"/>
  <c r="DR42"/>
  <c r="DQ42"/>
  <c r="EI42" s="1"/>
  <c r="DO42"/>
  <c r="DL42"/>
  <c r="DA42"/>
  <c r="CY42"/>
  <c r="CG42"/>
  <c r="DC42" s="1"/>
  <c r="CF42"/>
  <c r="CE42"/>
  <c r="CX42" s="1"/>
  <c r="CD42"/>
  <c r="DE42" s="1"/>
  <c r="CB42"/>
  <c r="BZ42"/>
  <c r="BY42"/>
  <c r="AT42"/>
  <c r="BP42" s="1"/>
  <c r="AS42"/>
  <c r="AR42"/>
  <c r="AQ42"/>
  <c r="BR42" s="1"/>
  <c r="AO42"/>
  <c r="AL42"/>
  <c r="G42"/>
  <c r="F42"/>
  <c r="W42" s="1"/>
  <c r="E42"/>
  <c r="X42" s="1"/>
  <c r="D42"/>
  <c r="AK42" s="1"/>
  <c r="B42"/>
  <c r="A42"/>
  <c r="IU41"/>
  <c r="IT41"/>
  <c r="IS41"/>
  <c r="IR41"/>
  <c r="JM41" s="1"/>
  <c r="IQ41"/>
  <c r="IP41"/>
  <c r="IO41"/>
  <c r="IM41"/>
  <c r="IL41"/>
  <c r="IK41"/>
  <c r="IJ41"/>
  <c r="II41"/>
  <c r="IF41" s="1"/>
  <c r="IH41"/>
  <c r="IC41"/>
  <c r="IB41"/>
  <c r="HY41"/>
  <c r="GT41"/>
  <c r="HP41" s="1"/>
  <c r="GS41"/>
  <c r="HO41" s="1"/>
  <c r="GR41"/>
  <c r="GQ41"/>
  <c r="HX41" s="1"/>
  <c r="GO41"/>
  <c r="GL41"/>
  <c r="FG41"/>
  <c r="GC41" s="1"/>
  <c r="FF41"/>
  <c r="GB41" s="1"/>
  <c r="FE41"/>
  <c r="FD41"/>
  <c r="GJ41" s="1"/>
  <c r="FB41"/>
  <c r="EY41"/>
  <c r="DT41"/>
  <c r="DS41"/>
  <c r="DR41"/>
  <c r="DQ41"/>
  <c r="ES41" s="1"/>
  <c r="DO41"/>
  <c r="DL41"/>
  <c r="CG41"/>
  <c r="DC41" s="1"/>
  <c r="CF41"/>
  <c r="DB41" s="1"/>
  <c r="CE41"/>
  <c r="CD41"/>
  <c r="CB41"/>
  <c r="BY41"/>
  <c r="BO41"/>
  <c r="AT41"/>
  <c r="BP41" s="1"/>
  <c r="AS41"/>
  <c r="AR41"/>
  <c r="AQ41"/>
  <c r="BW41" s="1"/>
  <c r="AO41"/>
  <c r="AL41"/>
  <c r="G41"/>
  <c r="AC41" s="1"/>
  <c r="F41"/>
  <c r="AB41" s="1"/>
  <c r="E41"/>
  <c r="X41" s="1"/>
  <c r="D41"/>
  <c r="B41"/>
  <c r="A41"/>
  <c r="IU40"/>
  <c r="IT40"/>
  <c r="IS40"/>
  <c r="IR40"/>
  <c r="IQ40"/>
  <c r="IP40"/>
  <c r="IO40"/>
  <c r="IM40"/>
  <c r="IL40"/>
  <c r="IK40"/>
  <c r="IJ40"/>
  <c r="II40"/>
  <c r="IH40"/>
  <c r="IC40"/>
  <c r="IB40"/>
  <c r="IA40"/>
  <c r="HY40"/>
  <c r="GT40"/>
  <c r="HP40" s="1"/>
  <c r="GS40"/>
  <c r="GR40"/>
  <c r="GQ40"/>
  <c r="GO40"/>
  <c r="GL40"/>
  <c r="FG40"/>
  <c r="GC40" s="1"/>
  <c r="FF40"/>
  <c r="FE40"/>
  <c r="FD40"/>
  <c r="GF40" s="1"/>
  <c r="FB40"/>
  <c r="EY40"/>
  <c r="DT40"/>
  <c r="EP40" s="1"/>
  <c r="DS40"/>
  <c r="DR40"/>
  <c r="DQ40"/>
  <c r="EV40" s="1"/>
  <c r="DO40"/>
  <c r="DL40"/>
  <c r="DE40"/>
  <c r="CG40"/>
  <c r="CF40"/>
  <c r="DM40" s="1"/>
  <c r="CE40"/>
  <c r="CX40" s="1"/>
  <c r="CD40"/>
  <c r="CB40"/>
  <c r="BY40"/>
  <c r="AT40"/>
  <c r="AS40"/>
  <c r="AR40"/>
  <c r="AQ40"/>
  <c r="AO40"/>
  <c r="AL40"/>
  <c r="G40"/>
  <c r="F40"/>
  <c r="E40"/>
  <c r="D40"/>
  <c r="Y40" s="1"/>
  <c r="B40"/>
  <c r="A40"/>
  <c r="IU39"/>
  <c r="IT39"/>
  <c r="IS39"/>
  <c r="IR39"/>
  <c r="IQ39"/>
  <c r="IP39"/>
  <c r="IO39"/>
  <c r="IM39"/>
  <c r="IL39"/>
  <c r="IK39"/>
  <c r="IJ39"/>
  <c r="II39"/>
  <c r="IH39"/>
  <c r="IC39"/>
  <c r="IB39"/>
  <c r="HY39"/>
  <c r="HX39"/>
  <c r="HV39"/>
  <c r="GT39"/>
  <c r="HP39" s="1"/>
  <c r="GS39"/>
  <c r="HO39" s="1"/>
  <c r="GR39"/>
  <c r="GQ39"/>
  <c r="GO39"/>
  <c r="GL39"/>
  <c r="FG39"/>
  <c r="FF39"/>
  <c r="GB39" s="1"/>
  <c r="FE39"/>
  <c r="FD39"/>
  <c r="FB39"/>
  <c r="EY39"/>
  <c r="DT39"/>
  <c r="EP39" s="1"/>
  <c r="DS39"/>
  <c r="EO39" s="1"/>
  <c r="DR39"/>
  <c r="DQ39"/>
  <c r="DO39"/>
  <c r="DL39"/>
  <c r="DC39"/>
  <c r="CG39"/>
  <c r="DN39" s="1"/>
  <c r="CF39"/>
  <c r="DB39" s="1"/>
  <c r="CE39"/>
  <c r="CD39"/>
  <c r="CB39"/>
  <c r="BY39"/>
  <c r="BW39"/>
  <c r="AT39"/>
  <c r="AS39"/>
  <c r="AR39"/>
  <c r="AQ39"/>
  <c r="BU39" s="1"/>
  <c r="AO39"/>
  <c r="AL39"/>
  <c r="G39"/>
  <c r="W39" s="1"/>
  <c r="F39"/>
  <c r="AM39" s="1"/>
  <c r="E39"/>
  <c r="D39"/>
  <c r="AI39" s="1"/>
  <c r="B39"/>
  <c r="A39"/>
  <c r="IU38"/>
  <c r="IT38"/>
  <c r="IS38"/>
  <c r="IR38"/>
  <c r="IQ38"/>
  <c r="IP38"/>
  <c r="IO38"/>
  <c r="JQ38" s="1"/>
  <c r="IM38"/>
  <c r="IL38"/>
  <c r="IK38"/>
  <c r="IJ38"/>
  <c r="II38"/>
  <c r="IH38"/>
  <c r="IC38"/>
  <c r="IB38"/>
  <c r="HY38"/>
  <c r="GT38"/>
  <c r="IA38" s="1"/>
  <c r="GS38"/>
  <c r="GR38"/>
  <c r="GQ38"/>
  <c r="HR38" s="1"/>
  <c r="GO38"/>
  <c r="GL38"/>
  <c r="GE38"/>
  <c r="GA38"/>
  <c r="FG38"/>
  <c r="FF38"/>
  <c r="FE38"/>
  <c r="FX38" s="1"/>
  <c r="FD38"/>
  <c r="FB38"/>
  <c r="EY38"/>
  <c r="DT38"/>
  <c r="DS38"/>
  <c r="EO38" s="1"/>
  <c r="DR38"/>
  <c r="DQ38"/>
  <c r="EW38" s="1"/>
  <c r="DO38"/>
  <c r="DL38"/>
  <c r="CG38"/>
  <c r="DC38" s="1"/>
  <c r="CF38"/>
  <c r="CE38"/>
  <c r="CD38"/>
  <c r="CB38"/>
  <c r="BY38"/>
  <c r="AT38"/>
  <c r="BP38" s="1"/>
  <c r="AS38"/>
  <c r="AR38"/>
  <c r="AQ38"/>
  <c r="BS38" s="1"/>
  <c r="AO38"/>
  <c r="AN38"/>
  <c r="AL38"/>
  <c r="G38"/>
  <c r="F38"/>
  <c r="E38"/>
  <c r="D38"/>
  <c r="B38"/>
  <c r="A38"/>
  <c r="IU37"/>
  <c r="IT37"/>
  <c r="IS37"/>
  <c r="IR37"/>
  <c r="IQ37"/>
  <c r="IP37"/>
  <c r="IO37"/>
  <c r="IM37"/>
  <c r="IL37"/>
  <c r="IK37"/>
  <c r="IJ37"/>
  <c r="II37"/>
  <c r="IH37"/>
  <c r="IC37"/>
  <c r="IB37"/>
  <c r="HY37"/>
  <c r="GT37"/>
  <c r="IA37" s="1"/>
  <c r="GS37"/>
  <c r="GR37"/>
  <c r="GQ37"/>
  <c r="GO37"/>
  <c r="GL37"/>
  <c r="FG37"/>
  <c r="FF37"/>
  <c r="FE37"/>
  <c r="FD37"/>
  <c r="GF37" s="1"/>
  <c r="FB37"/>
  <c r="EY37"/>
  <c r="DT37"/>
  <c r="DS37"/>
  <c r="DR37"/>
  <c r="DQ37"/>
  <c r="DO37"/>
  <c r="DM37"/>
  <c r="DL37"/>
  <c r="CG37"/>
  <c r="CZ37" s="1"/>
  <c r="CF37"/>
  <c r="CE37"/>
  <c r="CD37"/>
  <c r="DE37" s="1"/>
  <c r="CB37"/>
  <c r="BY37"/>
  <c r="AT37"/>
  <c r="AS37"/>
  <c r="AR37"/>
  <c r="AQ37"/>
  <c r="AO37"/>
  <c r="AL37"/>
  <c r="G37"/>
  <c r="AN37" s="1"/>
  <c r="F37"/>
  <c r="AB37" s="1"/>
  <c r="E37"/>
  <c r="D37"/>
  <c r="B37"/>
  <c r="A37"/>
  <c r="IU36"/>
  <c r="IT36"/>
  <c r="IS36"/>
  <c r="IR36"/>
  <c r="IQ36"/>
  <c r="IP36"/>
  <c r="IO36"/>
  <c r="IM36"/>
  <c r="IL36"/>
  <c r="IK36"/>
  <c r="IJ36"/>
  <c r="II36"/>
  <c r="IH36"/>
  <c r="IC36"/>
  <c r="IB36"/>
  <c r="HY36"/>
  <c r="HO36"/>
  <c r="GT36"/>
  <c r="GS36"/>
  <c r="GR36"/>
  <c r="GQ36"/>
  <c r="HV36" s="1"/>
  <c r="GO36"/>
  <c r="GL36"/>
  <c r="GB36"/>
  <c r="FG36"/>
  <c r="FF36"/>
  <c r="FE36"/>
  <c r="FD36"/>
  <c r="FB36"/>
  <c r="EY36"/>
  <c r="DT36"/>
  <c r="DS36"/>
  <c r="DR36"/>
  <c r="DQ36"/>
  <c r="EW36" s="1"/>
  <c r="DO36"/>
  <c r="DL36"/>
  <c r="DB36"/>
  <c r="DA36"/>
  <c r="CG36"/>
  <c r="DG36" s="1"/>
  <c r="CF36"/>
  <c r="CE36"/>
  <c r="CX36" s="1"/>
  <c r="CD36"/>
  <c r="DE36" s="1"/>
  <c r="CB36"/>
  <c r="BY36"/>
  <c r="AT36"/>
  <c r="AS36"/>
  <c r="BO36" s="1"/>
  <c r="AR36"/>
  <c r="AQ36"/>
  <c r="AO36"/>
  <c r="AL36"/>
  <c r="G36"/>
  <c r="F36"/>
  <c r="E36"/>
  <c r="D36"/>
  <c r="B36"/>
  <c r="A36"/>
  <c r="IU35"/>
  <c r="IT35"/>
  <c r="IS35"/>
  <c r="IR35"/>
  <c r="IQ35"/>
  <c r="IP35"/>
  <c r="IO35"/>
  <c r="IM35"/>
  <c r="IL35"/>
  <c r="IK35"/>
  <c r="IJ35"/>
  <c r="II35"/>
  <c r="IH35"/>
  <c r="IC35"/>
  <c r="IB35"/>
  <c r="HZ35"/>
  <c r="HY35"/>
  <c r="GT35"/>
  <c r="IA35" s="1"/>
  <c r="GS35"/>
  <c r="GR35"/>
  <c r="HK35" s="1"/>
  <c r="GQ35"/>
  <c r="HR35" s="1"/>
  <c r="GO35"/>
  <c r="GM35"/>
  <c r="GL35"/>
  <c r="FG35"/>
  <c r="GC35" s="1"/>
  <c r="FF35"/>
  <c r="FE35"/>
  <c r="FD35"/>
  <c r="GJ35" s="1"/>
  <c r="FB35"/>
  <c r="EY35"/>
  <c r="DT35"/>
  <c r="DS35"/>
  <c r="DR35"/>
  <c r="DQ35"/>
  <c r="DO35"/>
  <c r="DL35"/>
  <c r="CG35"/>
  <c r="CF35"/>
  <c r="CE35"/>
  <c r="CD35"/>
  <c r="DF35" s="1"/>
  <c r="CB35"/>
  <c r="BY35"/>
  <c r="AT35"/>
  <c r="AS35"/>
  <c r="AR35"/>
  <c r="AQ35"/>
  <c r="BR35" s="1"/>
  <c r="AO35"/>
  <c r="AL35"/>
  <c r="G35"/>
  <c r="F35"/>
  <c r="AM35" s="1"/>
  <c r="E35"/>
  <c r="D35"/>
  <c r="AJ35" s="1"/>
  <c r="B35"/>
  <c r="A35"/>
  <c r="IU34"/>
  <c r="IT34"/>
  <c r="IS34"/>
  <c r="IR34"/>
  <c r="IQ34"/>
  <c r="IP34"/>
  <c r="IO34"/>
  <c r="IM34"/>
  <c r="IL34"/>
  <c r="IK34"/>
  <c r="IJ34"/>
  <c r="II34"/>
  <c r="IH34"/>
  <c r="IC34"/>
  <c r="IB34"/>
  <c r="HY34"/>
  <c r="GT34"/>
  <c r="GS34"/>
  <c r="HO34" s="1"/>
  <c r="GR34"/>
  <c r="GQ34"/>
  <c r="GO34"/>
  <c r="GL34"/>
  <c r="FG34"/>
  <c r="FF34"/>
  <c r="GB34" s="1"/>
  <c r="FE34"/>
  <c r="FD34"/>
  <c r="FB34"/>
  <c r="EY34"/>
  <c r="DT34"/>
  <c r="EP34" s="1"/>
  <c r="DS34"/>
  <c r="DR34"/>
  <c r="DQ34"/>
  <c r="EX34" s="1"/>
  <c r="DO34"/>
  <c r="DL34"/>
  <c r="DF34"/>
  <c r="CG34"/>
  <c r="DC34" s="1"/>
  <c r="CF34"/>
  <c r="DB34" s="1"/>
  <c r="CE34"/>
  <c r="CD34"/>
  <c r="DJ34" s="1"/>
  <c r="CB34"/>
  <c r="BY34"/>
  <c r="AT34"/>
  <c r="BP34" s="1"/>
  <c r="AS34"/>
  <c r="BO34" s="1"/>
  <c r="AR34"/>
  <c r="AQ34"/>
  <c r="BX34" s="1"/>
  <c r="AO34"/>
  <c r="AL34"/>
  <c r="AI34"/>
  <c r="G34"/>
  <c r="F34"/>
  <c r="AB34" s="1"/>
  <c r="E34"/>
  <c r="D34"/>
  <c r="AJ34" s="1"/>
  <c r="B34"/>
  <c r="A34"/>
  <c r="IU33"/>
  <c r="IT33"/>
  <c r="IS33"/>
  <c r="IR33"/>
  <c r="IQ33"/>
  <c r="IP33"/>
  <c r="IO33"/>
  <c r="IM33"/>
  <c r="IL33"/>
  <c r="IK33"/>
  <c r="IJ33"/>
  <c r="II33"/>
  <c r="IH33"/>
  <c r="IC33"/>
  <c r="IB33"/>
  <c r="HZ33"/>
  <c r="HY33"/>
  <c r="GT33"/>
  <c r="GS33"/>
  <c r="GR33"/>
  <c r="GQ33"/>
  <c r="GO33"/>
  <c r="GL33"/>
  <c r="FG33"/>
  <c r="FW33" s="1"/>
  <c r="FF33"/>
  <c r="FE33"/>
  <c r="FD33"/>
  <c r="GE33" s="1"/>
  <c r="FB33"/>
  <c r="EY33"/>
  <c r="DT33"/>
  <c r="DS33"/>
  <c r="EZ33" s="1"/>
  <c r="DR33"/>
  <c r="DQ33"/>
  <c r="DO33"/>
  <c r="DL33"/>
  <c r="CG33"/>
  <c r="CF33"/>
  <c r="CE33"/>
  <c r="CD33"/>
  <c r="CB33"/>
  <c r="BY33"/>
  <c r="AT33"/>
  <c r="AS33"/>
  <c r="AR33"/>
  <c r="AQ33"/>
  <c r="AO33"/>
  <c r="AL33"/>
  <c r="G33"/>
  <c r="AC33" s="1"/>
  <c r="F33"/>
  <c r="AB33" s="1"/>
  <c r="E33"/>
  <c r="D33"/>
  <c r="Y33" s="1"/>
  <c r="B33"/>
  <c r="A33"/>
  <c r="IU32"/>
  <c r="IT32"/>
  <c r="IS32"/>
  <c r="IR32"/>
  <c r="IQ32"/>
  <c r="IP32"/>
  <c r="IO32"/>
  <c r="IM32"/>
  <c r="IL32"/>
  <c r="IK32"/>
  <c r="IJ32"/>
  <c r="II32"/>
  <c r="IH32"/>
  <c r="IC32"/>
  <c r="IB32"/>
  <c r="HY32"/>
  <c r="HS32"/>
  <c r="HP32"/>
  <c r="GT32"/>
  <c r="GS32"/>
  <c r="HO32" s="1"/>
  <c r="GR32"/>
  <c r="GQ32"/>
  <c r="HW32" s="1"/>
  <c r="GO32"/>
  <c r="GL32"/>
  <c r="GF32"/>
  <c r="FG32"/>
  <c r="GC32" s="1"/>
  <c r="FF32"/>
  <c r="GB32" s="1"/>
  <c r="FE32"/>
  <c r="FD32"/>
  <c r="GE32" s="1"/>
  <c r="FB32"/>
  <c r="EY32"/>
  <c r="DT32"/>
  <c r="DS32"/>
  <c r="DR32"/>
  <c r="DQ32"/>
  <c r="EW32" s="1"/>
  <c r="DO32"/>
  <c r="DL32"/>
  <c r="CG32"/>
  <c r="CF32"/>
  <c r="DB32" s="1"/>
  <c r="CE32"/>
  <c r="CD32"/>
  <c r="DF32" s="1"/>
  <c r="CB32"/>
  <c r="BY32"/>
  <c r="AT32"/>
  <c r="AS32"/>
  <c r="BO32" s="1"/>
  <c r="AR32"/>
  <c r="AQ32"/>
  <c r="BV32" s="1"/>
  <c r="AO32"/>
  <c r="AL32"/>
  <c r="AI32"/>
  <c r="AC32"/>
  <c r="G32"/>
  <c r="AN32" s="1"/>
  <c r="F32"/>
  <c r="AB32" s="1"/>
  <c r="E32"/>
  <c r="D32"/>
  <c r="V32" s="1"/>
  <c r="B32"/>
  <c r="A32"/>
  <c r="IU31"/>
  <c r="JO31" s="1"/>
  <c r="IT31"/>
  <c r="IS31"/>
  <c r="IR31"/>
  <c r="IQ31"/>
  <c r="IP31"/>
  <c r="IO31"/>
  <c r="IM31"/>
  <c r="IL31"/>
  <c r="IK31"/>
  <c r="IJ31"/>
  <c r="II31"/>
  <c r="IF31" s="1"/>
  <c r="IH31"/>
  <c r="IC31"/>
  <c r="IB31"/>
  <c r="HY31"/>
  <c r="GT31"/>
  <c r="GS31"/>
  <c r="GR31"/>
  <c r="GQ31"/>
  <c r="HS31" s="1"/>
  <c r="GO31"/>
  <c r="GL31"/>
  <c r="FG31"/>
  <c r="FF31"/>
  <c r="GM31" s="1"/>
  <c r="FE31"/>
  <c r="FD31"/>
  <c r="GI31" s="1"/>
  <c r="FB31"/>
  <c r="EY31"/>
  <c r="DT31"/>
  <c r="DS31"/>
  <c r="DR31"/>
  <c r="DQ31"/>
  <c r="DO31"/>
  <c r="DL31"/>
  <c r="CG31"/>
  <c r="DC31" s="1"/>
  <c r="CF31"/>
  <c r="CE31"/>
  <c r="CD31"/>
  <c r="DJ31" s="1"/>
  <c r="CB31"/>
  <c r="BY31"/>
  <c r="AT31"/>
  <c r="AS31"/>
  <c r="BZ31" s="1"/>
  <c r="AR31"/>
  <c r="AQ31"/>
  <c r="BW31" s="1"/>
  <c r="AO31"/>
  <c r="AL31"/>
  <c r="G31"/>
  <c r="F31"/>
  <c r="E31"/>
  <c r="D31"/>
  <c r="B31"/>
  <c r="A31"/>
  <c r="IU30"/>
  <c r="IT30"/>
  <c r="IS30"/>
  <c r="IR30"/>
  <c r="IQ30"/>
  <c r="IP30"/>
  <c r="IO30"/>
  <c r="IM30"/>
  <c r="IL30"/>
  <c r="IK30"/>
  <c r="IJ30"/>
  <c r="II30"/>
  <c r="IH30"/>
  <c r="IC30"/>
  <c r="IB30"/>
  <c r="HY30"/>
  <c r="GT30"/>
  <c r="GS30"/>
  <c r="GR30"/>
  <c r="GQ30"/>
  <c r="GO30"/>
  <c r="GL30"/>
  <c r="GI30"/>
  <c r="GA30"/>
  <c r="FG30"/>
  <c r="FF30"/>
  <c r="GB30" s="1"/>
  <c r="FE30"/>
  <c r="FX30" s="1"/>
  <c r="FD30"/>
  <c r="GK30" s="1"/>
  <c r="FB30"/>
  <c r="EY30"/>
  <c r="EW30"/>
  <c r="DT30"/>
  <c r="DS30"/>
  <c r="DR30"/>
  <c r="DQ30"/>
  <c r="EN30" s="1"/>
  <c r="DO30"/>
  <c r="DL30"/>
  <c r="DK30"/>
  <c r="CG30"/>
  <c r="DN30" s="1"/>
  <c r="CF30"/>
  <c r="DB30" s="1"/>
  <c r="CE30"/>
  <c r="CD30"/>
  <c r="DJ30" s="1"/>
  <c r="CB30"/>
  <c r="BY30"/>
  <c r="AT30"/>
  <c r="BP30" s="1"/>
  <c r="AS30"/>
  <c r="AR30"/>
  <c r="AQ30"/>
  <c r="BW30" s="1"/>
  <c r="AO30"/>
  <c r="AL30"/>
  <c r="G30"/>
  <c r="F30"/>
  <c r="E30"/>
  <c r="D30"/>
  <c r="V30" s="1"/>
  <c r="B30"/>
  <c r="A30"/>
  <c r="IU29"/>
  <c r="IT29"/>
  <c r="JO29" s="1"/>
  <c r="IS29"/>
  <c r="IR29"/>
  <c r="IQ29"/>
  <c r="IP29"/>
  <c r="IO29"/>
  <c r="IM29"/>
  <c r="IL29"/>
  <c r="IK29"/>
  <c r="IJ29"/>
  <c r="II29"/>
  <c r="IH29"/>
  <c r="IC29"/>
  <c r="IB29"/>
  <c r="HY29"/>
  <c r="GT29"/>
  <c r="HP29" s="1"/>
  <c r="GS29"/>
  <c r="HZ29" s="1"/>
  <c r="GR29"/>
  <c r="GQ29"/>
  <c r="GO29"/>
  <c r="GM29"/>
  <c r="GL29"/>
  <c r="GB29"/>
  <c r="FG29"/>
  <c r="GN29" s="1"/>
  <c r="FF29"/>
  <c r="FE29"/>
  <c r="FD29"/>
  <c r="GK29" s="1"/>
  <c r="FB29"/>
  <c r="EY29"/>
  <c r="DT29"/>
  <c r="EM29" s="1"/>
  <c r="DS29"/>
  <c r="DR29"/>
  <c r="DQ29"/>
  <c r="DO29"/>
  <c r="DL29"/>
  <c r="CG29"/>
  <c r="DN29" s="1"/>
  <c r="CF29"/>
  <c r="CE29"/>
  <c r="CD29"/>
  <c r="CB29"/>
  <c r="BY29"/>
  <c r="AT29"/>
  <c r="BP29" s="1"/>
  <c r="AS29"/>
  <c r="AR29"/>
  <c r="AQ29"/>
  <c r="AO29"/>
  <c r="AL29"/>
  <c r="G29"/>
  <c r="F29"/>
  <c r="E29"/>
  <c r="X29" s="1"/>
  <c r="D29"/>
  <c r="AK29" s="1"/>
  <c r="B29"/>
  <c r="A29"/>
  <c r="JL28"/>
  <c r="IU28"/>
  <c r="IT28"/>
  <c r="IS28"/>
  <c r="IR28"/>
  <c r="IQ28"/>
  <c r="IP28"/>
  <c r="IO28"/>
  <c r="IM28"/>
  <c r="IL28"/>
  <c r="IK28"/>
  <c r="IJ28"/>
  <c r="II28"/>
  <c r="IH28"/>
  <c r="IC28"/>
  <c r="IB28"/>
  <c r="HY28"/>
  <c r="GT28"/>
  <c r="HP28" s="1"/>
  <c r="GS28"/>
  <c r="GR28"/>
  <c r="HK28" s="1"/>
  <c r="GQ28"/>
  <c r="GO28"/>
  <c r="GL28"/>
  <c r="GB28"/>
  <c r="FG28"/>
  <c r="GC28" s="1"/>
  <c r="FF28"/>
  <c r="FE28"/>
  <c r="FD28"/>
  <c r="FB28"/>
  <c r="EY28"/>
  <c r="DT28"/>
  <c r="DS28"/>
  <c r="EO28" s="1"/>
  <c r="DR28"/>
  <c r="EK28" s="1"/>
  <c r="DQ28"/>
  <c r="EX28" s="1"/>
  <c r="DO28"/>
  <c r="DL28"/>
  <c r="CG28"/>
  <c r="CF28"/>
  <c r="DB28" s="1"/>
  <c r="CE28"/>
  <c r="CD28"/>
  <c r="CB28"/>
  <c r="BY28"/>
  <c r="BO28"/>
  <c r="AT28"/>
  <c r="CA28" s="1"/>
  <c r="AS28"/>
  <c r="AR28"/>
  <c r="AQ28"/>
  <c r="AO28"/>
  <c r="AL28"/>
  <c r="G28"/>
  <c r="F28"/>
  <c r="E28"/>
  <c r="D28"/>
  <c r="B28"/>
  <c r="A28"/>
  <c r="IU27"/>
  <c r="IT27"/>
  <c r="IS27"/>
  <c r="IR27"/>
  <c r="IQ27"/>
  <c r="IP27"/>
  <c r="IO27"/>
  <c r="IM27"/>
  <c r="IL27"/>
  <c r="IK27"/>
  <c r="IJ27"/>
  <c r="II27"/>
  <c r="IH27"/>
  <c r="IC27"/>
  <c r="IB27"/>
  <c r="HY27"/>
  <c r="HV27"/>
  <c r="GT27"/>
  <c r="HP27" s="1"/>
  <c r="GS27"/>
  <c r="HO27" s="1"/>
  <c r="GR27"/>
  <c r="HK27" s="1"/>
  <c r="GQ27"/>
  <c r="HR27" s="1"/>
  <c r="GO27"/>
  <c r="GM27"/>
  <c r="GL27"/>
  <c r="FG27"/>
  <c r="FF27"/>
  <c r="FE27"/>
  <c r="FD27"/>
  <c r="FB27"/>
  <c r="EY27"/>
  <c r="DT27"/>
  <c r="DS27"/>
  <c r="DR27"/>
  <c r="DQ27"/>
  <c r="DO27"/>
  <c r="DL27"/>
  <c r="CG27"/>
  <c r="DC27" s="1"/>
  <c r="CF27"/>
  <c r="CE27"/>
  <c r="CX27" s="1"/>
  <c r="CD27"/>
  <c r="DI27" s="1"/>
  <c r="CB27"/>
  <c r="BY27"/>
  <c r="AT27"/>
  <c r="AS27"/>
  <c r="BO27" s="1"/>
  <c r="AR27"/>
  <c r="BK27" s="1"/>
  <c r="AQ27"/>
  <c r="BS27" s="1"/>
  <c r="AO27"/>
  <c r="AL27"/>
  <c r="G27"/>
  <c r="F27"/>
  <c r="E27"/>
  <c r="D27"/>
  <c r="B27"/>
  <c r="A27"/>
  <c r="IU26"/>
  <c r="IT26"/>
  <c r="IS26"/>
  <c r="IR26"/>
  <c r="IQ26"/>
  <c r="IP26"/>
  <c r="IO26"/>
  <c r="IM26"/>
  <c r="IL26"/>
  <c r="IK26"/>
  <c r="IJ26"/>
  <c r="II26"/>
  <c r="IH26"/>
  <c r="IC26"/>
  <c r="IB26"/>
  <c r="HY26"/>
  <c r="GT26"/>
  <c r="GS26"/>
  <c r="HO26" s="1"/>
  <c r="GR26"/>
  <c r="GQ26"/>
  <c r="GO26"/>
  <c r="GL26"/>
  <c r="FG26"/>
  <c r="FF26"/>
  <c r="FE26"/>
  <c r="FD26"/>
  <c r="FB26"/>
  <c r="EY26"/>
  <c r="DT26"/>
  <c r="DS26"/>
  <c r="EO26" s="1"/>
  <c r="DR26"/>
  <c r="DQ26"/>
  <c r="ER26" s="1"/>
  <c r="DO26"/>
  <c r="DL26"/>
  <c r="CG26"/>
  <c r="CF26"/>
  <c r="CE26"/>
  <c r="CD26"/>
  <c r="DI26" s="1"/>
  <c r="CB26"/>
  <c r="BY26"/>
  <c r="AT26"/>
  <c r="AS26"/>
  <c r="BO26" s="1"/>
  <c r="AR26"/>
  <c r="AQ26"/>
  <c r="AO26"/>
  <c r="AL26"/>
  <c r="G26"/>
  <c r="F26"/>
  <c r="E26"/>
  <c r="D26"/>
  <c r="AH26" s="1"/>
  <c r="B26"/>
  <c r="A26"/>
  <c r="IU25"/>
  <c r="IT25"/>
  <c r="IS25"/>
  <c r="IR25"/>
  <c r="IQ25"/>
  <c r="IP25"/>
  <c r="IO25"/>
  <c r="IM25"/>
  <c r="IL25"/>
  <c r="IK25"/>
  <c r="IJ25"/>
  <c r="II25"/>
  <c r="IH25"/>
  <c r="IC25"/>
  <c r="IB25"/>
  <c r="HY25"/>
  <c r="GT25"/>
  <c r="GS25"/>
  <c r="HO25" s="1"/>
  <c r="GR25"/>
  <c r="GQ25"/>
  <c r="GO25"/>
  <c r="GN25"/>
  <c r="GL25"/>
  <c r="FG25"/>
  <c r="GC25" s="1"/>
  <c r="FF25"/>
  <c r="FE25"/>
  <c r="FD25"/>
  <c r="FB25"/>
  <c r="EY25"/>
  <c r="DT25"/>
  <c r="DS25"/>
  <c r="DR25"/>
  <c r="DQ25"/>
  <c r="ER25" s="1"/>
  <c r="DO25"/>
  <c r="DL25"/>
  <c r="CG25"/>
  <c r="CF25"/>
  <c r="CE25"/>
  <c r="CD25"/>
  <c r="CB25"/>
  <c r="BY25"/>
  <c r="AT25"/>
  <c r="AS25"/>
  <c r="BO25" s="1"/>
  <c r="AR25"/>
  <c r="AQ25"/>
  <c r="AO25"/>
  <c r="AL25"/>
  <c r="G25"/>
  <c r="F25"/>
  <c r="E25"/>
  <c r="D25"/>
  <c r="B25"/>
  <c r="A25"/>
  <c r="IU24"/>
  <c r="JO24" s="1"/>
  <c r="IT24"/>
  <c r="IS24"/>
  <c r="IR24"/>
  <c r="IQ24"/>
  <c r="IP24"/>
  <c r="IO24"/>
  <c r="IM24"/>
  <c r="IL24"/>
  <c r="IG24" s="1"/>
  <c r="IK24"/>
  <c r="IJ24"/>
  <c r="II24"/>
  <c r="IH24"/>
  <c r="IC24"/>
  <c r="IB24"/>
  <c r="HY24"/>
  <c r="GT24"/>
  <c r="GS24"/>
  <c r="GR24"/>
  <c r="GQ24"/>
  <c r="HN24" s="1"/>
  <c r="GO24"/>
  <c r="GL24"/>
  <c r="FG24"/>
  <c r="FF24"/>
  <c r="FE24"/>
  <c r="FD24"/>
  <c r="GE24" s="1"/>
  <c r="FB24"/>
  <c r="EY24"/>
  <c r="DT24"/>
  <c r="DS24"/>
  <c r="DR24"/>
  <c r="DQ24"/>
  <c r="DO24"/>
  <c r="DL24"/>
  <c r="CG24"/>
  <c r="CF24"/>
  <c r="CE24"/>
  <c r="CD24"/>
  <c r="CV24" s="1"/>
  <c r="CB24"/>
  <c r="BY24"/>
  <c r="AT24"/>
  <c r="AS24"/>
  <c r="AR24"/>
  <c r="AQ24"/>
  <c r="AO24"/>
  <c r="AL24"/>
  <c r="G24"/>
  <c r="Z24" s="1"/>
  <c r="F24"/>
  <c r="E24"/>
  <c r="D24"/>
  <c r="AJ24" s="1"/>
  <c r="B24"/>
  <c r="A24"/>
  <c r="IU23"/>
  <c r="IT23"/>
  <c r="IS23"/>
  <c r="IR23"/>
  <c r="IQ23"/>
  <c r="IP23"/>
  <c r="IO23"/>
  <c r="IM23"/>
  <c r="IL23"/>
  <c r="IG23" s="1"/>
  <c r="IK23"/>
  <c r="IJ23"/>
  <c r="II23"/>
  <c r="IH23"/>
  <c r="IC23"/>
  <c r="IB23"/>
  <c r="HY23"/>
  <c r="GT23"/>
  <c r="GS23"/>
  <c r="GR23"/>
  <c r="HK23" s="1"/>
  <c r="GQ23"/>
  <c r="HN23" s="1"/>
  <c r="GO23"/>
  <c r="GL23"/>
  <c r="FG23"/>
  <c r="FF23"/>
  <c r="FE23"/>
  <c r="FD23"/>
  <c r="FB23"/>
  <c r="EY23"/>
  <c r="DT23"/>
  <c r="EP23" s="1"/>
  <c r="DS23"/>
  <c r="DR23"/>
  <c r="DQ23"/>
  <c r="DO23"/>
  <c r="DL23"/>
  <c r="CW23"/>
  <c r="CG23"/>
  <c r="DC23" s="1"/>
  <c r="CF23"/>
  <c r="CE23"/>
  <c r="CD23"/>
  <c r="DH23" s="1"/>
  <c r="CB23"/>
  <c r="BY23"/>
  <c r="AT23"/>
  <c r="BP23" s="1"/>
  <c r="AS23"/>
  <c r="BZ23" s="1"/>
  <c r="AR23"/>
  <c r="AQ23"/>
  <c r="BN23" s="1"/>
  <c r="AO23"/>
  <c r="AL23"/>
  <c r="G23"/>
  <c r="AC23" s="1"/>
  <c r="F23"/>
  <c r="E23"/>
  <c r="D23"/>
  <c r="A23"/>
  <c r="IU22"/>
  <c r="JO22" s="1"/>
  <c r="IT22"/>
  <c r="IS22"/>
  <c r="IR22"/>
  <c r="IQ22"/>
  <c r="IP22"/>
  <c r="IO22"/>
  <c r="IM22"/>
  <c r="IL22"/>
  <c r="IK22"/>
  <c r="IJ22"/>
  <c r="II22"/>
  <c r="IF22" s="1"/>
  <c r="IH22"/>
  <c r="IC22"/>
  <c r="IB22"/>
  <c r="HY22"/>
  <c r="GT22"/>
  <c r="GS22"/>
  <c r="GR22"/>
  <c r="GQ22"/>
  <c r="GO22"/>
  <c r="GL22"/>
  <c r="FG22"/>
  <c r="FZ22" s="1"/>
  <c r="FF22"/>
  <c r="FE22"/>
  <c r="FD22"/>
  <c r="GA22" s="1"/>
  <c r="FB22"/>
  <c r="EY22"/>
  <c r="DT22"/>
  <c r="EJ22" s="1"/>
  <c r="DS22"/>
  <c r="EO22" s="1"/>
  <c r="DR22"/>
  <c r="DQ22"/>
  <c r="DO22"/>
  <c r="DL22"/>
  <c r="CG22"/>
  <c r="CF22"/>
  <c r="CE22"/>
  <c r="CD22"/>
  <c r="CB22"/>
  <c r="BY22"/>
  <c r="AT22"/>
  <c r="AS22"/>
  <c r="BO22" s="1"/>
  <c r="AR22"/>
  <c r="AQ22"/>
  <c r="AO22"/>
  <c r="AL22"/>
  <c r="G22"/>
  <c r="F22"/>
  <c r="E22"/>
  <c r="D22"/>
  <c r="A22"/>
  <c r="IU21"/>
  <c r="IT21"/>
  <c r="IS21"/>
  <c r="IR21"/>
  <c r="IQ21"/>
  <c r="IP21"/>
  <c r="IO21"/>
  <c r="IM21"/>
  <c r="IL21"/>
  <c r="IK21"/>
  <c r="IJ21"/>
  <c r="II21"/>
  <c r="IH21"/>
  <c r="IC21"/>
  <c r="IB21"/>
  <c r="HY21"/>
  <c r="GT21"/>
  <c r="GS21"/>
  <c r="GR21"/>
  <c r="GQ21"/>
  <c r="GO21"/>
  <c r="GL21"/>
  <c r="FG21"/>
  <c r="GC21" s="1"/>
  <c r="FF21"/>
  <c r="GB21" s="1"/>
  <c r="FE21"/>
  <c r="FD21"/>
  <c r="GE21" s="1"/>
  <c r="FB21"/>
  <c r="EY21"/>
  <c r="DT21"/>
  <c r="DS21"/>
  <c r="DR21"/>
  <c r="DQ21"/>
  <c r="DO21"/>
  <c r="DL21"/>
  <c r="CG21"/>
  <c r="CF21"/>
  <c r="CE21"/>
  <c r="CD21"/>
  <c r="DF21" s="1"/>
  <c r="CB21"/>
  <c r="BY21"/>
  <c r="AT21"/>
  <c r="BM21" s="1"/>
  <c r="AS21"/>
  <c r="AR21"/>
  <c r="AQ21"/>
  <c r="BN21" s="1"/>
  <c r="AO21"/>
  <c r="AL21"/>
  <c r="G21"/>
  <c r="F21"/>
  <c r="E21"/>
  <c r="D21"/>
  <c r="AH21" s="1"/>
  <c r="A21"/>
  <c r="IU20"/>
  <c r="IT20"/>
  <c r="IS20"/>
  <c r="IR20"/>
  <c r="IQ20"/>
  <c r="IP20"/>
  <c r="IO20"/>
  <c r="IM20"/>
  <c r="IL20"/>
  <c r="IK20"/>
  <c r="IJ20"/>
  <c r="II20"/>
  <c r="IH20"/>
  <c r="IC20"/>
  <c r="IB20"/>
  <c r="HY20"/>
  <c r="GT20"/>
  <c r="GS20"/>
  <c r="GR20"/>
  <c r="GQ20"/>
  <c r="HV20" s="1"/>
  <c r="GO20"/>
  <c r="GL20"/>
  <c r="FG20"/>
  <c r="GC20" s="1"/>
  <c r="FF20"/>
  <c r="GM20" s="1"/>
  <c r="FE20"/>
  <c r="FD20"/>
  <c r="FB20"/>
  <c r="EY20"/>
  <c r="DT20"/>
  <c r="EP20" s="1"/>
  <c r="DS20"/>
  <c r="EO20" s="1"/>
  <c r="DR20"/>
  <c r="DQ20"/>
  <c r="EV20" s="1"/>
  <c r="DO20"/>
  <c r="DL20"/>
  <c r="CG20"/>
  <c r="DC20" s="1"/>
  <c r="CF20"/>
  <c r="CE20"/>
  <c r="CD20"/>
  <c r="DH20" s="1"/>
  <c r="CB20"/>
  <c r="BY20"/>
  <c r="AT20"/>
  <c r="AS20"/>
  <c r="AR20"/>
  <c r="AQ20"/>
  <c r="BU20" s="1"/>
  <c r="AO20"/>
  <c r="AL20"/>
  <c r="G20"/>
  <c r="AC20" s="1"/>
  <c r="F20"/>
  <c r="E20"/>
  <c r="X20" s="1"/>
  <c r="D20"/>
  <c r="A20"/>
  <c r="IU19"/>
  <c r="IT19"/>
  <c r="IS19"/>
  <c r="IR19"/>
  <c r="IQ19"/>
  <c r="IP19"/>
  <c r="IO19"/>
  <c r="IM19"/>
  <c r="IL19"/>
  <c r="IK19"/>
  <c r="IJ19"/>
  <c r="II19"/>
  <c r="IH19"/>
  <c r="IC19"/>
  <c r="IB19"/>
  <c r="HZ19"/>
  <c r="HY19"/>
  <c r="GT19"/>
  <c r="GS19"/>
  <c r="GR19"/>
  <c r="HK19" s="1"/>
  <c r="GQ19"/>
  <c r="GO19"/>
  <c r="GM19"/>
  <c r="GL19"/>
  <c r="FG19"/>
  <c r="GC19" s="1"/>
  <c r="FF19"/>
  <c r="GB19" s="1"/>
  <c r="FE19"/>
  <c r="FD19"/>
  <c r="FB19"/>
  <c r="EY19"/>
  <c r="DT19"/>
  <c r="DS19"/>
  <c r="EO19" s="1"/>
  <c r="DR19"/>
  <c r="EK19" s="1"/>
  <c r="DQ19"/>
  <c r="EL19" s="1"/>
  <c r="DO19"/>
  <c r="DL19"/>
  <c r="CG19"/>
  <c r="CF19"/>
  <c r="CE19"/>
  <c r="CD19"/>
  <c r="CB19"/>
  <c r="BY19"/>
  <c r="AT19"/>
  <c r="BP19" s="1"/>
  <c r="AS19"/>
  <c r="BL19" s="1"/>
  <c r="AR19"/>
  <c r="AQ19"/>
  <c r="AO19"/>
  <c r="AL19"/>
  <c r="G19"/>
  <c r="AC19" s="1"/>
  <c r="F19"/>
  <c r="E19"/>
  <c r="D19"/>
  <c r="A19"/>
  <c r="IU18"/>
  <c r="IT18"/>
  <c r="IS18"/>
  <c r="IR18"/>
  <c r="IQ18"/>
  <c r="IP18"/>
  <c r="IO18"/>
  <c r="IM18"/>
  <c r="IL18"/>
  <c r="IK18"/>
  <c r="IJ18"/>
  <c r="II18"/>
  <c r="IH18"/>
  <c r="IC18"/>
  <c r="IB18"/>
  <c r="HY18"/>
  <c r="GT18"/>
  <c r="GS18"/>
  <c r="GR18"/>
  <c r="GQ18"/>
  <c r="GO18"/>
  <c r="GL18"/>
  <c r="FG18"/>
  <c r="GC18" s="1"/>
  <c r="FF18"/>
  <c r="FE18"/>
  <c r="FD18"/>
  <c r="GJ18" s="1"/>
  <c r="FB18"/>
  <c r="EY18"/>
  <c r="DT18"/>
  <c r="EP18" s="1"/>
  <c r="DS18"/>
  <c r="EO18" s="1"/>
  <c r="DR18"/>
  <c r="DQ18"/>
  <c r="EI18" s="1"/>
  <c r="DO18"/>
  <c r="DL18"/>
  <c r="CG18"/>
  <c r="DC18" s="1"/>
  <c r="CF18"/>
  <c r="DB18" s="1"/>
  <c r="CE18"/>
  <c r="CD18"/>
  <c r="DI18" s="1"/>
  <c r="CB18"/>
  <c r="BY18"/>
  <c r="AT18"/>
  <c r="BP18" s="1"/>
  <c r="AS18"/>
  <c r="BO18" s="1"/>
  <c r="AR18"/>
  <c r="AQ18"/>
  <c r="AO18"/>
  <c r="AL18"/>
  <c r="G18"/>
  <c r="AC18" s="1"/>
  <c r="F18"/>
  <c r="AB18" s="1"/>
  <c r="E18"/>
  <c r="D18"/>
  <c r="AJ18" s="1"/>
  <c r="A18"/>
  <c r="IU17"/>
  <c r="JO17" s="1"/>
  <c r="IT17"/>
  <c r="IS17"/>
  <c r="IR17"/>
  <c r="IQ17"/>
  <c r="IP17"/>
  <c r="IO17"/>
  <c r="IM17"/>
  <c r="IL17"/>
  <c r="IK17"/>
  <c r="IJ17"/>
  <c r="II17"/>
  <c r="IH17"/>
  <c r="IC17"/>
  <c r="IB17"/>
  <c r="IA17"/>
  <c r="HY17"/>
  <c r="GT17"/>
  <c r="HP17" s="1"/>
  <c r="GS17"/>
  <c r="GR17"/>
  <c r="GQ17"/>
  <c r="HR17" s="1"/>
  <c r="GO17"/>
  <c r="GL17"/>
  <c r="FG17"/>
  <c r="FF17"/>
  <c r="GB17" s="1"/>
  <c r="FE17"/>
  <c r="FX17" s="1"/>
  <c r="FD17"/>
  <c r="FB17"/>
  <c r="EY17"/>
  <c r="DT17"/>
  <c r="DS17"/>
  <c r="EZ17" s="1"/>
  <c r="DR17"/>
  <c r="DQ17"/>
  <c r="DO17"/>
  <c r="DL17"/>
  <c r="CG17"/>
  <c r="CF17"/>
  <c r="CE17"/>
  <c r="CD17"/>
  <c r="CB17"/>
  <c r="BY17"/>
  <c r="AT17"/>
  <c r="AS17"/>
  <c r="AR17"/>
  <c r="AQ17"/>
  <c r="AO17"/>
  <c r="AL17"/>
  <c r="G17"/>
  <c r="AC17" s="1"/>
  <c r="F17"/>
  <c r="AD17" s="1"/>
  <c r="E17"/>
  <c r="X17" s="1"/>
  <c r="D17"/>
  <c r="V17" s="1"/>
  <c r="A17"/>
  <c r="IU16"/>
  <c r="IT16"/>
  <c r="IS16"/>
  <c r="IR16"/>
  <c r="IQ16"/>
  <c r="IP16"/>
  <c r="IO16"/>
  <c r="IM16"/>
  <c r="IL16"/>
  <c r="IK16"/>
  <c r="IJ16"/>
  <c r="II16"/>
  <c r="IF16" s="1"/>
  <c r="IH16"/>
  <c r="IC16"/>
  <c r="IB16"/>
  <c r="HY16"/>
  <c r="HO16"/>
  <c r="GT16"/>
  <c r="HP16" s="1"/>
  <c r="GS16"/>
  <c r="GR16"/>
  <c r="GQ16"/>
  <c r="GO16"/>
  <c r="GL16"/>
  <c r="FG16"/>
  <c r="GC16" s="1"/>
  <c r="FF16"/>
  <c r="FE16"/>
  <c r="FX16" s="1"/>
  <c r="FD16"/>
  <c r="FB16"/>
  <c r="EY16"/>
  <c r="DT16"/>
  <c r="EP16" s="1"/>
  <c r="DS16"/>
  <c r="DR16"/>
  <c r="DQ16"/>
  <c r="EI16" s="1"/>
  <c r="DO16"/>
  <c r="DL16"/>
  <c r="CG16"/>
  <c r="DC16" s="1"/>
  <c r="CF16"/>
  <c r="DB16" s="1"/>
  <c r="CE16"/>
  <c r="CD16"/>
  <c r="DI16" s="1"/>
  <c r="CB16"/>
  <c r="BY16"/>
  <c r="AT16"/>
  <c r="BP16" s="1"/>
  <c r="AS16"/>
  <c r="BO16" s="1"/>
  <c r="AR16"/>
  <c r="AQ16"/>
  <c r="BX16" s="1"/>
  <c r="AO16"/>
  <c r="AL16"/>
  <c r="AJ16"/>
  <c r="AI16"/>
  <c r="G16"/>
  <c r="AC16" s="1"/>
  <c r="F16"/>
  <c r="E16"/>
  <c r="X16" s="1"/>
  <c r="D16"/>
  <c r="AK16" s="1"/>
  <c r="A16"/>
  <c r="IU15"/>
  <c r="IT15"/>
  <c r="IS15"/>
  <c r="IR15"/>
  <c r="IQ15"/>
  <c r="IP15"/>
  <c r="IO15"/>
  <c r="IM15"/>
  <c r="IL15"/>
  <c r="IK15"/>
  <c r="IJ15"/>
  <c r="II15"/>
  <c r="IH15"/>
  <c r="IC15"/>
  <c r="IB15"/>
  <c r="HY15"/>
  <c r="GT15"/>
  <c r="GS15"/>
  <c r="GR15"/>
  <c r="GQ15"/>
  <c r="GO15"/>
  <c r="GN15"/>
  <c r="GL15"/>
  <c r="FG15"/>
  <c r="FF15"/>
  <c r="GB15" s="1"/>
  <c r="FE15"/>
  <c r="FD15"/>
  <c r="GI15" s="1"/>
  <c r="FB15"/>
  <c r="EY15"/>
  <c r="EN15"/>
  <c r="DT15"/>
  <c r="EP15" s="1"/>
  <c r="DS15"/>
  <c r="EO15" s="1"/>
  <c r="DR15"/>
  <c r="DQ15"/>
  <c r="EL15" s="1"/>
  <c r="DO15"/>
  <c r="DL15"/>
  <c r="CG15"/>
  <c r="CF15"/>
  <c r="CE15"/>
  <c r="CD15"/>
  <c r="CB15"/>
  <c r="BY15"/>
  <c r="AT15"/>
  <c r="AS15"/>
  <c r="AR15"/>
  <c r="AQ15"/>
  <c r="BU15" s="1"/>
  <c r="AO15"/>
  <c r="AL15"/>
  <c r="G15"/>
  <c r="F15"/>
  <c r="AB15" s="1"/>
  <c r="E15"/>
  <c r="D15"/>
  <c r="AK15" s="1"/>
  <c r="A15"/>
  <c r="IU14"/>
  <c r="IT14"/>
  <c r="IS14"/>
  <c r="IR14"/>
  <c r="IQ14"/>
  <c r="IP14"/>
  <c r="IO14"/>
  <c r="IM14"/>
  <c r="IL14"/>
  <c r="IK14"/>
  <c r="IJ14"/>
  <c r="II14"/>
  <c r="IF14" s="1"/>
  <c r="IH14"/>
  <c r="IC14"/>
  <c r="JL14" s="1"/>
  <c r="IB14"/>
  <c r="HY14"/>
  <c r="GT14"/>
  <c r="GS14"/>
  <c r="HJ14" s="1"/>
  <c r="GR14"/>
  <c r="GQ14"/>
  <c r="HI14" s="1"/>
  <c r="GO14"/>
  <c r="GL14"/>
  <c r="FG14"/>
  <c r="GN14" s="1"/>
  <c r="FF14"/>
  <c r="FE14"/>
  <c r="FD14"/>
  <c r="FB14"/>
  <c r="EY14"/>
  <c r="DT14"/>
  <c r="DS14"/>
  <c r="DR14"/>
  <c r="DQ14"/>
  <c r="EN14" s="1"/>
  <c r="DO14"/>
  <c r="DM14"/>
  <c r="DL14"/>
  <c r="CG14"/>
  <c r="CF14"/>
  <c r="CE14"/>
  <c r="CD14"/>
  <c r="CB14"/>
  <c r="BY14"/>
  <c r="AT14"/>
  <c r="AS14"/>
  <c r="AR14"/>
  <c r="AQ14"/>
  <c r="AO14"/>
  <c r="AL14"/>
  <c r="G14"/>
  <c r="F14"/>
  <c r="E14"/>
  <c r="D14"/>
  <c r="A14"/>
  <c r="IU13"/>
  <c r="IT13"/>
  <c r="IS13"/>
  <c r="IR13"/>
  <c r="IQ13"/>
  <c r="IP13"/>
  <c r="IO13"/>
  <c r="IM13"/>
  <c r="IL13"/>
  <c r="IK13"/>
  <c r="IJ13"/>
  <c r="II13"/>
  <c r="IH13"/>
  <c r="IC13"/>
  <c r="IB13"/>
  <c r="HY13"/>
  <c r="GT13"/>
  <c r="IA13" s="1"/>
  <c r="GS13"/>
  <c r="GR13"/>
  <c r="GQ13"/>
  <c r="HS13" s="1"/>
  <c r="GO13"/>
  <c r="GL13"/>
  <c r="FG13"/>
  <c r="GN13" s="1"/>
  <c r="FF13"/>
  <c r="FE13"/>
  <c r="FD13"/>
  <c r="GF13" s="1"/>
  <c r="FB13"/>
  <c r="EY13"/>
  <c r="DT13"/>
  <c r="FA13" s="1"/>
  <c r="DS13"/>
  <c r="EO13" s="1"/>
  <c r="DR13"/>
  <c r="EK13" s="1"/>
  <c r="DQ13"/>
  <c r="ES13" s="1"/>
  <c r="DO13"/>
  <c r="DL13"/>
  <c r="CG13"/>
  <c r="DN13" s="1"/>
  <c r="CF13"/>
  <c r="CE13"/>
  <c r="CX13" s="1"/>
  <c r="CD13"/>
  <c r="DF13" s="1"/>
  <c r="CB13"/>
  <c r="BY13"/>
  <c r="AT13"/>
  <c r="CA13" s="1"/>
  <c r="AS13"/>
  <c r="BO13" s="1"/>
  <c r="AR13"/>
  <c r="AQ13"/>
  <c r="BS13" s="1"/>
  <c r="AO13"/>
  <c r="AL13"/>
  <c r="G13"/>
  <c r="AN13" s="1"/>
  <c r="F13"/>
  <c r="E13"/>
  <c r="D13"/>
  <c r="AF13" s="1"/>
  <c r="A13"/>
  <c r="JO12"/>
  <c r="IU12"/>
  <c r="IT12"/>
  <c r="IS12"/>
  <c r="IR12"/>
  <c r="IQ12"/>
  <c r="IP12"/>
  <c r="IO12"/>
  <c r="IM12"/>
  <c r="JP12" s="1"/>
  <c r="IL12"/>
  <c r="IK12"/>
  <c r="IJ12"/>
  <c r="II12"/>
  <c r="IH12"/>
  <c r="IC12"/>
  <c r="IB12"/>
  <c r="HY12"/>
  <c r="GT12"/>
  <c r="GS12"/>
  <c r="HJ12" s="1"/>
  <c r="GR12"/>
  <c r="GQ12"/>
  <c r="HU12" s="1"/>
  <c r="GO12"/>
  <c r="GL12"/>
  <c r="GD12"/>
  <c r="FG12"/>
  <c r="FF12"/>
  <c r="GB12" s="1"/>
  <c r="FE12"/>
  <c r="FD12"/>
  <c r="GJ12" s="1"/>
  <c r="FB12"/>
  <c r="EY12"/>
  <c r="EW12"/>
  <c r="DT12"/>
  <c r="DS12"/>
  <c r="EJ12" s="1"/>
  <c r="DR12"/>
  <c r="DQ12"/>
  <c r="EU12" s="1"/>
  <c r="DO12"/>
  <c r="DL12"/>
  <c r="DA12"/>
  <c r="CG12"/>
  <c r="CF12"/>
  <c r="DB12" s="1"/>
  <c r="CE12"/>
  <c r="CD12"/>
  <c r="DJ12" s="1"/>
  <c r="CB12"/>
  <c r="BY12"/>
  <c r="BW12"/>
  <c r="AT12"/>
  <c r="AS12"/>
  <c r="BO12" s="1"/>
  <c r="AR12"/>
  <c r="AQ12"/>
  <c r="BU12" s="1"/>
  <c r="AO12"/>
  <c r="AL12"/>
  <c r="G12"/>
  <c r="F12"/>
  <c r="E12"/>
  <c r="D12"/>
  <c r="A12"/>
  <c r="IU11"/>
  <c r="IT11"/>
  <c r="IS11"/>
  <c r="IR11"/>
  <c r="IQ11"/>
  <c r="JL11" s="1"/>
  <c r="IP11"/>
  <c r="IO11"/>
  <c r="IM11"/>
  <c r="IL11"/>
  <c r="IK11"/>
  <c r="IJ11"/>
  <c r="II11"/>
  <c r="IH11"/>
  <c r="IC11"/>
  <c r="IB11"/>
  <c r="HZ11"/>
  <c r="HY11"/>
  <c r="GT11"/>
  <c r="IA11" s="1"/>
  <c r="GS11"/>
  <c r="HO11" s="1"/>
  <c r="GR11"/>
  <c r="GQ11"/>
  <c r="HS11" s="1"/>
  <c r="GO11"/>
  <c r="GL11"/>
  <c r="FG11"/>
  <c r="GN11" s="1"/>
  <c r="FF11"/>
  <c r="FE11"/>
  <c r="FD11"/>
  <c r="GF11" s="1"/>
  <c r="FB11"/>
  <c r="EY11"/>
  <c r="DT11"/>
  <c r="FA11" s="1"/>
  <c r="DS11"/>
  <c r="DR11"/>
  <c r="DQ11"/>
  <c r="ES11" s="1"/>
  <c r="DO11"/>
  <c r="DL11"/>
  <c r="CG11"/>
  <c r="DN11" s="1"/>
  <c r="CF11"/>
  <c r="CE11"/>
  <c r="CD11"/>
  <c r="DF11" s="1"/>
  <c r="CB11"/>
  <c r="BY11"/>
  <c r="AT11"/>
  <c r="CA11" s="1"/>
  <c r="AS11"/>
  <c r="AR11"/>
  <c r="AQ11"/>
  <c r="BS11" s="1"/>
  <c r="AO11"/>
  <c r="AL11"/>
  <c r="G11"/>
  <c r="AN11" s="1"/>
  <c r="F11"/>
  <c r="AB11" s="1"/>
  <c r="E11"/>
  <c r="D11"/>
  <c r="AF11" s="1"/>
  <c r="A11"/>
  <c r="IU10"/>
  <c r="IT10"/>
  <c r="IS10"/>
  <c r="IR10"/>
  <c r="IQ10"/>
  <c r="IP10"/>
  <c r="IO10"/>
  <c r="IM10"/>
  <c r="IL10"/>
  <c r="IK10"/>
  <c r="IJ10"/>
  <c r="II10"/>
  <c r="IH10"/>
  <c r="IC10"/>
  <c r="IB10"/>
  <c r="HZ10"/>
  <c r="HY10"/>
  <c r="HJ10"/>
  <c r="GT10"/>
  <c r="GS10"/>
  <c r="HO10" s="1"/>
  <c r="GR10"/>
  <c r="GQ10"/>
  <c r="HV10" s="1"/>
  <c r="GO10"/>
  <c r="GL10"/>
  <c r="FG10"/>
  <c r="GC10" s="1"/>
  <c r="FF10"/>
  <c r="FE10"/>
  <c r="FD10"/>
  <c r="GE10" s="1"/>
  <c r="FB10"/>
  <c r="EY10"/>
  <c r="DT10"/>
  <c r="EP10" s="1"/>
  <c r="DS10"/>
  <c r="EO10" s="1"/>
  <c r="DR10"/>
  <c r="DQ10"/>
  <c r="DO10"/>
  <c r="DL10"/>
  <c r="CG10"/>
  <c r="DC10" s="1"/>
  <c r="CF10"/>
  <c r="CE10"/>
  <c r="CD10"/>
  <c r="CB10"/>
  <c r="BY10"/>
  <c r="AT10"/>
  <c r="BP10" s="1"/>
  <c r="AS10"/>
  <c r="AR10"/>
  <c r="AQ10"/>
  <c r="BR10" s="1"/>
  <c r="AO10"/>
  <c r="AL10"/>
  <c r="G10"/>
  <c r="F10"/>
  <c r="E10"/>
  <c r="D10"/>
  <c r="AE10" s="1"/>
  <c r="A10"/>
  <c r="IU9"/>
  <c r="IT9"/>
  <c r="IS9"/>
  <c r="IR9"/>
  <c r="IQ9"/>
  <c r="IP9"/>
  <c r="IO9"/>
  <c r="IM9"/>
  <c r="IL9"/>
  <c r="IK9"/>
  <c r="IJ9"/>
  <c r="II9"/>
  <c r="IF9" s="1"/>
  <c r="IH9"/>
  <c r="IC9"/>
  <c r="IB9"/>
  <c r="HY9"/>
  <c r="GT9"/>
  <c r="IA9" s="1"/>
  <c r="GS9"/>
  <c r="GR9"/>
  <c r="GQ9"/>
  <c r="HS9" s="1"/>
  <c r="GO9"/>
  <c r="GL9"/>
  <c r="FG9"/>
  <c r="GN9" s="1"/>
  <c r="FF9"/>
  <c r="FE9"/>
  <c r="FD9"/>
  <c r="GF9" s="1"/>
  <c r="FB9"/>
  <c r="EY9"/>
  <c r="DT9"/>
  <c r="FA9" s="1"/>
  <c r="DS9"/>
  <c r="EO9" s="1"/>
  <c r="DR9"/>
  <c r="DQ9"/>
  <c r="ES9" s="1"/>
  <c r="DO9"/>
  <c r="DL9"/>
  <c r="CG9"/>
  <c r="DN9" s="1"/>
  <c r="CF9"/>
  <c r="DB9" s="1"/>
  <c r="CE9"/>
  <c r="CD9"/>
  <c r="DF9" s="1"/>
  <c r="CB9"/>
  <c r="BY9"/>
  <c r="AT9"/>
  <c r="CA9" s="1"/>
  <c r="AS9"/>
  <c r="AR9"/>
  <c r="AQ9"/>
  <c r="BS9" s="1"/>
  <c r="AO9"/>
  <c r="AL9"/>
  <c r="G9"/>
  <c r="AN9" s="1"/>
  <c r="F9"/>
  <c r="E9"/>
  <c r="X9" s="1"/>
  <c r="D9"/>
  <c r="AF9" s="1"/>
  <c r="A9"/>
  <c r="IU8"/>
  <c r="JO8" s="1"/>
  <c r="IT8"/>
  <c r="IS8"/>
  <c r="IR8"/>
  <c r="IQ8"/>
  <c r="IP8"/>
  <c r="IO8"/>
  <c r="IM8"/>
  <c r="IL8"/>
  <c r="IG8" s="1"/>
  <c r="IK8"/>
  <c r="IJ8"/>
  <c r="II8"/>
  <c r="IH8"/>
  <c r="IC8"/>
  <c r="IB8"/>
  <c r="HY8"/>
  <c r="GT8"/>
  <c r="HP8" s="1"/>
  <c r="GS8"/>
  <c r="HQ8" s="1"/>
  <c r="GR8"/>
  <c r="GQ8"/>
  <c r="HI8" s="1"/>
  <c r="GO8"/>
  <c r="GL8"/>
  <c r="GI8"/>
  <c r="FG8"/>
  <c r="FF8"/>
  <c r="FE8"/>
  <c r="FD8"/>
  <c r="GH8" s="1"/>
  <c r="FB8"/>
  <c r="EY8"/>
  <c r="DT8"/>
  <c r="ET8" s="1"/>
  <c r="DS8"/>
  <c r="DR8"/>
  <c r="DQ8"/>
  <c r="DO8"/>
  <c r="DL8"/>
  <c r="CG8"/>
  <c r="DN8" s="1"/>
  <c r="CF8"/>
  <c r="CE8"/>
  <c r="CD8"/>
  <c r="CB8"/>
  <c r="BY8"/>
  <c r="AT8"/>
  <c r="AS8"/>
  <c r="BO8" s="1"/>
  <c r="AR8"/>
  <c r="AQ8"/>
  <c r="AO8"/>
  <c r="AL8"/>
  <c r="G8"/>
  <c r="F8"/>
  <c r="E8"/>
  <c r="D8"/>
  <c r="AG8" s="1"/>
  <c r="A8"/>
  <c r="IU75" i="56"/>
  <c r="IT75"/>
  <c r="IS75"/>
  <c r="IR75"/>
  <c r="IQ75"/>
  <c r="IP75"/>
  <c r="IO75"/>
  <c r="IM75"/>
  <c r="IL75"/>
  <c r="IK75"/>
  <c r="IJ75"/>
  <c r="IF75" s="1"/>
  <c r="II75"/>
  <c r="IH75"/>
  <c r="IC75"/>
  <c r="IB75"/>
  <c r="HY75"/>
  <c r="GT75"/>
  <c r="GS75"/>
  <c r="GR75"/>
  <c r="GQ75"/>
  <c r="HU75" s="1"/>
  <c r="GO75"/>
  <c r="GL75"/>
  <c r="FG75"/>
  <c r="GC75" s="1"/>
  <c r="FF75"/>
  <c r="FE75"/>
  <c r="FD75"/>
  <c r="FB75"/>
  <c r="EY75"/>
  <c r="DT75"/>
  <c r="EP75" s="1"/>
  <c r="DS75"/>
  <c r="EZ75" s="1"/>
  <c r="DR75"/>
  <c r="DQ75"/>
  <c r="EV75" s="1"/>
  <c r="DO75"/>
  <c r="DL75"/>
  <c r="CG75"/>
  <c r="CF75"/>
  <c r="CE75"/>
  <c r="CD75"/>
  <c r="DH75" s="1"/>
  <c r="CB75"/>
  <c r="BY75"/>
  <c r="AT75"/>
  <c r="BP75" s="1"/>
  <c r="AS75"/>
  <c r="AR75"/>
  <c r="AQ75"/>
  <c r="BX75" s="1"/>
  <c r="AO75"/>
  <c r="AL75"/>
  <c r="G75"/>
  <c r="AC75" s="1"/>
  <c r="F75"/>
  <c r="E75"/>
  <c r="D75"/>
  <c r="B75"/>
  <c r="A75"/>
  <c r="IU74"/>
  <c r="IT74"/>
  <c r="IS74"/>
  <c r="IR74"/>
  <c r="IQ74"/>
  <c r="IP74"/>
  <c r="IO74"/>
  <c r="IM74"/>
  <c r="IL74"/>
  <c r="IK74"/>
  <c r="IJ74"/>
  <c r="II74"/>
  <c r="IH74"/>
  <c r="IC74"/>
  <c r="IB74"/>
  <c r="HY74"/>
  <c r="GT74"/>
  <c r="GS74"/>
  <c r="GR74"/>
  <c r="GQ74"/>
  <c r="GO74"/>
  <c r="GL74"/>
  <c r="FG74"/>
  <c r="FF74"/>
  <c r="FE74"/>
  <c r="FD74"/>
  <c r="GH74" s="1"/>
  <c r="FB74"/>
  <c r="EY74"/>
  <c r="DT74"/>
  <c r="DS74"/>
  <c r="EO74" s="1"/>
  <c r="DR74"/>
  <c r="DQ74"/>
  <c r="EX74" s="1"/>
  <c r="DO74"/>
  <c r="DL74"/>
  <c r="CG74"/>
  <c r="CF74"/>
  <c r="CE74"/>
  <c r="CD74"/>
  <c r="CB74"/>
  <c r="BY74"/>
  <c r="AT74"/>
  <c r="CA74" s="1"/>
  <c r="AS74"/>
  <c r="AR74"/>
  <c r="AQ74"/>
  <c r="BX74" s="1"/>
  <c r="AO74"/>
  <c r="AM74"/>
  <c r="AL74"/>
  <c r="G74"/>
  <c r="F74"/>
  <c r="E74"/>
  <c r="D74"/>
  <c r="AK74" s="1"/>
  <c r="B74"/>
  <c r="A74"/>
  <c r="IU73"/>
  <c r="JO73" s="1"/>
  <c r="IT73"/>
  <c r="IS73"/>
  <c r="IR73"/>
  <c r="IQ73"/>
  <c r="IP73"/>
  <c r="IO73"/>
  <c r="IM73"/>
  <c r="IL73"/>
  <c r="IG73" s="1"/>
  <c r="IK73"/>
  <c r="IJ73"/>
  <c r="II73"/>
  <c r="IH73"/>
  <c r="IC73"/>
  <c r="IB73"/>
  <c r="HY73"/>
  <c r="GT73"/>
  <c r="HP73" s="1"/>
  <c r="GS73"/>
  <c r="GR73"/>
  <c r="GQ73"/>
  <c r="GO73"/>
  <c r="GL73"/>
  <c r="FG73"/>
  <c r="FF73"/>
  <c r="FE73"/>
  <c r="FD73"/>
  <c r="GH73" s="1"/>
  <c r="FB73"/>
  <c r="EY73"/>
  <c r="DT73"/>
  <c r="DS73"/>
  <c r="EL73" s="1"/>
  <c r="DR73"/>
  <c r="DQ73"/>
  <c r="EU73" s="1"/>
  <c r="DO73"/>
  <c r="DL73"/>
  <c r="CG73"/>
  <c r="DC73" s="1"/>
  <c r="CF73"/>
  <c r="CE73"/>
  <c r="CD73"/>
  <c r="CB73"/>
  <c r="BY73"/>
  <c r="BX73"/>
  <c r="BN73"/>
  <c r="AT73"/>
  <c r="AS73"/>
  <c r="BL73" s="1"/>
  <c r="AR73"/>
  <c r="AQ73"/>
  <c r="BU73" s="1"/>
  <c r="AO73"/>
  <c r="AL73"/>
  <c r="AA73"/>
  <c r="G73"/>
  <c r="F73"/>
  <c r="E73"/>
  <c r="D73"/>
  <c r="AH73" s="1"/>
  <c r="B73"/>
  <c r="A73"/>
  <c r="IU72"/>
  <c r="IT72"/>
  <c r="IS72"/>
  <c r="IR72"/>
  <c r="IQ72"/>
  <c r="IP72"/>
  <c r="IO72"/>
  <c r="IM72"/>
  <c r="IL72"/>
  <c r="IG72" s="1"/>
  <c r="IK72"/>
  <c r="IJ72"/>
  <c r="II72"/>
  <c r="IH72"/>
  <c r="IC72"/>
  <c r="IB72"/>
  <c r="HY72"/>
  <c r="HJ72"/>
  <c r="GT72"/>
  <c r="IA72" s="1"/>
  <c r="GS72"/>
  <c r="GR72"/>
  <c r="GQ72"/>
  <c r="GO72"/>
  <c r="GL72"/>
  <c r="FG72"/>
  <c r="GN72" s="1"/>
  <c r="FF72"/>
  <c r="FE72"/>
  <c r="FD72"/>
  <c r="GE72" s="1"/>
  <c r="FB72"/>
  <c r="EY72"/>
  <c r="DT72"/>
  <c r="DS72"/>
  <c r="DR72"/>
  <c r="DQ72"/>
  <c r="DO72"/>
  <c r="DL72"/>
  <c r="DE72"/>
  <c r="CG72"/>
  <c r="DN72" s="1"/>
  <c r="CF72"/>
  <c r="CE72"/>
  <c r="CD72"/>
  <c r="DK72" s="1"/>
  <c r="CB72"/>
  <c r="BY72"/>
  <c r="BP72"/>
  <c r="AT72"/>
  <c r="CA72" s="1"/>
  <c r="AS72"/>
  <c r="AR72"/>
  <c r="AQ72"/>
  <c r="AO72"/>
  <c r="AL72"/>
  <c r="G72"/>
  <c r="F72"/>
  <c r="AM72" s="1"/>
  <c r="E72"/>
  <c r="D72"/>
  <c r="AH72" s="1"/>
  <c r="B72"/>
  <c r="A72"/>
  <c r="IU71"/>
  <c r="IT71"/>
  <c r="IS71"/>
  <c r="IR71"/>
  <c r="IQ71"/>
  <c r="IP71"/>
  <c r="IO71"/>
  <c r="IM71"/>
  <c r="JP71" s="1"/>
  <c r="IL71"/>
  <c r="IK71"/>
  <c r="IJ71"/>
  <c r="II71"/>
  <c r="IH71"/>
  <c r="IC71"/>
  <c r="IB71"/>
  <c r="HY71"/>
  <c r="GT71"/>
  <c r="GS71"/>
  <c r="HZ71" s="1"/>
  <c r="GR71"/>
  <c r="GQ71"/>
  <c r="GO71"/>
  <c r="GL71"/>
  <c r="GI71"/>
  <c r="GH71"/>
  <c r="FG71"/>
  <c r="GG71" s="1"/>
  <c r="FF71"/>
  <c r="FE71"/>
  <c r="FX71" s="1"/>
  <c r="FD71"/>
  <c r="GK71" s="1"/>
  <c r="FB71"/>
  <c r="EY71"/>
  <c r="DT71"/>
  <c r="DS71"/>
  <c r="DR71"/>
  <c r="DQ71"/>
  <c r="EV71" s="1"/>
  <c r="DO71"/>
  <c r="DL71"/>
  <c r="CG71"/>
  <c r="CF71"/>
  <c r="CE71"/>
  <c r="CD71"/>
  <c r="CB71"/>
  <c r="BY71"/>
  <c r="BO71"/>
  <c r="AT71"/>
  <c r="BP71" s="1"/>
  <c r="AS71"/>
  <c r="AR71"/>
  <c r="AQ71"/>
  <c r="AO71"/>
  <c r="AL71"/>
  <c r="G71"/>
  <c r="F71"/>
  <c r="AB71" s="1"/>
  <c r="E71"/>
  <c r="D71"/>
  <c r="AJ71" s="1"/>
  <c r="B71"/>
  <c r="A71"/>
  <c r="IU70"/>
  <c r="IT70"/>
  <c r="IS70"/>
  <c r="IR70"/>
  <c r="IQ70"/>
  <c r="IP70"/>
  <c r="IO70"/>
  <c r="IM70"/>
  <c r="JP70" s="1"/>
  <c r="IL70"/>
  <c r="IK70"/>
  <c r="IJ70"/>
  <c r="II70"/>
  <c r="IH70"/>
  <c r="IC70"/>
  <c r="IB70"/>
  <c r="HY70"/>
  <c r="GT70"/>
  <c r="HT70" s="1"/>
  <c r="GS70"/>
  <c r="GR70"/>
  <c r="HK70" s="1"/>
  <c r="GQ70"/>
  <c r="HX70" s="1"/>
  <c r="GO70"/>
  <c r="GL70"/>
  <c r="FG70"/>
  <c r="FF70"/>
  <c r="FE70"/>
  <c r="FD70"/>
  <c r="GJ70" s="1"/>
  <c r="FB70"/>
  <c r="EY70"/>
  <c r="DT70"/>
  <c r="EP70" s="1"/>
  <c r="DS70"/>
  <c r="DR70"/>
  <c r="DQ70"/>
  <c r="EW70" s="1"/>
  <c r="DO70"/>
  <c r="DL70"/>
  <c r="DB70"/>
  <c r="CG70"/>
  <c r="CF70"/>
  <c r="CE70"/>
  <c r="CX70" s="1"/>
  <c r="CD70"/>
  <c r="DK70" s="1"/>
  <c r="CB70"/>
  <c r="BY70"/>
  <c r="AT70"/>
  <c r="AS70"/>
  <c r="AR70"/>
  <c r="AQ70"/>
  <c r="BL70" s="1"/>
  <c r="AO70"/>
  <c r="AL70"/>
  <c r="AG70"/>
  <c r="G70"/>
  <c r="AC70" s="1"/>
  <c r="F70"/>
  <c r="E70"/>
  <c r="X70" s="1"/>
  <c r="D70"/>
  <c r="AK70" s="1"/>
  <c r="B70"/>
  <c r="A70"/>
  <c r="IU69"/>
  <c r="IT69"/>
  <c r="IS69"/>
  <c r="IR69"/>
  <c r="IQ69"/>
  <c r="IP69"/>
  <c r="IO69"/>
  <c r="IM69"/>
  <c r="IL69"/>
  <c r="IK69"/>
  <c r="IJ69"/>
  <c r="II69"/>
  <c r="IF69" s="1"/>
  <c r="IH69"/>
  <c r="IC69"/>
  <c r="IB69"/>
  <c r="HY69"/>
  <c r="HP69"/>
  <c r="GT69"/>
  <c r="IA69" s="1"/>
  <c r="GS69"/>
  <c r="GR69"/>
  <c r="HK69" s="1"/>
  <c r="GQ69"/>
  <c r="GO69"/>
  <c r="GL69"/>
  <c r="FG69"/>
  <c r="FF69"/>
  <c r="GB69" s="1"/>
  <c r="FE69"/>
  <c r="FD69"/>
  <c r="GH69" s="1"/>
  <c r="FB69"/>
  <c r="EY69"/>
  <c r="DT69"/>
  <c r="EP69" s="1"/>
  <c r="DS69"/>
  <c r="DR69"/>
  <c r="DQ69"/>
  <c r="DO69"/>
  <c r="DN69"/>
  <c r="DL69"/>
  <c r="CG69"/>
  <c r="DC69" s="1"/>
  <c r="CF69"/>
  <c r="CE69"/>
  <c r="CD69"/>
  <c r="CB69"/>
  <c r="BY69"/>
  <c r="AT69"/>
  <c r="CA69" s="1"/>
  <c r="AS69"/>
  <c r="BO69" s="1"/>
  <c r="AR69"/>
  <c r="AQ69"/>
  <c r="AO69"/>
  <c r="AL69"/>
  <c r="G69"/>
  <c r="AC69" s="1"/>
  <c r="F69"/>
  <c r="AB69" s="1"/>
  <c r="E69"/>
  <c r="D69"/>
  <c r="AF69" s="1"/>
  <c r="B69"/>
  <c r="A69"/>
  <c r="IU68"/>
  <c r="JO68" s="1"/>
  <c r="IT68"/>
  <c r="IS68"/>
  <c r="IR68"/>
  <c r="IQ68"/>
  <c r="IP68"/>
  <c r="IO68"/>
  <c r="IM68"/>
  <c r="IL68"/>
  <c r="IK68"/>
  <c r="IJ68"/>
  <c r="II68"/>
  <c r="IH68"/>
  <c r="IC68"/>
  <c r="IB68"/>
  <c r="HY68"/>
  <c r="GT68"/>
  <c r="HP68" s="1"/>
  <c r="GS68"/>
  <c r="GR68"/>
  <c r="HK68" s="1"/>
  <c r="GQ68"/>
  <c r="GO68"/>
  <c r="GL68"/>
  <c r="FG68"/>
  <c r="GC68" s="1"/>
  <c r="FF68"/>
  <c r="FE68"/>
  <c r="FX68" s="1"/>
  <c r="FD68"/>
  <c r="FB68"/>
  <c r="FA68"/>
  <c r="EY68"/>
  <c r="DT68"/>
  <c r="EP68" s="1"/>
  <c r="DS68"/>
  <c r="EO68" s="1"/>
  <c r="DR68"/>
  <c r="DQ68"/>
  <c r="DO68"/>
  <c r="DL68"/>
  <c r="DJ68"/>
  <c r="CG68"/>
  <c r="DC68" s="1"/>
  <c r="CF68"/>
  <c r="CE68"/>
  <c r="CX68" s="1"/>
  <c r="CD68"/>
  <c r="CV68" s="1"/>
  <c r="CB68"/>
  <c r="BY68"/>
  <c r="AT68"/>
  <c r="BP68" s="1"/>
  <c r="AS68"/>
  <c r="BO68" s="1"/>
  <c r="AR68"/>
  <c r="AQ68"/>
  <c r="AO68"/>
  <c r="AL68"/>
  <c r="G68"/>
  <c r="F68"/>
  <c r="E68"/>
  <c r="D68"/>
  <c r="AH68" s="1"/>
  <c r="B68"/>
  <c r="A68"/>
  <c r="IU67"/>
  <c r="IT67"/>
  <c r="IS67"/>
  <c r="IR67"/>
  <c r="IQ67"/>
  <c r="IP67"/>
  <c r="IO67"/>
  <c r="IM67"/>
  <c r="JP67" s="1"/>
  <c r="IL67"/>
  <c r="IK67"/>
  <c r="IJ67"/>
  <c r="II67"/>
  <c r="IH67"/>
  <c r="IC67"/>
  <c r="IB67"/>
  <c r="HY67"/>
  <c r="GT67"/>
  <c r="GS67"/>
  <c r="GR67"/>
  <c r="GQ67"/>
  <c r="HX67" s="1"/>
  <c r="GO67"/>
  <c r="GL67"/>
  <c r="FG67"/>
  <c r="FF67"/>
  <c r="GB67" s="1"/>
  <c r="FE67"/>
  <c r="FD67"/>
  <c r="FB67"/>
  <c r="EY67"/>
  <c r="DT67"/>
  <c r="DS67"/>
  <c r="EO67" s="1"/>
  <c r="DR67"/>
  <c r="DQ67"/>
  <c r="DO67"/>
  <c r="DL67"/>
  <c r="CG67"/>
  <c r="CF67"/>
  <c r="CE67"/>
  <c r="CD67"/>
  <c r="CB67"/>
  <c r="BY67"/>
  <c r="AT67"/>
  <c r="AS67"/>
  <c r="BZ67" s="1"/>
  <c r="AR67"/>
  <c r="AQ67"/>
  <c r="BX67" s="1"/>
  <c r="AO67"/>
  <c r="AL67"/>
  <c r="G67"/>
  <c r="F67"/>
  <c r="E67"/>
  <c r="D67"/>
  <c r="AE67" s="1"/>
  <c r="B67"/>
  <c r="A67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GR66"/>
  <c r="GQ66"/>
  <c r="GO66"/>
  <c r="GL66"/>
  <c r="FG66"/>
  <c r="GC66" s="1"/>
  <c r="FF66"/>
  <c r="GB66" s="1"/>
  <c r="FE66"/>
  <c r="FD66"/>
  <c r="GE66" s="1"/>
  <c r="FB66"/>
  <c r="FA66"/>
  <c r="EY66"/>
  <c r="DT66"/>
  <c r="EP66" s="1"/>
  <c r="DS66"/>
  <c r="EO66" s="1"/>
  <c r="DR66"/>
  <c r="EK66" s="1"/>
  <c r="DQ66"/>
  <c r="ER66" s="1"/>
  <c r="DO66"/>
  <c r="DL66"/>
  <c r="CG66"/>
  <c r="CF66"/>
  <c r="DB66" s="1"/>
  <c r="CE66"/>
  <c r="CD66"/>
  <c r="DI66" s="1"/>
  <c r="CB66"/>
  <c r="BY66"/>
  <c r="AT66"/>
  <c r="BP66" s="1"/>
  <c r="AS66"/>
  <c r="AR66"/>
  <c r="AQ66"/>
  <c r="AO66"/>
  <c r="AL66"/>
  <c r="G66"/>
  <c r="F66"/>
  <c r="E66"/>
  <c r="D66"/>
  <c r="AJ66" s="1"/>
  <c r="B66"/>
  <c r="A66"/>
  <c r="IU65"/>
  <c r="IT65"/>
  <c r="IS65"/>
  <c r="IR65"/>
  <c r="IQ65"/>
  <c r="IP65"/>
  <c r="IO65"/>
  <c r="IM65"/>
  <c r="IL65"/>
  <c r="IK65"/>
  <c r="IJ65"/>
  <c r="II65"/>
  <c r="IH65"/>
  <c r="IC65"/>
  <c r="IB65"/>
  <c r="HY65"/>
  <c r="HU65"/>
  <c r="GT65"/>
  <c r="GS65"/>
  <c r="GR65"/>
  <c r="GQ65"/>
  <c r="HR65" s="1"/>
  <c r="GO65"/>
  <c r="GN65"/>
  <c r="GL65"/>
  <c r="FG65"/>
  <c r="FF65"/>
  <c r="GB65" s="1"/>
  <c r="FE65"/>
  <c r="FD65"/>
  <c r="FB65"/>
  <c r="EY65"/>
  <c r="DT65"/>
  <c r="DS65"/>
  <c r="DR65"/>
  <c r="DQ65"/>
  <c r="ER65" s="1"/>
  <c r="DO65"/>
  <c r="DL65"/>
  <c r="CG65"/>
  <c r="DN65" s="1"/>
  <c r="CF65"/>
  <c r="DB65" s="1"/>
  <c r="CE65"/>
  <c r="CD65"/>
  <c r="DF65" s="1"/>
  <c r="CB65"/>
  <c r="CA65"/>
  <c r="BY65"/>
  <c r="AT65"/>
  <c r="AS65"/>
  <c r="AR65"/>
  <c r="AQ65"/>
  <c r="BN65" s="1"/>
  <c r="AO65"/>
  <c r="AL65"/>
  <c r="G65"/>
  <c r="AN65" s="1"/>
  <c r="F65"/>
  <c r="E65"/>
  <c r="D65"/>
  <c r="AE65" s="1"/>
  <c r="B65"/>
  <c r="A65"/>
  <c r="IU64"/>
  <c r="IT64"/>
  <c r="IS64"/>
  <c r="IR64"/>
  <c r="IQ64"/>
  <c r="IP64"/>
  <c r="IO64"/>
  <c r="IM64"/>
  <c r="IL64"/>
  <c r="IK64"/>
  <c r="IJ64"/>
  <c r="II64"/>
  <c r="IH64"/>
  <c r="IC64"/>
  <c r="IB64"/>
  <c r="HY64"/>
  <c r="GT64"/>
  <c r="HP64" s="1"/>
  <c r="GS64"/>
  <c r="GR64"/>
  <c r="GQ64"/>
  <c r="HS64" s="1"/>
  <c r="GO64"/>
  <c r="GL64"/>
  <c r="GB64"/>
  <c r="FG64"/>
  <c r="FF64"/>
  <c r="FE64"/>
  <c r="FD64"/>
  <c r="FB64"/>
  <c r="EY64"/>
  <c r="DT64"/>
  <c r="DS64"/>
  <c r="DR64"/>
  <c r="DQ64"/>
  <c r="DO64"/>
  <c r="DL64"/>
  <c r="CG64"/>
  <c r="CF64"/>
  <c r="CE64"/>
  <c r="CD64"/>
  <c r="CB64"/>
  <c r="BY64"/>
  <c r="AT64"/>
  <c r="AS64"/>
  <c r="AR64"/>
  <c r="AQ64"/>
  <c r="BR64" s="1"/>
  <c r="AO64"/>
  <c r="AL64"/>
  <c r="G64"/>
  <c r="F64"/>
  <c r="AM64" s="1"/>
  <c r="E64"/>
  <c r="D64"/>
  <c r="V64" s="1"/>
  <c r="B64"/>
  <c r="A64"/>
  <c r="IU63"/>
  <c r="IT63"/>
  <c r="IS63"/>
  <c r="IR63"/>
  <c r="IQ63"/>
  <c r="IP63"/>
  <c r="IO63"/>
  <c r="IM63"/>
  <c r="IL63"/>
  <c r="IK63"/>
  <c r="IJ63"/>
  <c r="II63"/>
  <c r="IH63"/>
  <c r="IC63"/>
  <c r="IB63"/>
  <c r="HY63"/>
  <c r="GT63"/>
  <c r="IA63" s="1"/>
  <c r="GS63"/>
  <c r="GR63"/>
  <c r="GQ63"/>
  <c r="GO63"/>
  <c r="GL63"/>
  <c r="FG63"/>
  <c r="GG63" s="1"/>
  <c r="FF63"/>
  <c r="GM63" s="1"/>
  <c r="FE63"/>
  <c r="FD63"/>
  <c r="GH63" s="1"/>
  <c r="FB63"/>
  <c r="EY63"/>
  <c r="DT63"/>
  <c r="DS63"/>
  <c r="EZ63" s="1"/>
  <c r="DR63"/>
  <c r="DQ63"/>
  <c r="EV63" s="1"/>
  <c r="DO63"/>
  <c r="DL63"/>
  <c r="CY63"/>
  <c r="CG63"/>
  <c r="DC63" s="1"/>
  <c r="CF63"/>
  <c r="DM63" s="1"/>
  <c r="CE63"/>
  <c r="CD63"/>
  <c r="DH63" s="1"/>
  <c r="CB63"/>
  <c r="BY63"/>
  <c r="AT63"/>
  <c r="CA63" s="1"/>
  <c r="AS63"/>
  <c r="AR63"/>
  <c r="AQ63"/>
  <c r="BV63" s="1"/>
  <c r="AO63"/>
  <c r="AL63"/>
  <c r="G63"/>
  <c r="F63"/>
  <c r="AM63" s="1"/>
  <c r="E63"/>
  <c r="D63"/>
  <c r="AA63" s="1"/>
  <c r="B63"/>
  <c r="A63"/>
  <c r="IU62"/>
  <c r="IT62"/>
  <c r="IS62"/>
  <c r="IR62"/>
  <c r="IQ62"/>
  <c r="IP62"/>
  <c r="IO62"/>
  <c r="IM62"/>
  <c r="IL62"/>
  <c r="IK62"/>
  <c r="IJ62"/>
  <c r="II62"/>
  <c r="IH62"/>
  <c r="IC62"/>
  <c r="IB62"/>
  <c r="HY62"/>
  <c r="GT62"/>
  <c r="IA62" s="1"/>
  <c r="GS62"/>
  <c r="GR62"/>
  <c r="GQ62"/>
  <c r="GO62"/>
  <c r="GL62"/>
  <c r="FG62"/>
  <c r="FF62"/>
  <c r="GB62" s="1"/>
  <c r="FE62"/>
  <c r="FD62"/>
  <c r="FB62"/>
  <c r="EY62"/>
  <c r="DT62"/>
  <c r="DS62"/>
  <c r="DR62"/>
  <c r="DQ62"/>
  <c r="EX62" s="1"/>
  <c r="DO62"/>
  <c r="DL62"/>
  <c r="DJ62"/>
  <c r="CG62"/>
  <c r="CF62"/>
  <c r="CE62"/>
  <c r="CD62"/>
  <c r="DH62" s="1"/>
  <c r="CB62"/>
  <c r="BY62"/>
  <c r="AT62"/>
  <c r="AS62"/>
  <c r="BZ62" s="1"/>
  <c r="AR62"/>
  <c r="AQ62"/>
  <c r="BK62" s="1"/>
  <c r="AO62"/>
  <c r="AL62"/>
  <c r="G62"/>
  <c r="AC62" s="1"/>
  <c r="F62"/>
  <c r="E62"/>
  <c r="D62"/>
  <c r="B62"/>
  <c r="A62"/>
  <c r="IU61"/>
  <c r="IT61"/>
  <c r="IS61"/>
  <c r="IR61"/>
  <c r="IQ61"/>
  <c r="IP61"/>
  <c r="IO61"/>
  <c r="IM61"/>
  <c r="IL61"/>
  <c r="IK61"/>
  <c r="IJ61"/>
  <c r="II61"/>
  <c r="IH61"/>
  <c r="IC61"/>
  <c r="IB61"/>
  <c r="HY61"/>
  <c r="GT61"/>
  <c r="GS61"/>
  <c r="GR61"/>
  <c r="GQ61"/>
  <c r="HX61" s="1"/>
  <c r="GO61"/>
  <c r="GL61"/>
  <c r="FG61"/>
  <c r="FF61"/>
  <c r="GB61" s="1"/>
  <c r="FE61"/>
  <c r="FD61"/>
  <c r="GJ61" s="1"/>
  <c r="FB61"/>
  <c r="EY61"/>
  <c r="DT61"/>
  <c r="FA61" s="1"/>
  <c r="DS61"/>
  <c r="DR61"/>
  <c r="DQ61"/>
  <c r="DO61"/>
  <c r="DL61"/>
  <c r="CG61"/>
  <c r="CF61"/>
  <c r="CE61"/>
  <c r="CD61"/>
  <c r="CV61" s="1"/>
  <c r="CB61"/>
  <c r="BY61"/>
  <c r="AT61"/>
  <c r="AS61"/>
  <c r="BO61" s="1"/>
  <c r="AR61"/>
  <c r="AQ61"/>
  <c r="BI61" s="1"/>
  <c r="AO61"/>
  <c r="AL61"/>
  <c r="G61"/>
  <c r="AN61" s="1"/>
  <c r="F61"/>
  <c r="AB61" s="1"/>
  <c r="E61"/>
  <c r="D61"/>
  <c r="AJ61" s="1"/>
  <c r="B61"/>
  <c r="A61"/>
  <c r="IU60"/>
  <c r="IT60"/>
  <c r="JO60" s="1"/>
  <c r="IS60"/>
  <c r="IR60"/>
  <c r="IQ60"/>
  <c r="IP60"/>
  <c r="IO60"/>
  <c r="IM60"/>
  <c r="IL60"/>
  <c r="IK60"/>
  <c r="IJ60"/>
  <c r="II60"/>
  <c r="IH60"/>
  <c r="IC60"/>
  <c r="IB60"/>
  <c r="HY60"/>
  <c r="GT60"/>
  <c r="HP60" s="1"/>
  <c r="GS60"/>
  <c r="GR60"/>
  <c r="GQ60"/>
  <c r="HR60" s="1"/>
  <c r="GO60"/>
  <c r="GL60"/>
  <c r="FG60"/>
  <c r="GC60" s="1"/>
  <c r="FF60"/>
  <c r="GM60" s="1"/>
  <c r="FE60"/>
  <c r="FD60"/>
  <c r="FB60"/>
  <c r="EY60"/>
  <c r="DT60"/>
  <c r="DS60"/>
  <c r="DR60"/>
  <c r="DQ60"/>
  <c r="DO60"/>
  <c r="DL60"/>
  <c r="DJ60"/>
  <c r="CG60"/>
  <c r="CF60"/>
  <c r="DB60" s="1"/>
  <c r="CE60"/>
  <c r="CD60"/>
  <c r="DK60" s="1"/>
  <c r="CB60"/>
  <c r="BY60"/>
  <c r="AT60"/>
  <c r="BP60" s="1"/>
  <c r="AS60"/>
  <c r="AR60"/>
  <c r="AQ60"/>
  <c r="BR60" s="1"/>
  <c r="AO60"/>
  <c r="AL60"/>
  <c r="G60"/>
  <c r="AC60" s="1"/>
  <c r="F60"/>
  <c r="E60"/>
  <c r="D60"/>
  <c r="AK60" s="1"/>
  <c r="B60"/>
  <c r="A60"/>
  <c r="IU59"/>
  <c r="IT59"/>
  <c r="JO59" s="1"/>
  <c r="IS59"/>
  <c r="IR59"/>
  <c r="IQ59"/>
  <c r="IP59"/>
  <c r="IO59"/>
  <c r="IM59"/>
  <c r="IL59"/>
  <c r="IK59"/>
  <c r="IJ59"/>
  <c r="II59"/>
  <c r="IH59"/>
  <c r="IC59"/>
  <c r="IB59"/>
  <c r="HY59"/>
  <c r="GT59"/>
  <c r="IA59" s="1"/>
  <c r="GS59"/>
  <c r="HZ59" s="1"/>
  <c r="GR59"/>
  <c r="GQ59"/>
  <c r="HV59" s="1"/>
  <c r="GO59"/>
  <c r="GL59"/>
  <c r="GK59"/>
  <c r="FG59"/>
  <c r="GN59" s="1"/>
  <c r="FF59"/>
  <c r="FE59"/>
  <c r="FD59"/>
  <c r="FV59" s="1"/>
  <c r="FB59"/>
  <c r="EY59"/>
  <c r="DT59"/>
  <c r="DS59"/>
  <c r="DR59"/>
  <c r="DQ59"/>
  <c r="EV59" s="1"/>
  <c r="DO59"/>
  <c r="DL59"/>
  <c r="CG59"/>
  <c r="CF59"/>
  <c r="DB59" s="1"/>
  <c r="CE59"/>
  <c r="CD59"/>
  <c r="CV59" s="1"/>
  <c r="CB59"/>
  <c r="BY59"/>
  <c r="BO59"/>
  <c r="AT59"/>
  <c r="CA59" s="1"/>
  <c r="AS59"/>
  <c r="BZ59" s="1"/>
  <c r="AR59"/>
  <c r="AQ59"/>
  <c r="AO59"/>
  <c r="AL59"/>
  <c r="G59"/>
  <c r="AC59" s="1"/>
  <c r="F59"/>
  <c r="E59"/>
  <c r="D59"/>
  <c r="B59"/>
  <c r="A59"/>
  <c r="IU58"/>
  <c r="IT58"/>
  <c r="IS58"/>
  <c r="IR58"/>
  <c r="IQ58"/>
  <c r="JL58" s="1"/>
  <c r="IP58"/>
  <c r="IO58"/>
  <c r="IM58"/>
  <c r="IL58"/>
  <c r="IK58"/>
  <c r="IJ58"/>
  <c r="II58"/>
  <c r="IH58"/>
  <c r="IC58"/>
  <c r="IB58"/>
  <c r="HY58"/>
  <c r="HW58"/>
  <c r="GT58"/>
  <c r="IA58" s="1"/>
  <c r="GS58"/>
  <c r="HQ58" s="1"/>
  <c r="GR58"/>
  <c r="HK58" s="1"/>
  <c r="GQ58"/>
  <c r="HX58" s="1"/>
  <c r="GO58"/>
  <c r="GL58"/>
  <c r="FG58"/>
  <c r="FF58"/>
  <c r="GM58" s="1"/>
  <c r="FE58"/>
  <c r="FD58"/>
  <c r="GJ58" s="1"/>
  <c r="FB58"/>
  <c r="EY58"/>
  <c r="DT58"/>
  <c r="EP58" s="1"/>
  <c r="DS58"/>
  <c r="DR58"/>
  <c r="DQ58"/>
  <c r="DO58"/>
  <c r="DL58"/>
  <c r="CG58"/>
  <c r="DC58" s="1"/>
  <c r="CF58"/>
  <c r="DM58" s="1"/>
  <c r="CE58"/>
  <c r="CX58" s="1"/>
  <c r="CD58"/>
  <c r="CB58"/>
  <c r="BY58"/>
  <c r="AT58"/>
  <c r="AS58"/>
  <c r="AR58"/>
  <c r="AQ58"/>
  <c r="BR58" s="1"/>
  <c r="AO58"/>
  <c r="AL58"/>
  <c r="G58"/>
  <c r="F58"/>
  <c r="E58"/>
  <c r="D58"/>
  <c r="AE58" s="1"/>
  <c r="B58"/>
  <c r="A58"/>
  <c r="IU57"/>
  <c r="IT57"/>
  <c r="IS57"/>
  <c r="IR57"/>
  <c r="IQ57"/>
  <c r="IP57"/>
  <c r="IO57"/>
  <c r="IM57"/>
  <c r="IL57"/>
  <c r="IK57"/>
  <c r="IJ57"/>
  <c r="II57"/>
  <c r="IH57"/>
  <c r="IC57"/>
  <c r="IB57"/>
  <c r="HY57"/>
  <c r="GT57"/>
  <c r="HP57" s="1"/>
  <c r="GS57"/>
  <c r="GR57"/>
  <c r="GQ57"/>
  <c r="HW57" s="1"/>
  <c r="GO57"/>
  <c r="GL57"/>
  <c r="FG57"/>
  <c r="GC57" s="1"/>
  <c r="FF57"/>
  <c r="GB57" s="1"/>
  <c r="FE57"/>
  <c r="FD57"/>
  <c r="FB57"/>
  <c r="EY57"/>
  <c r="DT57"/>
  <c r="EP57" s="1"/>
  <c r="DS57"/>
  <c r="DR57"/>
  <c r="DQ57"/>
  <c r="EX57" s="1"/>
  <c r="DO57"/>
  <c r="DL57"/>
  <c r="CG57"/>
  <c r="DC57" s="1"/>
  <c r="CF57"/>
  <c r="DB57" s="1"/>
  <c r="CE57"/>
  <c r="CD57"/>
  <c r="DH57" s="1"/>
  <c r="CB57"/>
  <c r="BY57"/>
  <c r="AT57"/>
  <c r="BP57" s="1"/>
  <c r="AS57"/>
  <c r="AR57"/>
  <c r="AQ57"/>
  <c r="AO57"/>
  <c r="AL57"/>
  <c r="G57"/>
  <c r="F57"/>
  <c r="AB57" s="1"/>
  <c r="E57"/>
  <c r="D57"/>
  <c r="AH57" s="1"/>
  <c r="B57"/>
  <c r="A57"/>
  <c r="IU56"/>
  <c r="IT56"/>
  <c r="IS56"/>
  <c r="IR56"/>
  <c r="IQ56"/>
  <c r="IP56"/>
  <c r="IO56"/>
  <c r="JQ56" s="1"/>
  <c r="IM56"/>
  <c r="IL56"/>
  <c r="IK56"/>
  <c r="IJ56"/>
  <c r="II56"/>
  <c r="IH56"/>
  <c r="IC56"/>
  <c r="IB56"/>
  <c r="HY56"/>
  <c r="GT56"/>
  <c r="GS56"/>
  <c r="HZ56" s="1"/>
  <c r="GR56"/>
  <c r="GQ56"/>
  <c r="HX56" s="1"/>
  <c r="GO56"/>
  <c r="GL56"/>
  <c r="FG56"/>
  <c r="GN56" s="1"/>
  <c r="FF56"/>
  <c r="FY56" s="1"/>
  <c r="FE56"/>
  <c r="FX56" s="1"/>
  <c r="FD56"/>
  <c r="GJ56" s="1"/>
  <c r="FB56"/>
  <c r="EY56"/>
  <c r="ER56"/>
  <c r="DT56"/>
  <c r="DS56"/>
  <c r="DR56"/>
  <c r="EK56" s="1"/>
  <c r="DQ56"/>
  <c r="EX56" s="1"/>
  <c r="DO56"/>
  <c r="DL56"/>
  <c r="DJ56"/>
  <c r="CG56"/>
  <c r="DC56" s="1"/>
  <c r="CF56"/>
  <c r="CE56"/>
  <c r="CX56" s="1"/>
  <c r="CD56"/>
  <c r="DE56" s="1"/>
  <c r="CB56"/>
  <c r="BY56"/>
  <c r="AT56"/>
  <c r="BP56" s="1"/>
  <c r="AS56"/>
  <c r="AR56"/>
  <c r="BK56" s="1"/>
  <c r="AQ56"/>
  <c r="BR56" s="1"/>
  <c r="AO56"/>
  <c r="AL56"/>
  <c r="G56"/>
  <c r="AC56" s="1"/>
  <c r="F56"/>
  <c r="E56"/>
  <c r="D56"/>
  <c r="AJ56" s="1"/>
  <c r="B56"/>
  <c r="A56"/>
  <c r="IU55"/>
  <c r="IT55"/>
  <c r="IS55"/>
  <c r="IR55"/>
  <c r="IQ55"/>
  <c r="IP55"/>
  <c r="IO55"/>
  <c r="IM55"/>
  <c r="IL55"/>
  <c r="IK55"/>
  <c r="IJ55"/>
  <c r="IF55" s="1"/>
  <c r="JB55" s="1"/>
  <c r="II55"/>
  <c r="IH55"/>
  <c r="IC55"/>
  <c r="IB55"/>
  <c r="HY55"/>
  <c r="GT55"/>
  <c r="HP55" s="1"/>
  <c r="GS55"/>
  <c r="GR55"/>
  <c r="HK55" s="1"/>
  <c r="GQ55"/>
  <c r="GO55"/>
  <c r="GL55"/>
  <c r="FG55"/>
  <c r="FF55"/>
  <c r="FE55"/>
  <c r="FD55"/>
  <c r="FB55"/>
  <c r="EY55"/>
  <c r="EO55"/>
  <c r="DT55"/>
  <c r="DS55"/>
  <c r="DR55"/>
  <c r="DQ55"/>
  <c r="DO55"/>
  <c r="DL55"/>
  <c r="CG55"/>
  <c r="DC55" s="1"/>
  <c r="CF55"/>
  <c r="DB55" s="1"/>
  <c r="CE55"/>
  <c r="CD55"/>
  <c r="DK55" s="1"/>
  <c r="CB55"/>
  <c r="BY55"/>
  <c r="AT55"/>
  <c r="AS55"/>
  <c r="BO55" s="1"/>
  <c r="AR55"/>
  <c r="AQ55"/>
  <c r="BV55" s="1"/>
  <c r="AO55"/>
  <c r="AL55"/>
  <c r="AB55"/>
  <c r="G55"/>
  <c r="AC55" s="1"/>
  <c r="F55"/>
  <c r="E55"/>
  <c r="D55"/>
  <c r="AJ55" s="1"/>
  <c r="B55"/>
  <c r="A55"/>
  <c r="IU54"/>
  <c r="IT54"/>
  <c r="IS54"/>
  <c r="IR54"/>
  <c r="IQ54"/>
  <c r="IP54"/>
  <c r="IO54"/>
  <c r="IM54"/>
  <c r="IL54"/>
  <c r="IK54"/>
  <c r="IJ54"/>
  <c r="II54"/>
  <c r="IH54"/>
  <c r="IC54"/>
  <c r="IB54"/>
  <c r="IA54"/>
  <c r="HY54"/>
  <c r="GT54"/>
  <c r="HP54" s="1"/>
  <c r="GS54"/>
  <c r="GR54"/>
  <c r="GQ54"/>
  <c r="HW54" s="1"/>
  <c r="GO54"/>
  <c r="GL54"/>
  <c r="FG54"/>
  <c r="GC54" s="1"/>
  <c r="FF54"/>
  <c r="FE54"/>
  <c r="FD54"/>
  <c r="GE54" s="1"/>
  <c r="FB54"/>
  <c r="EY54"/>
  <c r="DT54"/>
  <c r="EP54" s="1"/>
  <c r="DS54"/>
  <c r="DR54"/>
  <c r="DQ54"/>
  <c r="EI54" s="1"/>
  <c r="DO54"/>
  <c r="DL54"/>
  <c r="CG54"/>
  <c r="CF54"/>
  <c r="DM54" s="1"/>
  <c r="CE54"/>
  <c r="CD54"/>
  <c r="DE54" s="1"/>
  <c r="CB54"/>
  <c r="BY54"/>
  <c r="AT54"/>
  <c r="BP54" s="1"/>
  <c r="AS54"/>
  <c r="AR54"/>
  <c r="AQ54"/>
  <c r="AO54"/>
  <c r="AL54"/>
  <c r="G54"/>
  <c r="AC54" s="1"/>
  <c r="F54"/>
  <c r="Y54" s="1"/>
  <c r="E54"/>
  <c r="X54" s="1"/>
  <c r="D54"/>
  <c r="AF54" s="1"/>
  <c r="B54"/>
  <c r="A54"/>
  <c r="IU53"/>
  <c r="IT53"/>
  <c r="IS53"/>
  <c r="IR53"/>
  <c r="IQ53"/>
  <c r="IP53"/>
  <c r="IO53"/>
  <c r="IM53"/>
  <c r="IL53"/>
  <c r="IK53"/>
  <c r="IJ53"/>
  <c r="II53"/>
  <c r="IF53" s="1"/>
  <c r="IH53"/>
  <c r="IC53"/>
  <c r="IB53"/>
  <c r="HY53"/>
  <c r="GT53"/>
  <c r="IA53" s="1"/>
  <c r="GS53"/>
  <c r="HO53" s="1"/>
  <c r="GR53"/>
  <c r="GQ53"/>
  <c r="HV53" s="1"/>
  <c r="GO53"/>
  <c r="GL53"/>
  <c r="FG53"/>
  <c r="FF53"/>
  <c r="FE53"/>
  <c r="FD53"/>
  <c r="FB53"/>
  <c r="EY53"/>
  <c r="DT53"/>
  <c r="EP53" s="1"/>
  <c r="DS53"/>
  <c r="DR53"/>
  <c r="DQ53"/>
  <c r="EX53" s="1"/>
  <c r="DO53"/>
  <c r="DL53"/>
  <c r="CG53"/>
  <c r="DC53" s="1"/>
  <c r="CF53"/>
  <c r="CE53"/>
  <c r="CD53"/>
  <c r="DE53" s="1"/>
  <c r="CB53"/>
  <c r="BY53"/>
  <c r="AT53"/>
  <c r="AS53"/>
  <c r="AR53"/>
  <c r="AQ53"/>
  <c r="BW53" s="1"/>
  <c r="AO53"/>
  <c r="AL53"/>
  <c r="G53"/>
  <c r="AC53" s="1"/>
  <c r="F53"/>
  <c r="W53" s="1"/>
  <c r="E53"/>
  <c r="D53"/>
  <c r="AK53" s="1"/>
  <c r="B53"/>
  <c r="A53"/>
  <c r="IU52"/>
  <c r="IT52"/>
  <c r="IS52"/>
  <c r="IR52"/>
  <c r="IQ52"/>
  <c r="IP52"/>
  <c r="IO52"/>
  <c r="IM52"/>
  <c r="IL52"/>
  <c r="IK52"/>
  <c r="IJ52"/>
  <c r="II52"/>
  <c r="IH52"/>
  <c r="IC52"/>
  <c r="IB52"/>
  <c r="HY52"/>
  <c r="GT52"/>
  <c r="HP52" s="1"/>
  <c r="GS52"/>
  <c r="HZ52" s="1"/>
  <c r="GR52"/>
  <c r="GQ52"/>
  <c r="GO52"/>
  <c r="GL52"/>
  <c r="FG52"/>
  <c r="FF52"/>
  <c r="GM52" s="1"/>
  <c r="FE52"/>
  <c r="FD52"/>
  <c r="GI52" s="1"/>
  <c r="FB52"/>
  <c r="EY52"/>
  <c r="DT52"/>
  <c r="EM52" s="1"/>
  <c r="DS52"/>
  <c r="EZ52" s="1"/>
  <c r="DR52"/>
  <c r="DQ52"/>
  <c r="DO52"/>
  <c r="DL52"/>
  <c r="CG52"/>
  <c r="CF52"/>
  <c r="DM52" s="1"/>
  <c r="CE52"/>
  <c r="CD52"/>
  <c r="DF52" s="1"/>
  <c r="CB52"/>
  <c r="BY52"/>
  <c r="AT52"/>
  <c r="AS52"/>
  <c r="BZ52" s="1"/>
  <c r="AR52"/>
  <c r="AQ52"/>
  <c r="AO52"/>
  <c r="AL52"/>
  <c r="G52"/>
  <c r="AC52" s="1"/>
  <c r="F52"/>
  <c r="AM52" s="1"/>
  <c r="E52"/>
  <c r="X52" s="1"/>
  <c r="D52"/>
  <c r="AF52" s="1"/>
  <c r="B52"/>
  <c r="A52"/>
  <c r="JO51"/>
  <c r="IU51"/>
  <c r="IT51"/>
  <c r="IS51"/>
  <c r="IR51"/>
  <c r="IQ51"/>
  <c r="IP51"/>
  <c r="IO51"/>
  <c r="IM51"/>
  <c r="IL51"/>
  <c r="IK51"/>
  <c r="IJ51"/>
  <c r="II51"/>
  <c r="IF51" s="1"/>
  <c r="IH51"/>
  <c r="IC51"/>
  <c r="IB51"/>
  <c r="HY51"/>
  <c r="GT51"/>
  <c r="HP51" s="1"/>
  <c r="GS51"/>
  <c r="HQ51" s="1"/>
  <c r="GR51"/>
  <c r="HK51" s="1"/>
  <c r="GQ51"/>
  <c r="HW51" s="1"/>
  <c r="GO51"/>
  <c r="GM51"/>
  <c r="GL51"/>
  <c r="FG51"/>
  <c r="GC51" s="1"/>
  <c r="FF51"/>
  <c r="FE51"/>
  <c r="FD51"/>
  <c r="GH51" s="1"/>
  <c r="FB51"/>
  <c r="EY51"/>
  <c r="DT51"/>
  <c r="DS51"/>
  <c r="EZ51" s="1"/>
  <c r="DR51"/>
  <c r="DQ51"/>
  <c r="ER51" s="1"/>
  <c r="DO51"/>
  <c r="DL51"/>
  <c r="CG51"/>
  <c r="DC51" s="1"/>
  <c r="CF51"/>
  <c r="CE51"/>
  <c r="CD51"/>
  <c r="DK51" s="1"/>
  <c r="CB51"/>
  <c r="BY51"/>
  <c r="AT51"/>
  <c r="AS51"/>
  <c r="AR51"/>
  <c r="AQ51"/>
  <c r="BU51" s="1"/>
  <c r="AO51"/>
  <c r="AL51"/>
  <c r="G51"/>
  <c r="F51"/>
  <c r="AB51" s="1"/>
  <c r="E51"/>
  <c r="D51"/>
  <c r="AJ51" s="1"/>
  <c r="B51"/>
  <c r="A51"/>
  <c r="IU50"/>
  <c r="IT50"/>
  <c r="IS50"/>
  <c r="IR50"/>
  <c r="IQ50"/>
  <c r="IP50"/>
  <c r="IO50"/>
  <c r="IM50"/>
  <c r="IL50"/>
  <c r="IK50"/>
  <c r="IJ50"/>
  <c r="II50"/>
  <c r="IH50"/>
  <c r="IC50"/>
  <c r="IB50"/>
  <c r="IA50"/>
  <c r="HY50"/>
  <c r="GT50"/>
  <c r="HP50" s="1"/>
  <c r="GS50"/>
  <c r="HZ50" s="1"/>
  <c r="GR50"/>
  <c r="HK50" s="1"/>
  <c r="GQ50"/>
  <c r="HN50" s="1"/>
  <c r="GO50"/>
  <c r="GN50"/>
  <c r="GL50"/>
  <c r="FG50"/>
  <c r="GC50" s="1"/>
  <c r="FF50"/>
  <c r="GM50" s="1"/>
  <c r="FE50"/>
  <c r="FD50"/>
  <c r="FB50"/>
  <c r="EY50"/>
  <c r="DT50"/>
  <c r="EP50" s="1"/>
  <c r="DS50"/>
  <c r="EZ50" s="1"/>
  <c r="DR50"/>
  <c r="DQ50"/>
  <c r="ES50" s="1"/>
  <c r="DO50"/>
  <c r="DL50"/>
  <c r="CG50"/>
  <c r="DC50" s="1"/>
  <c r="CF50"/>
  <c r="CE50"/>
  <c r="CD50"/>
  <c r="DI50" s="1"/>
  <c r="CB50"/>
  <c r="BY50"/>
  <c r="AT50"/>
  <c r="AS50"/>
  <c r="BZ50" s="1"/>
  <c r="AR50"/>
  <c r="AQ50"/>
  <c r="AO50"/>
  <c r="AL50"/>
  <c r="G50"/>
  <c r="F50"/>
  <c r="E50"/>
  <c r="X50" s="1"/>
  <c r="D50"/>
  <c r="AI50" s="1"/>
  <c r="B50"/>
  <c r="A50"/>
  <c r="IU49"/>
  <c r="IT49"/>
  <c r="IS49"/>
  <c r="IR49"/>
  <c r="IQ49"/>
  <c r="IP49"/>
  <c r="IO49"/>
  <c r="IM49"/>
  <c r="IL49"/>
  <c r="IK49"/>
  <c r="IJ49"/>
  <c r="II49"/>
  <c r="IH49"/>
  <c r="IC49"/>
  <c r="IB49"/>
  <c r="HY49"/>
  <c r="HP49"/>
  <c r="GT49"/>
  <c r="GS49"/>
  <c r="GR49"/>
  <c r="GQ49"/>
  <c r="GO49"/>
  <c r="GL49"/>
  <c r="FG49"/>
  <c r="GC49" s="1"/>
  <c r="FF49"/>
  <c r="FE49"/>
  <c r="FD49"/>
  <c r="GK49" s="1"/>
  <c r="FB49"/>
  <c r="EY49"/>
  <c r="DT49"/>
  <c r="DS49"/>
  <c r="DR49"/>
  <c r="DQ49"/>
  <c r="DO49"/>
  <c r="DL49"/>
  <c r="DD49"/>
  <c r="CG49"/>
  <c r="CF49"/>
  <c r="DM49" s="1"/>
  <c r="CE49"/>
  <c r="CX49" s="1"/>
  <c r="CD49"/>
  <c r="DE49" s="1"/>
  <c r="CB49"/>
  <c r="BY49"/>
  <c r="BX49"/>
  <c r="AT49"/>
  <c r="AS49"/>
  <c r="BL49" s="1"/>
  <c r="AR49"/>
  <c r="AQ49"/>
  <c r="BW49" s="1"/>
  <c r="AO49"/>
  <c r="AL49"/>
  <c r="G49"/>
  <c r="AC49" s="1"/>
  <c r="F49"/>
  <c r="E49"/>
  <c r="D49"/>
  <c r="Z49" s="1"/>
  <c r="B49"/>
  <c r="A49"/>
  <c r="IU48"/>
  <c r="IT48"/>
  <c r="IS48"/>
  <c r="IR48"/>
  <c r="IQ48"/>
  <c r="IP48"/>
  <c r="IO48"/>
  <c r="IM48"/>
  <c r="IL48"/>
  <c r="IK48"/>
  <c r="IJ48"/>
  <c r="II48"/>
  <c r="IH48"/>
  <c r="IC48"/>
  <c r="IB48"/>
  <c r="HY48"/>
  <c r="GT48"/>
  <c r="IA48" s="1"/>
  <c r="GS48"/>
  <c r="HZ48" s="1"/>
  <c r="GR48"/>
  <c r="GQ48"/>
  <c r="GO48"/>
  <c r="GL48"/>
  <c r="FG48"/>
  <c r="GC48" s="1"/>
  <c r="FF48"/>
  <c r="GM48" s="1"/>
  <c r="FE48"/>
  <c r="FD48"/>
  <c r="GA48" s="1"/>
  <c r="FB48"/>
  <c r="EY48"/>
  <c r="DT48"/>
  <c r="EP48" s="1"/>
  <c r="DS48"/>
  <c r="DR48"/>
  <c r="DQ48"/>
  <c r="ES48" s="1"/>
  <c r="DO48"/>
  <c r="DL48"/>
  <c r="CG48"/>
  <c r="CF48"/>
  <c r="DM48" s="1"/>
  <c r="CE48"/>
  <c r="CD48"/>
  <c r="DF48" s="1"/>
  <c r="CB48"/>
  <c r="BY48"/>
  <c r="AT48"/>
  <c r="AS48"/>
  <c r="BZ48" s="1"/>
  <c r="AR48"/>
  <c r="AQ48"/>
  <c r="BU48" s="1"/>
  <c r="AO48"/>
  <c r="AL48"/>
  <c r="G48"/>
  <c r="F48"/>
  <c r="AM48" s="1"/>
  <c r="E48"/>
  <c r="D48"/>
  <c r="AF48" s="1"/>
  <c r="B48"/>
  <c r="A48"/>
  <c r="IU47"/>
  <c r="IT47"/>
  <c r="IS47"/>
  <c r="IR47"/>
  <c r="IQ47"/>
  <c r="IP47"/>
  <c r="IO47"/>
  <c r="IM47"/>
  <c r="IL47"/>
  <c r="IK47"/>
  <c r="IJ47"/>
  <c r="II47"/>
  <c r="IH47"/>
  <c r="IC47"/>
  <c r="IB47"/>
  <c r="HY47"/>
  <c r="GT47"/>
  <c r="GS47"/>
  <c r="HJ47" s="1"/>
  <c r="GR47"/>
  <c r="GQ47"/>
  <c r="HU47" s="1"/>
  <c r="GO47"/>
  <c r="GL47"/>
  <c r="FG47"/>
  <c r="GN47" s="1"/>
  <c r="FF47"/>
  <c r="FE47"/>
  <c r="FD47"/>
  <c r="GH47" s="1"/>
  <c r="FB47"/>
  <c r="EY47"/>
  <c r="DT47"/>
  <c r="DS47"/>
  <c r="DR47"/>
  <c r="DQ47"/>
  <c r="DO47"/>
  <c r="DL47"/>
  <c r="CG47"/>
  <c r="CF47"/>
  <c r="CE47"/>
  <c r="CD47"/>
  <c r="DK47" s="1"/>
  <c r="CB47"/>
  <c r="BY47"/>
  <c r="AT47"/>
  <c r="AS47"/>
  <c r="AR47"/>
  <c r="AQ47"/>
  <c r="AO47"/>
  <c r="AL47"/>
  <c r="G47"/>
  <c r="AC47" s="1"/>
  <c r="F47"/>
  <c r="E47"/>
  <c r="D47"/>
  <c r="AK47" s="1"/>
  <c r="B47"/>
  <c r="A47"/>
  <c r="IU46"/>
  <c r="IT46"/>
  <c r="IS46"/>
  <c r="IR46"/>
  <c r="IQ46"/>
  <c r="IP46"/>
  <c r="IO46"/>
  <c r="IM46"/>
  <c r="IL46"/>
  <c r="IK46"/>
  <c r="IJ46"/>
  <c r="II46"/>
  <c r="IH46"/>
  <c r="IC46"/>
  <c r="IB46"/>
  <c r="HZ46"/>
  <c r="HY46"/>
  <c r="GT46"/>
  <c r="HT46" s="1"/>
  <c r="GS46"/>
  <c r="HO46" s="1"/>
  <c r="GR46"/>
  <c r="GQ46"/>
  <c r="HX46" s="1"/>
  <c r="GO46"/>
  <c r="GL46"/>
  <c r="FG46"/>
  <c r="FZ46" s="1"/>
  <c r="FF46"/>
  <c r="GM46" s="1"/>
  <c r="FE46"/>
  <c r="FD46"/>
  <c r="GI46" s="1"/>
  <c r="FB46"/>
  <c r="EY46"/>
  <c r="EX46"/>
  <c r="DT46"/>
  <c r="DS46"/>
  <c r="DR46"/>
  <c r="DQ46"/>
  <c r="EW46" s="1"/>
  <c r="DO46"/>
  <c r="DN46"/>
  <c r="DL46"/>
  <c r="CG46"/>
  <c r="DC46" s="1"/>
  <c r="CF46"/>
  <c r="CE46"/>
  <c r="CD46"/>
  <c r="DE46" s="1"/>
  <c r="CB46"/>
  <c r="BY46"/>
  <c r="AT46"/>
  <c r="AS46"/>
  <c r="BO46" s="1"/>
  <c r="AR46"/>
  <c r="AQ46"/>
  <c r="BW46" s="1"/>
  <c r="AO46"/>
  <c r="AL46"/>
  <c r="G46"/>
  <c r="F46"/>
  <c r="E46"/>
  <c r="D46"/>
  <c r="AH46" s="1"/>
  <c r="B46"/>
  <c r="A46"/>
  <c r="IU45"/>
  <c r="IT45"/>
  <c r="IS45"/>
  <c r="IR45"/>
  <c r="IQ45"/>
  <c r="IP45"/>
  <c r="IO45"/>
  <c r="IM45"/>
  <c r="JP45" s="1"/>
  <c r="IL45"/>
  <c r="IK45"/>
  <c r="IJ45"/>
  <c r="II45"/>
  <c r="IH45"/>
  <c r="IC45"/>
  <c r="IB45"/>
  <c r="HY45"/>
  <c r="HP45"/>
  <c r="GT45"/>
  <c r="IA45" s="1"/>
  <c r="GS45"/>
  <c r="HO45" s="1"/>
  <c r="GR45"/>
  <c r="GQ45"/>
  <c r="HR45" s="1"/>
  <c r="GO45"/>
  <c r="GL45"/>
  <c r="FG45"/>
  <c r="GC45" s="1"/>
  <c r="FF45"/>
  <c r="GB45" s="1"/>
  <c r="FE45"/>
  <c r="FD45"/>
  <c r="GI45" s="1"/>
  <c r="FB45"/>
  <c r="EY45"/>
  <c r="DT45"/>
  <c r="EP45" s="1"/>
  <c r="DS45"/>
  <c r="EO45" s="1"/>
  <c r="DR45"/>
  <c r="DQ45"/>
  <c r="DO45"/>
  <c r="DL45"/>
  <c r="CG45"/>
  <c r="DC45" s="1"/>
  <c r="CF45"/>
  <c r="DB45" s="1"/>
  <c r="CE45"/>
  <c r="CD45"/>
  <c r="DK45" s="1"/>
  <c r="CB45"/>
  <c r="BY45"/>
  <c r="AT45"/>
  <c r="BP45" s="1"/>
  <c r="AS45"/>
  <c r="BO45" s="1"/>
  <c r="AR45"/>
  <c r="AQ45"/>
  <c r="BN45" s="1"/>
  <c r="AO45"/>
  <c r="AL45"/>
  <c r="G45"/>
  <c r="F45"/>
  <c r="E45"/>
  <c r="D45"/>
  <c r="AA45" s="1"/>
  <c r="B45"/>
  <c r="A45"/>
  <c r="IU44"/>
  <c r="JO44" s="1"/>
  <c r="IT44"/>
  <c r="IS44"/>
  <c r="IR44"/>
  <c r="IQ44"/>
  <c r="IP44"/>
  <c r="IO44"/>
  <c r="IM44"/>
  <c r="IL44"/>
  <c r="IK44"/>
  <c r="IJ44"/>
  <c r="II44"/>
  <c r="IH44"/>
  <c r="IC44"/>
  <c r="IB44"/>
  <c r="HY44"/>
  <c r="GT44"/>
  <c r="HP44" s="1"/>
  <c r="GS44"/>
  <c r="GR44"/>
  <c r="GQ44"/>
  <c r="HV44" s="1"/>
  <c r="GO44"/>
  <c r="GL44"/>
  <c r="FG44"/>
  <c r="GC44" s="1"/>
  <c r="FF44"/>
  <c r="FE44"/>
  <c r="FD44"/>
  <c r="GH44" s="1"/>
  <c r="FB44"/>
  <c r="EY44"/>
  <c r="DT44"/>
  <c r="EP44" s="1"/>
  <c r="DS44"/>
  <c r="EJ44" s="1"/>
  <c r="DR44"/>
  <c r="DQ44"/>
  <c r="DO44"/>
  <c r="DL44"/>
  <c r="CG44"/>
  <c r="CF44"/>
  <c r="DB44" s="1"/>
  <c r="CE44"/>
  <c r="CD44"/>
  <c r="DE44" s="1"/>
  <c r="CB44"/>
  <c r="BY44"/>
  <c r="AT44"/>
  <c r="BP44" s="1"/>
  <c r="AS44"/>
  <c r="AR44"/>
  <c r="AQ44"/>
  <c r="BR44" s="1"/>
  <c r="AO44"/>
  <c r="AL44"/>
  <c r="G44"/>
  <c r="F44"/>
  <c r="E44"/>
  <c r="D44"/>
  <c r="AI44" s="1"/>
  <c r="B44"/>
  <c r="A44"/>
  <c r="IU43"/>
  <c r="IT43"/>
  <c r="IS43"/>
  <c r="IR43"/>
  <c r="IQ43"/>
  <c r="IP43"/>
  <c r="IO43"/>
  <c r="IM43"/>
  <c r="IL43"/>
  <c r="IK43"/>
  <c r="IJ43"/>
  <c r="II43"/>
  <c r="IH43"/>
  <c r="IC43"/>
  <c r="IB43"/>
  <c r="HY43"/>
  <c r="GT43"/>
  <c r="GS43"/>
  <c r="HO43" s="1"/>
  <c r="GR43"/>
  <c r="GQ43"/>
  <c r="HN43" s="1"/>
  <c r="GO43"/>
  <c r="GL43"/>
  <c r="FG43"/>
  <c r="GN43" s="1"/>
  <c r="FF43"/>
  <c r="FE43"/>
  <c r="FD43"/>
  <c r="GE43" s="1"/>
  <c r="FB43"/>
  <c r="EY43"/>
  <c r="DT43"/>
  <c r="FA43" s="1"/>
  <c r="DS43"/>
  <c r="EO43" s="1"/>
  <c r="DR43"/>
  <c r="DQ43"/>
  <c r="DO43"/>
  <c r="DL43"/>
  <c r="DK43"/>
  <c r="CG43"/>
  <c r="CF43"/>
  <c r="DB43" s="1"/>
  <c r="CE43"/>
  <c r="CX43" s="1"/>
  <c r="CD43"/>
  <c r="DF43" s="1"/>
  <c r="CB43"/>
  <c r="BY43"/>
  <c r="BV43"/>
  <c r="AT43"/>
  <c r="CA43" s="1"/>
  <c r="AS43"/>
  <c r="BO43" s="1"/>
  <c r="AR43"/>
  <c r="AQ43"/>
  <c r="AO43"/>
  <c r="AL43"/>
  <c r="G43"/>
  <c r="AN43" s="1"/>
  <c r="F43"/>
  <c r="E43"/>
  <c r="D43"/>
  <c r="AE43" s="1"/>
  <c r="B43"/>
  <c r="A43"/>
  <c r="IU42"/>
  <c r="IT42"/>
  <c r="IS42"/>
  <c r="IR42"/>
  <c r="IQ42"/>
  <c r="IP42"/>
  <c r="IO42"/>
  <c r="IM42"/>
  <c r="IL42"/>
  <c r="IK42"/>
  <c r="IJ42"/>
  <c r="II42"/>
  <c r="IH42"/>
  <c r="IC42"/>
  <c r="JL42" s="1"/>
  <c r="IB42"/>
  <c r="HY42"/>
  <c r="GT42"/>
  <c r="IA42" s="1"/>
  <c r="GS42"/>
  <c r="HQ42" s="1"/>
  <c r="GR42"/>
  <c r="GQ42"/>
  <c r="HR42" s="1"/>
  <c r="GO42"/>
  <c r="GL42"/>
  <c r="FG42"/>
  <c r="GN42" s="1"/>
  <c r="FF42"/>
  <c r="FW42" s="1"/>
  <c r="FE42"/>
  <c r="FD42"/>
  <c r="FB42"/>
  <c r="EY42"/>
  <c r="EO42"/>
  <c r="DT42"/>
  <c r="FA42" s="1"/>
  <c r="DS42"/>
  <c r="DR42"/>
  <c r="DQ42"/>
  <c r="EV42" s="1"/>
  <c r="DO42"/>
  <c r="DL42"/>
  <c r="DH42"/>
  <c r="CG42"/>
  <c r="DN42" s="1"/>
  <c r="CF42"/>
  <c r="CW42" s="1"/>
  <c r="CE42"/>
  <c r="CD42"/>
  <c r="CB42"/>
  <c r="BY42"/>
  <c r="AT42"/>
  <c r="AS42"/>
  <c r="AR42"/>
  <c r="AQ42"/>
  <c r="AO42"/>
  <c r="AL42"/>
  <c r="G42"/>
  <c r="AN42" s="1"/>
  <c r="F42"/>
  <c r="AB42" s="1"/>
  <c r="E42"/>
  <c r="D42"/>
  <c r="B42"/>
  <c r="A42"/>
  <c r="JO41"/>
  <c r="IU41"/>
  <c r="IT41"/>
  <c r="IS41"/>
  <c r="IR41"/>
  <c r="IQ41"/>
  <c r="IP41"/>
  <c r="IO41"/>
  <c r="IM41"/>
  <c r="IL41"/>
  <c r="IK41"/>
  <c r="IJ41"/>
  <c r="II41"/>
  <c r="IF41" s="1"/>
  <c r="IH41"/>
  <c r="IC41"/>
  <c r="IB41"/>
  <c r="IA41"/>
  <c r="HY41"/>
  <c r="GT41"/>
  <c r="GS41"/>
  <c r="GR41"/>
  <c r="GQ41"/>
  <c r="HR41" s="1"/>
  <c r="GO41"/>
  <c r="GL41"/>
  <c r="FG41"/>
  <c r="FF41"/>
  <c r="GB41" s="1"/>
  <c r="FE41"/>
  <c r="FD41"/>
  <c r="FV41" s="1"/>
  <c r="FB41"/>
  <c r="EY41"/>
  <c r="DT41"/>
  <c r="FA41" s="1"/>
  <c r="DS41"/>
  <c r="DR41"/>
  <c r="DQ41"/>
  <c r="DO41"/>
  <c r="DL41"/>
  <c r="DF41"/>
  <c r="CG41"/>
  <c r="DC41" s="1"/>
  <c r="CF41"/>
  <c r="DB41" s="1"/>
  <c r="CE41"/>
  <c r="CX41" s="1"/>
  <c r="CD41"/>
  <c r="CB41"/>
  <c r="BY41"/>
  <c r="AT41"/>
  <c r="BP41" s="1"/>
  <c r="AS41"/>
  <c r="BO41" s="1"/>
  <c r="AR41"/>
  <c r="AQ41"/>
  <c r="BQ41" s="1"/>
  <c r="AO41"/>
  <c r="AL41"/>
  <c r="G41"/>
  <c r="F41"/>
  <c r="AM41" s="1"/>
  <c r="E41"/>
  <c r="D41"/>
  <c r="B41"/>
  <c r="A41"/>
  <c r="IU40"/>
  <c r="IT40"/>
  <c r="IS40"/>
  <c r="IR40"/>
  <c r="IQ40"/>
  <c r="IP40"/>
  <c r="IO40"/>
  <c r="IM40"/>
  <c r="IL40"/>
  <c r="IK40"/>
  <c r="IJ40"/>
  <c r="II40"/>
  <c r="IH40"/>
  <c r="IC40"/>
  <c r="IB40"/>
  <c r="HY40"/>
  <c r="GT40"/>
  <c r="HP40" s="1"/>
  <c r="GS40"/>
  <c r="GR40"/>
  <c r="HK40" s="1"/>
  <c r="GQ40"/>
  <c r="HR40" s="1"/>
  <c r="GO40"/>
  <c r="GL40"/>
  <c r="FG40"/>
  <c r="FF40"/>
  <c r="FE40"/>
  <c r="FD40"/>
  <c r="GE40" s="1"/>
  <c r="FB40"/>
  <c r="EY40"/>
  <c r="DT40"/>
  <c r="EP40" s="1"/>
  <c r="DS40"/>
  <c r="DR40"/>
  <c r="DQ40"/>
  <c r="EI40" s="1"/>
  <c r="DO40"/>
  <c r="DM40"/>
  <c r="DL40"/>
  <c r="CG40"/>
  <c r="CF40"/>
  <c r="DB40" s="1"/>
  <c r="CE40"/>
  <c r="CD40"/>
  <c r="CV40" s="1"/>
  <c r="CB40"/>
  <c r="BY40"/>
  <c r="AT40"/>
  <c r="AS40"/>
  <c r="AR40"/>
  <c r="AQ40"/>
  <c r="BI40" s="1"/>
  <c r="AO40"/>
  <c r="AL40"/>
  <c r="G40"/>
  <c r="AC40" s="1"/>
  <c r="F40"/>
  <c r="E40"/>
  <c r="D40"/>
  <c r="AE40" s="1"/>
  <c r="B40"/>
  <c r="A40"/>
  <c r="IU39"/>
  <c r="IT39"/>
  <c r="IS39"/>
  <c r="IR39"/>
  <c r="IQ39"/>
  <c r="IP39"/>
  <c r="IO39"/>
  <c r="IM39"/>
  <c r="IL39"/>
  <c r="IK39"/>
  <c r="IJ39"/>
  <c r="II39"/>
  <c r="IH39"/>
  <c r="IC39"/>
  <c r="IB39"/>
  <c r="HY39"/>
  <c r="GT39"/>
  <c r="GS39"/>
  <c r="GR39"/>
  <c r="GQ39"/>
  <c r="HX39" s="1"/>
  <c r="GO39"/>
  <c r="GL39"/>
  <c r="FG39"/>
  <c r="FF39"/>
  <c r="GB39" s="1"/>
  <c r="FE39"/>
  <c r="FD39"/>
  <c r="GH39" s="1"/>
  <c r="FB39"/>
  <c r="EY39"/>
  <c r="DT39"/>
  <c r="EP39" s="1"/>
  <c r="DS39"/>
  <c r="EO39" s="1"/>
  <c r="DR39"/>
  <c r="DQ39"/>
  <c r="EI39" s="1"/>
  <c r="DO39"/>
  <c r="DL39"/>
  <c r="CG39"/>
  <c r="CF39"/>
  <c r="CE39"/>
  <c r="CD39"/>
  <c r="CV39" s="1"/>
  <c r="CB39"/>
  <c r="BY39"/>
  <c r="AT39"/>
  <c r="AS39"/>
  <c r="AR39"/>
  <c r="AQ39"/>
  <c r="AO39"/>
  <c r="AL39"/>
  <c r="G39"/>
  <c r="F39"/>
  <c r="AB39" s="1"/>
  <c r="E39"/>
  <c r="D39"/>
  <c r="AJ39" s="1"/>
  <c r="B39"/>
  <c r="A39"/>
  <c r="IU38"/>
  <c r="IT38"/>
  <c r="JO38" s="1"/>
  <c r="IS38"/>
  <c r="IR38"/>
  <c r="IQ38"/>
  <c r="IP38"/>
  <c r="IO38"/>
  <c r="IM38"/>
  <c r="IL38"/>
  <c r="IK38"/>
  <c r="IJ38"/>
  <c r="II38"/>
  <c r="IH38"/>
  <c r="IG38"/>
  <c r="IC38"/>
  <c r="IB38"/>
  <c r="HY38"/>
  <c r="GT38"/>
  <c r="HP38" s="1"/>
  <c r="GS38"/>
  <c r="GR38"/>
  <c r="GQ38"/>
  <c r="HU38" s="1"/>
  <c r="GO38"/>
  <c r="GL38"/>
  <c r="FG38"/>
  <c r="GN38" s="1"/>
  <c r="FF38"/>
  <c r="GB38" s="1"/>
  <c r="FE38"/>
  <c r="FD38"/>
  <c r="FB38"/>
  <c r="EY38"/>
  <c r="DT38"/>
  <c r="EJ38" s="1"/>
  <c r="DS38"/>
  <c r="EO38" s="1"/>
  <c r="DR38"/>
  <c r="DQ38"/>
  <c r="ER38" s="1"/>
  <c r="DO38"/>
  <c r="DL38"/>
  <c r="CG38"/>
  <c r="DC38" s="1"/>
  <c r="CF38"/>
  <c r="CE38"/>
  <c r="CD38"/>
  <c r="DE38" s="1"/>
  <c r="CB38"/>
  <c r="BY38"/>
  <c r="BU38"/>
  <c r="AT38"/>
  <c r="BT38" s="1"/>
  <c r="AS38"/>
  <c r="AR38"/>
  <c r="BK38" s="1"/>
  <c r="AQ38"/>
  <c r="BI38" s="1"/>
  <c r="AO38"/>
  <c r="AL38"/>
  <c r="AH38"/>
  <c r="G38"/>
  <c r="AC38" s="1"/>
  <c r="F38"/>
  <c r="E38"/>
  <c r="X38" s="1"/>
  <c r="D38"/>
  <c r="B38"/>
  <c r="A38"/>
  <c r="IU37"/>
  <c r="IT37"/>
  <c r="IS37"/>
  <c r="IR37"/>
  <c r="IQ37"/>
  <c r="IP37"/>
  <c r="IO37"/>
  <c r="IM37"/>
  <c r="IL37"/>
  <c r="IK37"/>
  <c r="IJ37"/>
  <c r="II37"/>
  <c r="IH37"/>
  <c r="IC37"/>
  <c r="IB37"/>
  <c r="HY37"/>
  <c r="GT37"/>
  <c r="HP37" s="1"/>
  <c r="GS37"/>
  <c r="HQ37" s="1"/>
  <c r="GR37"/>
  <c r="GQ37"/>
  <c r="HV37" s="1"/>
  <c r="GO37"/>
  <c r="GL37"/>
  <c r="FG37"/>
  <c r="FF37"/>
  <c r="FE37"/>
  <c r="FD37"/>
  <c r="GI37" s="1"/>
  <c r="FB37"/>
  <c r="EY37"/>
  <c r="DT37"/>
  <c r="EP37" s="1"/>
  <c r="DS37"/>
  <c r="DR37"/>
  <c r="DQ37"/>
  <c r="EV37" s="1"/>
  <c r="DO37"/>
  <c r="DL37"/>
  <c r="CG37"/>
  <c r="DC37" s="1"/>
  <c r="CF37"/>
  <c r="DD37" s="1"/>
  <c r="CE37"/>
  <c r="CD37"/>
  <c r="DI37" s="1"/>
  <c r="CB37"/>
  <c r="BY37"/>
  <c r="AT37"/>
  <c r="AS37"/>
  <c r="AR37"/>
  <c r="AQ37"/>
  <c r="BV37" s="1"/>
  <c r="AO37"/>
  <c r="AL37"/>
  <c r="G37"/>
  <c r="AC37" s="1"/>
  <c r="F37"/>
  <c r="E37"/>
  <c r="D37"/>
  <c r="AI37" s="1"/>
  <c r="B37"/>
  <c r="A37"/>
  <c r="IU36"/>
  <c r="IT36"/>
  <c r="IS36"/>
  <c r="IR36"/>
  <c r="IQ36"/>
  <c r="IP36"/>
  <c r="IO36"/>
  <c r="IM36"/>
  <c r="IL36"/>
  <c r="IK36"/>
  <c r="IJ36"/>
  <c r="II36"/>
  <c r="IH36"/>
  <c r="IC36"/>
  <c r="IB36"/>
  <c r="HY36"/>
  <c r="GT36"/>
  <c r="HP36" s="1"/>
  <c r="GS36"/>
  <c r="HZ36" s="1"/>
  <c r="GR36"/>
  <c r="GQ36"/>
  <c r="HS36" s="1"/>
  <c r="GO36"/>
  <c r="GN36"/>
  <c r="GL36"/>
  <c r="FG36"/>
  <c r="GG36" s="1"/>
  <c r="FF36"/>
  <c r="GB36" s="1"/>
  <c r="FE36"/>
  <c r="FD36"/>
  <c r="GH36" s="1"/>
  <c r="FB36"/>
  <c r="EY36"/>
  <c r="DT36"/>
  <c r="EP36" s="1"/>
  <c r="DS36"/>
  <c r="DR36"/>
  <c r="DQ36"/>
  <c r="EK36" s="1"/>
  <c r="DO36"/>
  <c r="DL36"/>
  <c r="CW36"/>
  <c r="CG36"/>
  <c r="DC36" s="1"/>
  <c r="CF36"/>
  <c r="DB36" s="1"/>
  <c r="CE36"/>
  <c r="CD36"/>
  <c r="DD36" s="1"/>
  <c r="CB36"/>
  <c r="BY36"/>
  <c r="AT36"/>
  <c r="BP36" s="1"/>
  <c r="AS36"/>
  <c r="BO36" s="1"/>
  <c r="AR36"/>
  <c r="AQ36"/>
  <c r="BR36" s="1"/>
  <c r="AO36"/>
  <c r="AL36"/>
  <c r="G36"/>
  <c r="AC36" s="1"/>
  <c r="F36"/>
  <c r="AB36" s="1"/>
  <c r="E36"/>
  <c r="D36"/>
  <c r="AH36" s="1"/>
  <c r="B36"/>
  <c r="A36"/>
  <c r="IU35"/>
  <c r="IT35"/>
  <c r="IS35"/>
  <c r="IR35"/>
  <c r="IQ35"/>
  <c r="IP35"/>
  <c r="IO35"/>
  <c r="IM35"/>
  <c r="IL35"/>
  <c r="IK35"/>
  <c r="IJ35"/>
  <c r="II35"/>
  <c r="IH35"/>
  <c r="IC35"/>
  <c r="IB35"/>
  <c r="HY35"/>
  <c r="GT35"/>
  <c r="IA35" s="1"/>
  <c r="GS35"/>
  <c r="HO35" s="1"/>
  <c r="GR35"/>
  <c r="GQ35"/>
  <c r="HN35" s="1"/>
  <c r="GO35"/>
  <c r="GL35"/>
  <c r="FG35"/>
  <c r="FF35"/>
  <c r="FE35"/>
  <c r="FD35"/>
  <c r="GF35" s="1"/>
  <c r="FB35"/>
  <c r="EY35"/>
  <c r="DT35"/>
  <c r="DS35"/>
  <c r="DR35"/>
  <c r="DQ35"/>
  <c r="DO35"/>
  <c r="DL35"/>
  <c r="CG35"/>
  <c r="DC35" s="1"/>
  <c r="CF35"/>
  <c r="DB35" s="1"/>
  <c r="CE35"/>
  <c r="CD35"/>
  <c r="CB35"/>
  <c r="BY35"/>
  <c r="AT35"/>
  <c r="AS35"/>
  <c r="BO35" s="1"/>
  <c r="AR35"/>
  <c r="AQ35"/>
  <c r="BS35" s="1"/>
  <c r="AO35"/>
  <c r="AL35"/>
  <c r="G35"/>
  <c r="AN35" s="1"/>
  <c r="F35"/>
  <c r="AB35" s="1"/>
  <c r="E35"/>
  <c r="D35"/>
  <c r="AK35" s="1"/>
  <c r="B35"/>
  <c r="A35"/>
  <c r="IU34"/>
  <c r="JO34" s="1"/>
  <c r="IT34"/>
  <c r="IS34"/>
  <c r="IR34"/>
  <c r="IQ34"/>
  <c r="IP34"/>
  <c r="IO34"/>
  <c r="IM34"/>
  <c r="IL34"/>
  <c r="IK34"/>
  <c r="IJ34"/>
  <c r="II34"/>
  <c r="IH34"/>
  <c r="IC34"/>
  <c r="IB34"/>
  <c r="HY34"/>
  <c r="GT34"/>
  <c r="IA34" s="1"/>
  <c r="GS34"/>
  <c r="GR34"/>
  <c r="GQ34"/>
  <c r="HR34" s="1"/>
  <c r="GO34"/>
  <c r="GL34"/>
  <c r="FG34"/>
  <c r="GN34" s="1"/>
  <c r="FF34"/>
  <c r="FE34"/>
  <c r="FD34"/>
  <c r="GA34" s="1"/>
  <c r="FB34"/>
  <c r="EY34"/>
  <c r="DT34"/>
  <c r="FA34" s="1"/>
  <c r="DS34"/>
  <c r="DR34"/>
  <c r="DQ34"/>
  <c r="DO34"/>
  <c r="DL34"/>
  <c r="CG34"/>
  <c r="DN34" s="1"/>
  <c r="CF34"/>
  <c r="CE34"/>
  <c r="CD34"/>
  <c r="CV34" s="1"/>
  <c r="CB34"/>
  <c r="BY34"/>
  <c r="AT34"/>
  <c r="CA34" s="1"/>
  <c r="AS34"/>
  <c r="BZ34" s="1"/>
  <c r="AR34"/>
  <c r="AQ34"/>
  <c r="BN34" s="1"/>
  <c r="AO34"/>
  <c r="AL34"/>
  <c r="G34"/>
  <c r="AN34" s="1"/>
  <c r="F34"/>
  <c r="AM34" s="1"/>
  <c r="E34"/>
  <c r="D34"/>
  <c r="AH34" s="1"/>
  <c r="B34"/>
  <c r="A34"/>
  <c r="IU33"/>
  <c r="IT33"/>
  <c r="IS33"/>
  <c r="IR33"/>
  <c r="IQ33"/>
  <c r="IP33"/>
  <c r="IO33"/>
  <c r="IM33"/>
  <c r="IL33"/>
  <c r="IK33"/>
  <c r="IJ33"/>
  <c r="IF33" s="1"/>
  <c r="II33"/>
  <c r="IH33"/>
  <c r="IC33"/>
  <c r="IB33"/>
  <c r="HY33"/>
  <c r="GT33"/>
  <c r="GS33"/>
  <c r="HO33" s="1"/>
  <c r="GR33"/>
  <c r="GQ33"/>
  <c r="HN33" s="1"/>
  <c r="GO33"/>
  <c r="GL33"/>
  <c r="GK33"/>
  <c r="FG33"/>
  <c r="FF33"/>
  <c r="FE33"/>
  <c r="FD33"/>
  <c r="GA33" s="1"/>
  <c r="FB33"/>
  <c r="EY33"/>
  <c r="EU33"/>
  <c r="DT33"/>
  <c r="DS33"/>
  <c r="EO33" s="1"/>
  <c r="DR33"/>
  <c r="DQ33"/>
  <c r="DO33"/>
  <c r="DM33"/>
  <c r="DL33"/>
  <c r="CG33"/>
  <c r="DC33" s="1"/>
  <c r="CF33"/>
  <c r="DB33" s="1"/>
  <c r="CE33"/>
  <c r="CD33"/>
  <c r="CB33"/>
  <c r="BY33"/>
  <c r="AT33"/>
  <c r="CA33" s="1"/>
  <c r="AS33"/>
  <c r="AR33"/>
  <c r="AQ33"/>
  <c r="AO33"/>
  <c r="AL33"/>
  <c r="G33"/>
  <c r="F33"/>
  <c r="AB33" s="1"/>
  <c r="E33"/>
  <c r="D33"/>
  <c r="AF33" s="1"/>
  <c r="B33"/>
  <c r="A33"/>
  <c r="IU32"/>
  <c r="IT32"/>
  <c r="IS32"/>
  <c r="IR32"/>
  <c r="IQ32"/>
  <c r="JL32" s="1"/>
  <c r="IP32"/>
  <c r="IO32"/>
  <c r="IM32"/>
  <c r="IL32"/>
  <c r="IK32"/>
  <c r="IJ32"/>
  <c r="II32"/>
  <c r="IH32"/>
  <c r="IG32"/>
  <c r="IC32"/>
  <c r="IB32"/>
  <c r="HY32"/>
  <c r="GT32"/>
  <c r="IA32" s="1"/>
  <c r="GS32"/>
  <c r="GR32"/>
  <c r="GQ32"/>
  <c r="GO32"/>
  <c r="GL32"/>
  <c r="FG32"/>
  <c r="GN32" s="1"/>
  <c r="FF32"/>
  <c r="FE32"/>
  <c r="FD32"/>
  <c r="GH32" s="1"/>
  <c r="FB32"/>
  <c r="EY32"/>
  <c r="DT32"/>
  <c r="FA32" s="1"/>
  <c r="DS32"/>
  <c r="DR32"/>
  <c r="DQ32"/>
  <c r="EU32" s="1"/>
  <c r="DO32"/>
  <c r="DL32"/>
  <c r="CG32"/>
  <c r="DN32" s="1"/>
  <c r="CF32"/>
  <c r="CE32"/>
  <c r="CD32"/>
  <c r="DH32" s="1"/>
  <c r="CB32"/>
  <c r="BY32"/>
  <c r="BN32"/>
  <c r="AT32"/>
  <c r="AS32"/>
  <c r="BZ32" s="1"/>
  <c r="AR32"/>
  <c r="BK32" s="1"/>
  <c r="AQ32"/>
  <c r="BU32" s="1"/>
  <c r="AO32"/>
  <c r="AL32"/>
  <c r="AG32"/>
  <c r="G32"/>
  <c r="AN32" s="1"/>
  <c r="F32"/>
  <c r="E32"/>
  <c r="D32"/>
  <c r="B32"/>
  <c r="A32"/>
  <c r="IU31"/>
  <c r="IT31"/>
  <c r="IS31"/>
  <c r="IR31"/>
  <c r="IQ31"/>
  <c r="IP31"/>
  <c r="IO31"/>
  <c r="IM31"/>
  <c r="IL31"/>
  <c r="IK31"/>
  <c r="IJ31"/>
  <c r="II31"/>
  <c r="IF31" s="1"/>
  <c r="IH31"/>
  <c r="IC31"/>
  <c r="IB31"/>
  <c r="HY31"/>
  <c r="GT31"/>
  <c r="GS31"/>
  <c r="HO31" s="1"/>
  <c r="GR31"/>
  <c r="GQ31"/>
  <c r="HV31" s="1"/>
  <c r="GO31"/>
  <c r="GM31"/>
  <c r="GL31"/>
  <c r="FG31"/>
  <c r="GN31" s="1"/>
  <c r="FF31"/>
  <c r="GB31" s="1"/>
  <c r="FE31"/>
  <c r="FD31"/>
  <c r="GE31" s="1"/>
  <c r="FB31"/>
  <c r="EY31"/>
  <c r="DT31"/>
  <c r="FA31" s="1"/>
  <c r="DS31"/>
  <c r="EO31" s="1"/>
  <c r="DR31"/>
  <c r="DQ31"/>
  <c r="DO31"/>
  <c r="DL31"/>
  <c r="CG31"/>
  <c r="CF31"/>
  <c r="DB31" s="1"/>
  <c r="CE31"/>
  <c r="CX31" s="1"/>
  <c r="CD31"/>
  <c r="DI31" s="1"/>
  <c r="CB31"/>
  <c r="CA31"/>
  <c r="BY31"/>
  <c r="AT31"/>
  <c r="BP31" s="1"/>
  <c r="AS31"/>
  <c r="BZ31" s="1"/>
  <c r="AR31"/>
  <c r="AQ31"/>
  <c r="BV31" s="1"/>
  <c r="AO31"/>
  <c r="AL31"/>
  <c r="G31"/>
  <c r="F31"/>
  <c r="AB31" s="1"/>
  <c r="E31"/>
  <c r="D31"/>
  <c r="AF31" s="1"/>
  <c r="B31"/>
  <c r="A31"/>
  <c r="IU30"/>
  <c r="IT30"/>
  <c r="IS30"/>
  <c r="IR30"/>
  <c r="IQ30"/>
  <c r="IP30"/>
  <c r="IO30"/>
  <c r="IM30"/>
  <c r="IL30"/>
  <c r="IG30" s="1"/>
  <c r="IK30"/>
  <c r="IJ30"/>
  <c r="II30"/>
  <c r="IH30"/>
  <c r="IC30"/>
  <c r="IB30"/>
  <c r="HY30"/>
  <c r="GT30"/>
  <c r="GS30"/>
  <c r="GR30"/>
  <c r="GQ30"/>
  <c r="GO30"/>
  <c r="GL30"/>
  <c r="FG30"/>
  <c r="GN30" s="1"/>
  <c r="FF30"/>
  <c r="FE30"/>
  <c r="FD30"/>
  <c r="FB30"/>
  <c r="EY30"/>
  <c r="DT30"/>
  <c r="FA30" s="1"/>
  <c r="DS30"/>
  <c r="DR30"/>
  <c r="DQ30"/>
  <c r="EU30" s="1"/>
  <c r="DO30"/>
  <c r="DL30"/>
  <c r="DG30"/>
  <c r="DE30"/>
  <c r="CG30"/>
  <c r="DN30" s="1"/>
  <c r="CF30"/>
  <c r="CE30"/>
  <c r="CX30" s="1"/>
  <c r="CD30"/>
  <c r="DH30" s="1"/>
  <c r="CB30"/>
  <c r="BY30"/>
  <c r="AT30"/>
  <c r="AS30"/>
  <c r="AR30"/>
  <c r="AQ30"/>
  <c r="BU30" s="1"/>
  <c r="AO30"/>
  <c r="AL30"/>
  <c r="G30"/>
  <c r="AN30" s="1"/>
  <c r="F30"/>
  <c r="E30"/>
  <c r="D30"/>
  <c r="AH30" s="1"/>
  <c r="B30"/>
  <c r="A30"/>
  <c r="IU29"/>
  <c r="IT29"/>
  <c r="IS29"/>
  <c r="IR29"/>
  <c r="IQ29"/>
  <c r="IP29"/>
  <c r="IO29"/>
  <c r="JQ29" s="1"/>
  <c r="IM29"/>
  <c r="IL29"/>
  <c r="IK29"/>
  <c r="IJ29"/>
  <c r="II29"/>
  <c r="IH29"/>
  <c r="IC29"/>
  <c r="IB29"/>
  <c r="HY29"/>
  <c r="GT29"/>
  <c r="GS29"/>
  <c r="GR29"/>
  <c r="GQ29"/>
  <c r="HV29" s="1"/>
  <c r="GO29"/>
  <c r="GL29"/>
  <c r="FG29"/>
  <c r="FF29"/>
  <c r="FE29"/>
  <c r="FD29"/>
  <c r="GI29" s="1"/>
  <c r="FB29"/>
  <c r="EY29"/>
  <c r="DT29"/>
  <c r="EP29" s="1"/>
  <c r="DS29"/>
  <c r="EO29" s="1"/>
  <c r="DR29"/>
  <c r="DQ29"/>
  <c r="ER29" s="1"/>
  <c r="DO29"/>
  <c r="DL29"/>
  <c r="CG29"/>
  <c r="DC29" s="1"/>
  <c r="CF29"/>
  <c r="CE29"/>
  <c r="CD29"/>
  <c r="DE29" s="1"/>
  <c r="CB29"/>
  <c r="BY29"/>
  <c r="AT29"/>
  <c r="AS29"/>
  <c r="AR29"/>
  <c r="AQ29"/>
  <c r="BR29" s="1"/>
  <c r="AO29"/>
  <c r="AL29"/>
  <c r="G29"/>
  <c r="F29"/>
  <c r="AB29" s="1"/>
  <c r="E29"/>
  <c r="D29"/>
  <c r="AK29" s="1"/>
  <c r="B29"/>
  <c r="A29"/>
  <c r="IU28"/>
  <c r="IT28"/>
  <c r="IS28"/>
  <c r="IR28"/>
  <c r="IQ28"/>
  <c r="IP28"/>
  <c r="IO28"/>
  <c r="IM28"/>
  <c r="IL28"/>
  <c r="IK28"/>
  <c r="IJ28"/>
  <c r="II28"/>
  <c r="IH28"/>
  <c r="IC28"/>
  <c r="IB28"/>
  <c r="HY28"/>
  <c r="GT28"/>
  <c r="IA28" s="1"/>
  <c r="GS28"/>
  <c r="HZ28" s="1"/>
  <c r="GR28"/>
  <c r="GQ28"/>
  <c r="HU28" s="1"/>
  <c r="GO28"/>
  <c r="GL28"/>
  <c r="FG28"/>
  <c r="FF28"/>
  <c r="FE28"/>
  <c r="FD28"/>
  <c r="GH28" s="1"/>
  <c r="FB28"/>
  <c r="EY28"/>
  <c r="ER28"/>
  <c r="DT28"/>
  <c r="FA28" s="1"/>
  <c r="DS28"/>
  <c r="DR28"/>
  <c r="DQ28"/>
  <c r="EU28" s="1"/>
  <c r="DO28"/>
  <c r="DL28"/>
  <c r="CG28"/>
  <c r="CF28"/>
  <c r="DD28" s="1"/>
  <c r="CE28"/>
  <c r="CD28"/>
  <c r="DI28" s="1"/>
  <c r="CB28"/>
  <c r="BY28"/>
  <c r="AT28"/>
  <c r="CA28" s="1"/>
  <c r="AS28"/>
  <c r="AR28"/>
  <c r="AQ28"/>
  <c r="AO28"/>
  <c r="AL28"/>
  <c r="G28"/>
  <c r="AN28" s="1"/>
  <c r="F28"/>
  <c r="E28"/>
  <c r="D28"/>
  <c r="AH28" s="1"/>
  <c r="B28"/>
  <c r="A28"/>
  <c r="IU27"/>
  <c r="IT27"/>
  <c r="IS27"/>
  <c r="IR27"/>
  <c r="IQ27"/>
  <c r="IP27"/>
  <c r="IO27"/>
  <c r="IM27"/>
  <c r="IL27"/>
  <c r="IK27"/>
  <c r="IJ27"/>
  <c r="II27"/>
  <c r="IH27"/>
  <c r="IC27"/>
  <c r="IB27"/>
  <c r="HY27"/>
  <c r="GT27"/>
  <c r="HP27" s="1"/>
  <c r="GS27"/>
  <c r="HO27" s="1"/>
  <c r="GR27"/>
  <c r="GQ27"/>
  <c r="GO27"/>
  <c r="GL27"/>
  <c r="FG27"/>
  <c r="GN27" s="1"/>
  <c r="FF27"/>
  <c r="FE27"/>
  <c r="FD27"/>
  <c r="FB27"/>
  <c r="EY27"/>
  <c r="DT27"/>
  <c r="FA27" s="1"/>
  <c r="DS27"/>
  <c r="EO27" s="1"/>
  <c r="DR27"/>
  <c r="DQ27"/>
  <c r="DO27"/>
  <c r="DN27"/>
  <c r="DL27"/>
  <c r="CG27"/>
  <c r="DC27" s="1"/>
  <c r="CF27"/>
  <c r="DB27" s="1"/>
  <c r="CE27"/>
  <c r="CD27"/>
  <c r="CB27"/>
  <c r="BY27"/>
  <c r="AT27"/>
  <c r="CA27" s="1"/>
  <c r="AS27"/>
  <c r="AR27"/>
  <c r="AQ27"/>
  <c r="BI27" s="1"/>
  <c r="AO27"/>
  <c r="AL27"/>
  <c r="G27"/>
  <c r="AC27" s="1"/>
  <c r="F27"/>
  <c r="E27"/>
  <c r="D27"/>
  <c r="B27"/>
  <c r="A27"/>
  <c r="IU26"/>
  <c r="IT26"/>
  <c r="IS26"/>
  <c r="IR26"/>
  <c r="IQ26"/>
  <c r="IP26"/>
  <c r="IO26"/>
  <c r="IM26"/>
  <c r="IL26"/>
  <c r="IK26"/>
  <c r="IJ26"/>
  <c r="II26"/>
  <c r="IH26"/>
  <c r="IC26"/>
  <c r="IB26"/>
  <c r="HY26"/>
  <c r="GT26"/>
  <c r="IA26" s="1"/>
  <c r="GS26"/>
  <c r="GR26"/>
  <c r="GQ26"/>
  <c r="HW26" s="1"/>
  <c r="GO26"/>
  <c r="GL26"/>
  <c r="FG26"/>
  <c r="GN26" s="1"/>
  <c r="FF26"/>
  <c r="GM26" s="1"/>
  <c r="FE26"/>
  <c r="FD26"/>
  <c r="FB26"/>
  <c r="EY26"/>
  <c r="DT26"/>
  <c r="DS26"/>
  <c r="DR26"/>
  <c r="DQ26"/>
  <c r="EU26" s="1"/>
  <c r="DO26"/>
  <c r="DL26"/>
  <c r="CG26"/>
  <c r="DN26" s="1"/>
  <c r="CF26"/>
  <c r="CE26"/>
  <c r="CD26"/>
  <c r="DH26" s="1"/>
  <c r="CB26"/>
  <c r="BY26"/>
  <c r="AT26"/>
  <c r="CA26" s="1"/>
  <c r="AS26"/>
  <c r="AR26"/>
  <c r="AQ26"/>
  <c r="BN26" s="1"/>
  <c r="AO26"/>
  <c r="AL26"/>
  <c r="AI26"/>
  <c r="G26"/>
  <c r="F26"/>
  <c r="AM26" s="1"/>
  <c r="E26"/>
  <c r="D26"/>
  <c r="B26"/>
  <c r="A26"/>
  <c r="IU25"/>
  <c r="JO25" s="1"/>
  <c r="IT25"/>
  <c r="IS25"/>
  <c r="IR25"/>
  <c r="IQ25"/>
  <c r="IP25"/>
  <c r="IO25"/>
  <c r="IM25"/>
  <c r="IL25"/>
  <c r="IG25" s="1"/>
  <c r="IK25"/>
  <c r="IJ25"/>
  <c r="II25"/>
  <c r="IH25"/>
  <c r="IC25"/>
  <c r="IB25"/>
  <c r="HY25"/>
  <c r="GT25"/>
  <c r="IA25" s="1"/>
  <c r="GS25"/>
  <c r="GR25"/>
  <c r="GQ25"/>
  <c r="HW25" s="1"/>
  <c r="GO25"/>
  <c r="GL25"/>
  <c r="FG25"/>
  <c r="FF25"/>
  <c r="GB25" s="1"/>
  <c r="FE25"/>
  <c r="FD25"/>
  <c r="GH25" s="1"/>
  <c r="FB25"/>
  <c r="EY25"/>
  <c r="DT25"/>
  <c r="DS25"/>
  <c r="DR25"/>
  <c r="DQ25"/>
  <c r="EN25" s="1"/>
  <c r="DO25"/>
  <c r="DL25"/>
  <c r="CG25"/>
  <c r="CF25"/>
  <c r="DB25" s="1"/>
  <c r="CE25"/>
  <c r="CD25"/>
  <c r="DH25" s="1"/>
  <c r="CB25"/>
  <c r="BY25"/>
  <c r="AT25"/>
  <c r="CA25" s="1"/>
  <c r="AS25"/>
  <c r="AR25"/>
  <c r="BK25" s="1"/>
  <c r="AQ25"/>
  <c r="BW25" s="1"/>
  <c r="AO25"/>
  <c r="AL25"/>
  <c r="G25"/>
  <c r="AN25" s="1"/>
  <c r="F25"/>
  <c r="AB25" s="1"/>
  <c r="E25"/>
  <c r="D25"/>
  <c r="AH25" s="1"/>
  <c r="B25"/>
  <c r="A25"/>
  <c r="JL24"/>
  <c r="IU24"/>
  <c r="IT24"/>
  <c r="IS24"/>
  <c r="IR24"/>
  <c r="IQ24"/>
  <c r="IP24"/>
  <c r="IO24"/>
  <c r="IM24"/>
  <c r="IL24"/>
  <c r="IK24"/>
  <c r="IJ24"/>
  <c r="II24"/>
  <c r="IH24"/>
  <c r="IC24"/>
  <c r="IB24"/>
  <c r="HY24"/>
  <c r="GT24"/>
  <c r="IA24" s="1"/>
  <c r="GS24"/>
  <c r="GR24"/>
  <c r="GQ24"/>
  <c r="HW24" s="1"/>
  <c r="GO24"/>
  <c r="GL24"/>
  <c r="FG24"/>
  <c r="GN24" s="1"/>
  <c r="FF24"/>
  <c r="GB24" s="1"/>
  <c r="FE24"/>
  <c r="FD24"/>
  <c r="FB24"/>
  <c r="EY24"/>
  <c r="DT24"/>
  <c r="FA24" s="1"/>
  <c r="DS24"/>
  <c r="EZ24" s="1"/>
  <c r="DR24"/>
  <c r="DQ24"/>
  <c r="ES24" s="1"/>
  <c r="DO24"/>
  <c r="DL24"/>
  <c r="CG24"/>
  <c r="DN24" s="1"/>
  <c r="CF24"/>
  <c r="CE24"/>
  <c r="CD24"/>
  <c r="DI24" s="1"/>
  <c r="CB24"/>
  <c r="BY24"/>
  <c r="AT24"/>
  <c r="CA24" s="1"/>
  <c r="AS24"/>
  <c r="AR24"/>
  <c r="AQ24"/>
  <c r="BV24" s="1"/>
  <c r="AO24"/>
  <c r="AL24"/>
  <c r="AB24"/>
  <c r="G24"/>
  <c r="F24"/>
  <c r="AM24" s="1"/>
  <c r="E24"/>
  <c r="D24"/>
  <c r="V24" s="1"/>
  <c r="B24"/>
  <c r="A24"/>
  <c r="IU23"/>
  <c r="IT23"/>
  <c r="IS23"/>
  <c r="IR23"/>
  <c r="IQ23"/>
  <c r="IP23"/>
  <c r="IO23"/>
  <c r="IM23"/>
  <c r="IL23"/>
  <c r="IG23" s="1"/>
  <c r="IK23"/>
  <c r="IJ23"/>
  <c r="II23"/>
  <c r="IH23"/>
  <c r="IC23"/>
  <c r="IB23"/>
  <c r="HY23"/>
  <c r="GT23"/>
  <c r="HP23" s="1"/>
  <c r="GS23"/>
  <c r="HZ23" s="1"/>
  <c r="GR23"/>
  <c r="GQ23"/>
  <c r="HQ23" s="1"/>
  <c r="GO23"/>
  <c r="GL23"/>
  <c r="GI23"/>
  <c r="FG23"/>
  <c r="GC23" s="1"/>
  <c r="FF23"/>
  <c r="FE23"/>
  <c r="FX23" s="1"/>
  <c r="FD23"/>
  <c r="GH23" s="1"/>
  <c r="FB23"/>
  <c r="EY23"/>
  <c r="DT23"/>
  <c r="ET23" s="1"/>
  <c r="DS23"/>
  <c r="DR23"/>
  <c r="DQ23"/>
  <c r="EU23" s="1"/>
  <c r="DO23"/>
  <c r="DL23"/>
  <c r="CG23"/>
  <c r="DC23" s="1"/>
  <c r="CF23"/>
  <c r="DM23" s="1"/>
  <c r="CE23"/>
  <c r="CD23"/>
  <c r="DI23" s="1"/>
  <c r="CB23"/>
  <c r="BY23"/>
  <c r="BW23"/>
  <c r="BR23"/>
  <c r="AT23"/>
  <c r="BP23" s="1"/>
  <c r="AS23"/>
  <c r="BZ23" s="1"/>
  <c r="AR23"/>
  <c r="AQ23"/>
  <c r="BX23" s="1"/>
  <c r="AO23"/>
  <c r="AN23"/>
  <c r="AL23"/>
  <c r="G23"/>
  <c r="AC23" s="1"/>
  <c r="F23"/>
  <c r="E23"/>
  <c r="D23"/>
  <c r="AK23" s="1"/>
  <c r="A23"/>
  <c r="IU22"/>
  <c r="IT22"/>
  <c r="JO22" s="1"/>
  <c r="IS22"/>
  <c r="IR22"/>
  <c r="IQ22"/>
  <c r="IP22"/>
  <c r="IO22"/>
  <c r="IM22"/>
  <c r="IL22"/>
  <c r="IK22"/>
  <c r="IJ22"/>
  <c r="II22"/>
  <c r="IH22"/>
  <c r="IC22"/>
  <c r="JL22" s="1"/>
  <c r="IB22"/>
  <c r="HY22"/>
  <c r="GT22"/>
  <c r="HP22" s="1"/>
  <c r="GS22"/>
  <c r="HO22" s="1"/>
  <c r="GR22"/>
  <c r="GQ22"/>
  <c r="GO22"/>
  <c r="GL22"/>
  <c r="FG22"/>
  <c r="FF22"/>
  <c r="GB22" s="1"/>
  <c r="FE22"/>
  <c r="FD22"/>
  <c r="GH22" s="1"/>
  <c r="FB22"/>
  <c r="EY22"/>
  <c r="DT22"/>
  <c r="EP22" s="1"/>
  <c r="DS22"/>
  <c r="EO22" s="1"/>
  <c r="DR22"/>
  <c r="DQ22"/>
  <c r="DO22"/>
  <c r="DL22"/>
  <c r="CG22"/>
  <c r="DC22" s="1"/>
  <c r="CF22"/>
  <c r="DB22" s="1"/>
  <c r="CE22"/>
  <c r="CD22"/>
  <c r="DH22" s="1"/>
  <c r="CB22"/>
  <c r="BY22"/>
  <c r="BO22"/>
  <c r="AT22"/>
  <c r="BP22" s="1"/>
  <c r="AS22"/>
  <c r="AR22"/>
  <c r="AQ22"/>
  <c r="BW22" s="1"/>
  <c r="AO22"/>
  <c r="AL22"/>
  <c r="G22"/>
  <c r="AC22" s="1"/>
  <c r="F22"/>
  <c r="AB22" s="1"/>
  <c r="E22"/>
  <c r="D22"/>
  <c r="AH22" s="1"/>
  <c r="A22"/>
  <c r="JL21"/>
  <c r="IU21"/>
  <c r="IT21"/>
  <c r="IS21"/>
  <c r="IR21"/>
  <c r="IQ21"/>
  <c r="IP21"/>
  <c r="IO21"/>
  <c r="IM21"/>
  <c r="IL21"/>
  <c r="IK21"/>
  <c r="IJ21"/>
  <c r="II21"/>
  <c r="IH21"/>
  <c r="IC21"/>
  <c r="IB21"/>
  <c r="IA21"/>
  <c r="HY21"/>
  <c r="GT21"/>
  <c r="HP21" s="1"/>
  <c r="GS21"/>
  <c r="HL21" s="1"/>
  <c r="GR21"/>
  <c r="GQ21"/>
  <c r="HX21" s="1"/>
  <c r="GO21"/>
  <c r="GL21"/>
  <c r="FG21"/>
  <c r="GC21" s="1"/>
  <c r="FF21"/>
  <c r="FE21"/>
  <c r="FD21"/>
  <c r="FB21"/>
  <c r="EY21"/>
  <c r="DT21"/>
  <c r="EP21" s="1"/>
  <c r="DS21"/>
  <c r="DR21"/>
  <c r="EK21" s="1"/>
  <c r="DQ21"/>
  <c r="EV21" s="1"/>
  <c r="DO21"/>
  <c r="DL21"/>
  <c r="CG21"/>
  <c r="DC21" s="1"/>
  <c r="CF21"/>
  <c r="CE21"/>
  <c r="CD21"/>
  <c r="CB21"/>
  <c r="BY21"/>
  <c r="AT21"/>
  <c r="AS21"/>
  <c r="AR21"/>
  <c r="AQ21"/>
  <c r="AO21"/>
  <c r="AL21"/>
  <c r="G21"/>
  <c r="AC21" s="1"/>
  <c r="F21"/>
  <c r="AM21" s="1"/>
  <c r="E21"/>
  <c r="D21"/>
  <c r="AK21" s="1"/>
  <c r="A21"/>
  <c r="IU20"/>
  <c r="IT20"/>
  <c r="JO20" s="1"/>
  <c r="IS20"/>
  <c r="IR20"/>
  <c r="IQ20"/>
  <c r="IP20"/>
  <c r="IO20"/>
  <c r="IM20"/>
  <c r="IL20"/>
  <c r="IK20"/>
  <c r="IJ20"/>
  <c r="II20"/>
  <c r="IF20" s="1"/>
  <c r="JB20" s="1"/>
  <c r="IH20"/>
  <c r="IC20"/>
  <c r="JL20" s="1"/>
  <c r="IB20"/>
  <c r="HY20"/>
  <c r="GT20"/>
  <c r="GS20"/>
  <c r="HO20" s="1"/>
  <c r="GR20"/>
  <c r="GQ20"/>
  <c r="HU20" s="1"/>
  <c r="GO20"/>
  <c r="GL20"/>
  <c r="FG20"/>
  <c r="GC20" s="1"/>
  <c r="FF20"/>
  <c r="GB20" s="1"/>
  <c r="FE20"/>
  <c r="FD20"/>
  <c r="GK20" s="1"/>
  <c r="FB20"/>
  <c r="EY20"/>
  <c r="DT20"/>
  <c r="DS20"/>
  <c r="EO20" s="1"/>
  <c r="DR20"/>
  <c r="DQ20"/>
  <c r="EU20" s="1"/>
  <c r="DO20"/>
  <c r="DL20"/>
  <c r="CG20"/>
  <c r="DC20" s="1"/>
  <c r="CF20"/>
  <c r="DB20" s="1"/>
  <c r="CE20"/>
  <c r="CD20"/>
  <c r="CB20"/>
  <c r="BY20"/>
  <c r="AT20"/>
  <c r="AS20"/>
  <c r="BO20" s="1"/>
  <c r="AR20"/>
  <c r="AQ20"/>
  <c r="BU20" s="1"/>
  <c r="AO20"/>
  <c r="AL20"/>
  <c r="G20"/>
  <c r="AC20" s="1"/>
  <c r="F20"/>
  <c r="AB20" s="1"/>
  <c r="E20"/>
  <c r="D20"/>
  <c r="A20"/>
  <c r="IU19"/>
  <c r="JO19" s="1"/>
  <c r="IT19"/>
  <c r="IS19"/>
  <c r="IR19"/>
  <c r="IQ19"/>
  <c r="IP19"/>
  <c r="IO19"/>
  <c r="IM19"/>
  <c r="IL19"/>
  <c r="IG19" s="1"/>
  <c r="IK19"/>
  <c r="IJ19"/>
  <c r="II19"/>
  <c r="IH19"/>
  <c r="IC19"/>
  <c r="IB19"/>
  <c r="IA19"/>
  <c r="HY19"/>
  <c r="GT19"/>
  <c r="HP19" s="1"/>
  <c r="GS19"/>
  <c r="GR19"/>
  <c r="GQ19"/>
  <c r="HX19" s="1"/>
  <c r="GO19"/>
  <c r="GL19"/>
  <c r="FG19"/>
  <c r="FF19"/>
  <c r="GM19" s="1"/>
  <c r="FE19"/>
  <c r="FD19"/>
  <c r="FB19"/>
  <c r="EY19"/>
  <c r="DT19"/>
  <c r="EP19" s="1"/>
  <c r="DS19"/>
  <c r="EZ19" s="1"/>
  <c r="DR19"/>
  <c r="DQ19"/>
  <c r="EX19" s="1"/>
  <c r="DO19"/>
  <c r="DL19"/>
  <c r="CG19"/>
  <c r="DC19" s="1"/>
  <c r="CF19"/>
  <c r="CE19"/>
  <c r="CD19"/>
  <c r="CX19" s="1"/>
  <c r="CB19"/>
  <c r="BY19"/>
  <c r="AT19"/>
  <c r="BP19" s="1"/>
  <c r="AS19"/>
  <c r="BZ19" s="1"/>
  <c r="AR19"/>
  <c r="AQ19"/>
  <c r="BX19" s="1"/>
  <c r="AO19"/>
  <c r="AL19"/>
  <c r="G19"/>
  <c r="AC19" s="1"/>
  <c r="F19"/>
  <c r="AM19" s="1"/>
  <c r="E19"/>
  <c r="D19"/>
  <c r="A19"/>
  <c r="IU18"/>
  <c r="IT18"/>
  <c r="IS18"/>
  <c r="IR18"/>
  <c r="IQ18"/>
  <c r="IP18"/>
  <c r="IO18"/>
  <c r="IM18"/>
  <c r="IL18"/>
  <c r="IK18"/>
  <c r="IJ18"/>
  <c r="II18"/>
  <c r="IF18" s="1"/>
  <c r="IH18"/>
  <c r="IC18"/>
  <c r="IB18"/>
  <c r="HY18"/>
  <c r="GT18"/>
  <c r="HP18" s="1"/>
  <c r="GS18"/>
  <c r="GR18"/>
  <c r="GQ18"/>
  <c r="HW18" s="1"/>
  <c r="GO18"/>
  <c r="GL18"/>
  <c r="FG18"/>
  <c r="GC18" s="1"/>
  <c r="FF18"/>
  <c r="GB18" s="1"/>
  <c r="FE18"/>
  <c r="FD18"/>
  <c r="GH18" s="1"/>
  <c r="FB18"/>
  <c r="EY18"/>
  <c r="DT18"/>
  <c r="EP18" s="1"/>
  <c r="DS18"/>
  <c r="DR18"/>
  <c r="DQ18"/>
  <c r="DO18"/>
  <c r="DL18"/>
  <c r="CG18"/>
  <c r="DC18" s="1"/>
  <c r="CF18"/>
  <c r="DB18" s="1"/>
  <c r="CE18"/>
  <c r="CD18"/>
  <c r="DH18" s="1"/>
  <c r="CB18"/>
  <c r="BY18"/>
  <c r="AT18"/>
  <c r="BP18" s="1"/>
  <c r="AS18"/>
  <c r="AR18"/>
  <c r="AQ18"/>
  <c r="AO18"/>
  <c r="AL18"/>
  <c r="G18"/>
  <c r="F18"/>
  <c r="AB18" s="1"/>
  <c r="E18"/>
  <c r="D18"/>
  <c r="AH18" s="1"/>
  <c r="A18"/>
  <c r="IU17"/>
  <c r="IT17"/>
  <c r="IS17"/>
  <c r="IR17"/>
  <c r="IQ17"/>
  <c r="IP17"/>
  <c r="IO17"/>
  <c r="IM17"/>
  <c r="IL17"/>
  <c r="IG17" s="1"/>
  <c r="IK17"/>
  <c r="IJ17"/>
  <c r="II17"/>
  <c r="IH17"/>
  <c r="IC17"/>
  <c r="IB17"/>
  <c r="HY17"/>
  <c r="HW17"/>
  <c r="HR17"/>
  <c r="GT17"/>
  <c r="HP17" s="1"/>
  <c r="GS17"/>
  <c r="HZ17" s="1"/>
  <c r="GR17"/>
  <c r="HK17" s="1"/>
  <c r="GQ17"/>
  <c r="HX17" s="1"/>
  <c r="GO17"/>
  <c r="GN17"/>
  <c r="GL17"/>
  <c r="FG17"/>
  <c r="GC17" s="1"/>
  <c r="FF17"/>
  <c r="FE17"/>
  <c r="FX17" s="1"/>
  <c r="FD17"/>
  <c r="GI17" s="1"/>
  <c r="FB17"/>
  <c r="EY17"/>
  <c r="EN17"/>
  <c r="DT17"/>
  <c r="EP17" s="1"/>
  <c r="DS17"/>
  <c r="EZ17" s="1"/>
  <c r="DR17"/>
  <c r="EK17" s="1"/>
  <c r="DQ17"/>
  <c r="EX17" s="1"/>
  <c r="DO17"/>
  <c r="DN17"/>
  <c r="DL17"/>
  <c r="CG17"/>
  <c r="DC17" s="1"/>
  <c r="CF17"/>
  <c r="CE17"/>
  <c r="CD17"/>
  <c r="DA17" s="1"/>
  <c r="CB17"/>
  <c r="BY17"/>
  <c r="AT17"/>
  <c r="BP17" s="1"/>
  <c r="AS17"/>
  <c r="AR17"/>
  <c r="AQ17"/>
  <c r="AO17"/>
  <c r="AL17"/>
  <c r="G17"/>
  <c r="F17"/>
  <c r="E17"/>
  <c r="D17"/>
  <c r="AE17" s="1"/>
  <c r="A17"/>
  <c r="IU16"/>
  <c r="IT16"/>
  <c r="IS16"/>
  <c r="IR16"/>
  <c r="IQ16"/>
  <c r="IP16"/>
  <c r="IO16"/>
  <c r="IM16"/>
  <c r="IL16"/>
  <c r="IK16"/>
  <c r="IJ16"/>
  <c r="II16"/>
  <c r="IH16"/>
  <c r="IC16"/>
  <c r="JL16" s="1"/>
  <c r="IB16"/>
  <c r="HY16"/>
  <c r="GT16"/>
  <c r="HP16" s="1"/>
  <c r="GS16"/>
  <c r="HO16" s="1"/>
  <c r="GR16"/>
  <c r="GQ16"/>
  <c r="HU16" s="1"/>
  <c r="GO16"/>
  <c r="GL16"/>
  <c r="FG16"/>
  <c r="GC16" s="1"/>
  <c r="FF16"/>
  <c r="FE16"/>
  <c r="FD16"/>
  <c r="GJ16" s="1"/>
  <c r="FB16"/>
  <c r="EY16"/>
  <c r="DT16"/>
  <c r="EP16" s="1"/>
  <c r="DS16"/>
  <c r="EO16" s="1"/>
  <c r="DR16"/>
  <c r="DQ16"/>
  <c r="EU16" s="1"/>
  <c r="DO16"/>
  <c r="DL16"/>
  <c r="CG16"/>
  <c r="DC16" s="1"/>
  <c r="CF16"/>
  <c r="CE16"/>
  <c r="CD16"/>
  <c r="DJ16" s="1"/>
  <c r="CB16"/>
  <c r="BY16"/>
  <c r="AT16"/>
  <c r="BP16" s="1"/>
  <c r="AS16"/>
  <c r="BO16" s="1"/>
  <c r="AR16"/>
  <c r="AQ16"/>
  <c r="BU16" s="1"/>
  <c r="AO16"/>
  <c r="AL16"/>
  <c r="G16"/>
  <c r="AC16" s="1"/>
  <c r="F16"/>
  <c r="E16"/>
  <c r="D16"/>
  <c r="AJ16" s="1"/>
  <c r="A16"/>
  <c r="IU15"/>
  <c r="IT15"/>
  <c r="IS15"/>
  <c r="IR15"/>
  <c r="IQ15"/>
  <c r="IP15"/>
  <c r="IO15"/>
  <c r="IM15"/>
  <c r="IL15"/>
  <c r="IG15" s="1"/>
  <c r="IK15"/>
  <c r="IJ15"/>
  <c r="II15"/>
  <c r="IH15"/>
  <c r="IC15"/>
  <c r="IB15"/>
  <c r="HY15"/>
  <c r="GT15"/>
  <c r="HP15" s="1"/>
  <c r="GS15"/>
  <c r="HZ15" s="1"/>
  <c r="GR15"/>
  <c r="GQ15"/>
  <c r="HX15" s="1"/>
  <c r="GO15"/>
  <c r="GL15"/>
  <c r="FG15"/>
  <c r="GC15" s="1"/>
  <c r="FF15"/>
  <c r="GM15" s="1"/>
  <c r="FE15"/>
  <c r="FD15"/>
  <c r="GJ15" s="1"/>
  <c r="FB15"/>
  <c r="EY15"/>
  <c r="DT15"/>
  <c r="EP15" s="1"/>
  <c r="DS15"/>
  <c r="EZ15" s="1"/>
  <c r="DR15"/>
  <c r="DQ15"/>
  <c r="DO15"/>
  <c r="DL15"/>
  <c r="CY15"/>
  <c r="CG15"/>
  <c r="DC15" s="1"/>
  <c r="CF15"/>
  <c r="DM15" s="1"/>
  <c r="CE15"/>
  <c r="CD15"/>
  <c r="DF15" s="1"/>
  <c r="CB15"/>
  <c r="BY15"/>
  <c r="AT15"/>
  <c r="BP15" s="1"/>
  <c r="AS15"/>
  <c r="AR15"/>
  <c r="AQ15"/>
  <c r="BW15" s="1"/>
  <c r="AO15"/>
  <c r="AL15"/>
  <c r="G15"/>
  <c r="F15"/>
  <c r="E15"/>
  <c r="D15"/>
  <c r="AJ15" s="1"/>
  <c r="A15"/>
  <c r="IU14"/>
  <c r="IT14"/>
  <c r="JO14" s="1"/>
  <c r="IS14"/>
  <c r="IR14"/>
  <c r="IQ14"/>
  <c r="IP14"/>
  <c r="IO14"/>
  <c r="IM14"/>
  <c r="IL14"/>
  <c r="IK14"/>
  <c r="IJ14"/>
  <c r="II14"/>
  <c r="IH14"/>
  <c r="IC14"/>
  <c r="JL14" s="1"/>
  <c r="IB14"/>
  <c r="HY14"/>
  <c r="GT14"/>
  <c r="HP14" s="1"/>
  <c r="GS14"/>
  <c r="HZ14" s="1"/>
  <c r="GR14"/>
  <c r="GQ14"/>
  <c r="GO14"/>
  <c r="GL14"/>
  <c r="GC14"/>
  <c r="FG14"/>
  <c r="GN14" s="1"/>
  <c r="FF14"/>
  <c r="FE14"/>
  <c r="FD14"/>
  <c r="GJ14" s="1"/>
  <c r="FB14"/>
  <c r="EY14"/>
  <c r="EO14"/>
  <c r="DT14"/>
  <c r="DS14"/>
  <c r="EZ14" s="1"/>
  <c r="DR14"/>
  <c r="DQ14"/>
  <c r="EU14" s="1"/>
  <c r="DO14"/>
  <c r="DL14"/>
  <c r="CG14"/>
  <c r="CF14"/>
  <c r="DM14" s="1"/>
  <c r="CE14"/>
  <c r="CD14"/>
  <c r="DE14" s="1"/>
  <c r="CB14"/>
  <c r="BY14"/>
  <c r="AT14"/>
  <c r="BP14" s="1"/>
  <c r="AS14"/>
  <c r="BZ14" s="1"/>
  <c r="AR14"/>
  <c r="AQ14"/>
  <c r="AO14"/>
  <c r="AL14"/>
  <c r="G14"/>
  <c r="AC14" s="1"/>
  <c r="F14"/>
  <c r="E14"/>
  <c r="D14"/>
  <c r="A14"/>
  <c r="IU13"/>
  <c r="JO13" s="1"/>
  <c r="IT13"/>
  <c r="IS13"/>
  <c r="IR13"/>
  <c r="IQ13"/>
  <c r="IP13"/>
  <c r="IO13"/>
  <c r="IM13"/>
  <c r="IL13"/>
  <c r="IG13" s="1"/>
  <c r="IK13"/>
  <c r="IJ13"/>
  <c r="II13"/>
  <c r="IH13"/>
  <c r="IC13"/>
  <c r="IB13"/>
  <c r="HY13"/>
  <c r="GT13"/>
  <c r="HP13" s="1"/>
  <c r="GS13"/>
  <c r="GR13"/>
  <c r="GQ13"/>
  <c r="GO13"/>
  <c r="GL13"/>
  <c r="GI13"/>
  <c r="FG13"/>
  <c r="GC13" s="1"/>
  <c r="FF13"/>
  <c r="FE13"/>
  <c r="FD13"/>
  <c r="GK13" s="1"/>
  <c r="FB13"/>
  <c r="EY13"/>
  <c r="DT13"/>
  <c r="DS13"/>
  <c r="DR13"/>
  <c r="DQ13"/>
  <c r="EV13" s="1"/>
  <c r="DO13"/>
  <c r="DM13"/>
  <c r="DL13"/>
  <c r="CG13"/>
  <c r="CF13"/>
  <c r="DB13" s="1"/>
  <c r="CE13"/>
  <c r="CD13"/>
  <c r="DJ13" s="1"/>
  <c r="CB13"/>
  <c r="BY13"/>
  <c r="BS13"/>
  <c r="BR13"/>
  <c r="AT13"/>
  <c r="AS13"/>
  <c r="BZ13" s="1"/>
  <c r="AR13"/>
  <c r="AQ13"/>
  <c r="BW13" s="1"/>
  <c r="AO13"/>
  <c r="AL13"/>
  <c r="G13"/>
  <c r="F13"/>
  <c r="AB13" s="1"/>
  <c r="E13"/>
  <c r="D13"/>
  <c r="A13"/>
  <c r="IU12"/>
  <c r="IT12"/>
  <c r="IS12"/>
  <c r="IR12"/>
  <c r="IQ12"/>
  <c r="IP12"/>
  <c r="IO12"/>
  <c r="JQ12" s="1"/>
  <c r="IM12"/>
  <c r="IL12"/>
  <c r="IG12" s="1"/>
  <c r="IK12"/>
  <c r="IJ12"/>
  <c r="II12"/>
  <c r="IH12"/>
  <c r="IC12"/>
  <c r="IB12"/>
  <c r="HY12"/>
  <c r="GT12"/>
  <c r="IA12" s="1"/>
  <c r="GS12"/>
  <c r="HZ12" s="1"/>
  <c r="GR12"/>
  <c r="GQ12"/>
  <c r="HX12" s="1"/>
  <c r="GO12"/>
  <c r="GL12"/>
  <c r="FG12"/>
  <c r="FF12"/>
  <c r="FE12"/>
  <c r="FD12"/>
  <c r="GF12" s="1"/>
  <c r="FB12"/>
  <c r="EY12"/>
  <c r="DT12"/>
  <c r="FA12" s="1"/>
  <c r="DS12"/>
  <c r="EZ12" s="1"/>
  <c r="DR12"/>
  <c r="EK12" s="1"/>
  <c r="DQ12"/>
  <c r="DO12"/>
  <c r="DL12"/>
  <c r="CG12"/>
  <c r="CF12"/>
  <c r="CE12"/>
  <c r="CD12"/>
  <c r="DF12" s="1"/>
  <c r="CB12"/>
  <c r="BY12"/>
  <c r="AT12"/>
  <c r="CA12" s="1"/>
  <c r="AS12"/>
  <c r="BZ12" s="1"/>
  <c r="AR12"/>
  <c r="BK12" s="1"/>
  <c r="AQ12"/>
  <c r="AO12"/>
  <c r="AN12"/>
  <c r="AL12"/>
  <c r="G12"/>
  <c r="F12"/>
  <c r="W12" s="1"/>
  <c r="E12"/>
  <c r="D12"/>
  <c r="V12" s="1"/>
  <c r="A12"/>
  <c r="IU11"/>
  <c r="IT11"/>
  <c r="IS11"/>
  <c r="IR11"/>
  <c r="IQ11"/>
  <c r="IP11"/>
  <c r="IO11"/>
  <c r="IM11"/>
  <c r="IL11"/>
  <c r="IK11"/>
  <c r="IJ11"/>
  <c r="II11"/>
  <c r="IH11"/>
  <c r="IC11"/>
  <c r="IB11"/>
  <c r="HY11"/>
  <c r="GT11"/>
  <c r="IA11" s="1"/>
  <c r="GS11"/>
  <c r="GR11"/>
  <c r="GQ11"/>
  <c r="HN11" s="1"/>
  <c r="GO11"/>
  <c r="GL11"/>
  <c r="FG11"/>
  <c r="FF11"/>
  <c r="FE11"/>
  <c r="FD11"/>
  <c r="GH11" s="1"/>
  <c r="FB11"/>
  <c r="EY11"/>
  <c r="DT11"/>
  <c r="FA11" s="1"/>
  <c r="DS11"/>
  <c r="EO11" s="1"/>
  <c r="DR11"/>
  <c r="DQ11"/>
  <c r="DO11"/>
  <c r="DL11"/>
  <c r="CG11"/>
  <c r="CF11"/>
  <c r="CE11"/>
  <c r="CD11"/>
  <c r="DJ11" s="1"/>
  <c r="CB11"/>
  <c r="BY11"/>
  <c r="AT11"/>
  <c r="CA11" s="1"/>
  <c r="AS11"/>
  <c r="AR11"/>
  <c r="AQ11"/>
  <c r="AO11"/>
  <c r="AL11"/>
  <c r="G11"/>
  <c r="AN11" s="1"/>
  <c r="F11"/>
  <c r="E11"/>
  <c r="D11"/>
  <c r="A11"/>
  <c r="IU10"/>
  <c r="IT10"/>
  <c r="IS10"/>
  <c r="IR10"/>
  <c r="IQ10"/>
  <c r="IP10"/>
  <c r="IO10"/>
  <c r="IM10"/>
  <c r="JP10" s="1"/>
  <c r="IL10"/>
  <c r="IK10"/>
  <c r="IJ10"/>
  <c r="II10"/>
  <c r="IH10"/>
  <c r="IC10"/>
  <c r="IB10"/>
  <c r="HY10"/>
  <c r="GT10"/>
  <c r="GS10"/>
  <c r="GR10"/>
  <c r="GQ10"/>
  <c r="HW10" s="1"/>
  <c r="GO10"/>
  <c r="GL10"/>
  <c r="FG10"/>
  <c r="FF10"/>
  <c r="FE10"/>
  <c r="FD10"/>
  <c r="GK10" s="1"/>
  <c r="FB10"/>
  <c r="EY10"/>
  <c r="DT10"/>
  <c r="DS10"/>
  <c r="EO10" s="1"/>
  <c r="DR10"/>
  <c r="DQ10"/>
  <c r="DO10"/>
  <c r="DL10"/>
  <c r="CG10"/>
  <c r="DC10" s="1"/>
  <c r="CF10"/>
  <c r="CE10"/>
  <c r="CD10"/>
  <c r="DK10" s="1"/>
  <c r="CB10"/>
  <c r="BY10"/>
  <c r="AT10"/>
  <c r="AS10"/>
  <c r="AR10"/>
  <c r="AQ10"/>
  <c r="BR10" s="1"/>
  <c r="AO10"/>
  <c r="AL10"/>
  <c r="G10"/>
  <c r="AC10" s="1"/>
  <c r="F10"/>
  <c r="AM10" s="1"/>
  <c r="E10"/>
  <c r="D10"/>
  <c r="X10" s="1"/>
  <c r="A10"/>
  <c r="IU9"/>
  <c r="JO9" s="1"/>
  <c r="IT9"/>
  <c r="IS9"/>
  <c r="IR9"/>
  <c r="IQ9"/>
  <c r="IP9"/>
  <c r="IO9"/>
  <c r="IM9"/>
  <c r="IL9"/>
  <c r="IK9"/>
  <c r="IJ9"/>
  <c r="II9"/>
  <c r="IH9"/>
  <c r="IC9"/>
  <c r="IB9"/>
  <c r="HY9"/>
  <c r="GT9"/>
  <c r="IA9" s="1"/>
  <c r="GS9"/>
  <c r="HL9" s="1"/>
  <c r="GR9"/>
  <c r="HK9" s="1"/>
  <c r="GQ9"/>
  <c r="HU9" s="1"/>
  <c r="GO9"/>
  <c r="GL9"/>
  <c r="FG9"/>
  <c r="FF9"/>
  <c r="FE9"/>
  <c r="FX9" s="1"/>
  <c r="FD9"/>
  <c r="GH9" s="1"/>
  <c r="FB9"/>
  <c r="EY9"/>
  <c r="DT9"/>
  <c r="FA9" s="1"/>
  <c r="DS9"/>
  <c r="DR9"/>
  <c r="DQ9"/>
  <c r="DO9"/>
  <c r="DL9"/>
  <c r="CG9"/>
  <c r="DN9" s="1"/>
  <c r="CF9"/>
  <c r="CE9"/>
  <c r="CD9"/>
  <c r="DJ9" s="1"/>
  <c r="CB9"/>
  <c r="BY9"/>
  <c r="AT9"/>
  <c r="AS9"/>
  <c r="AR9"/>
  <c r="AQ9"/>
  <c r="AO9"/>
  <c r="AL9"/>
  <c r="G9"/>
  <c r="F9"/>
  <c r="E9"/>
  <c r="X9" s="1"/>
  <c r="D9"/>
  <c r="AH9" s="1"/>
  <c r="A9"/>
  <c r="IU8"/>
  <c r="IT8"/>
  <c r="IS8"/>
  <c r="IR8"/>
  <c r="IQ8"/>
  <c r="IP8"/>
  <c r="IO8"/>
  <c r="IM8"/>
  <c r="IL8"/>
  <c r="IG8" s="1"/>
  <c r="IK8"/>
  <c r="IJ8"/>
  <c r="II8"/>
  <c r="IH8"/>
  <c r="IC8"/>
  <c r="IB8"/>
  <c r="HY8"/>
  <c r="GT8"/>
  <c r="HP8" s="1"/>
  <c r="GS8"/>
  <c r="GR8"/>
  <c r="GQ8"/>
  <c r="HS8" s="1"/>
  <c r="GO8"/>
  <c r="GL8"/>
  <c r="FG8"/>
  <c r="FF8"/>
  <c r="GM8" s="1"/>
  <c r="FE8"/>
  <c r="FD8"/>
  <c r="GI8" s="1"/>
  <c r="FB8"/>
  <c r="EY8"/>
  <c r="DT8"/>
  <c r="EP8" s="1"/>
  <c r="DS8"/>
  <c r="DR8"/>
  <c r="DQ8"/>
  <c r="EW8" s="1"/>
  <c r="DO8"/>
  <c r="DL8"/>
  <c r="CG8"/>
  <c r="CF8"/>
  <c r="CE8"/>
  <c r="CD8"/>
  <c r="DK8" s="1"/>
  <c r="CB8"/>
  <c r="BY8"/>
  <c r="AT8"/>
  <c r="BP8" s="1"/>
  <c r="AS8"/>
  <c r="BO8" s="1"/>
  <c r="AR8"/>
  <c r="AQ8"/>
  <c r="BW8" s="1"/>
  <c r="AO8"/>
  <c r="AL8"/>
  <c r="G8"/>
  <c r="AC8" s="1"/>
  <c r="F8"/>
  <c r="AB8" s="1"/>
  <c r="E8"/>
  <c r="D8"/>
  <c r="A8"/>
  <c r="IU75" i="55"/>
  <c r="JO75" s="1"/>
  <c r="IT75"/>
  <c r="IS75"/>
  <c r="IR75"/>
  <c r="IQ75"/>
  <c r="IP75"/>
  <c r="IO75"/>
  <c r="IM75"/>
  <c r="IL75"/>
  <c r="IK75"/>
  <c r="IJ75"/>
  <c r="II75"/>
  <c r="IF75" s="1"/>
  <c r="IH75"/>
  <c r="IC75"/>
  <c r="IB75"/>
  <c r="HY75"/>
  <c r="GT75"/>
  <c r="HP75" s="1"/>
  <c r="GS75"/>
  <c r="HZ75" s="1"/>
  <c r="GR75"/>
  <c r="GQ75"/>
  <c r="GO75"/>
  <c r="GL75"/>
  <c r="FG75"/>
  <c r="FF75"/>
  <c r="GM75" s="1"/>
  <c r="FE75"/>
  <c r="FD75"/>
  <c r="GH75" s="1"/>
  <c r="FB75"/>
  <c r="EY75"/>
  <c r="DT75"/>
  <c r="FA75" s="1"/>
  <c r="DS75"/>
  <c r="DR75"/>
  <c r="DQ75"/>
  <c r="DO75"/>
  <c r="DL75"/>
  <c r="CG75"/>
  <c r="CF75"/>
  <c r="DM75" s="1"/>
  <c r="CE75"/>
  <c r="CD75"/>
  <c r="DH75" s="1"/>
  <c r="CB75"/>
  <c r="BY75"/>
  <c r="AT75"/>
  <c r="BP75" s="1"/>
  <c r="AS75"/>
  <c r="AR75"/>
  <c r="AQ75"/>
  <c r="AO75"/>
  <c r="AL75"/>
  <c r="G75"/>
  <c r="F75"/>
  <c r="AM75" s="1"/>
  <c r="E75"/>
  <c r="D75"/>
  <c r="AH75" s="1"/>
  <c r="B75"/>
  <c r="A75"/>
  <c r="IU74"/>
  <c r="IT74"/>
  <c r="IS74"/>
  <c r="IR74"/>
  <c r="IQ74"/>
  <c r="IP74"/>
  <c r="IO74"/>
  <c r="IM74"/>
  <c r="IL74"/>
  <c r="IG74" s="1"/>
  <c r="IK74"/>
  <c r="IJ74"/>
  <c r="IF74" s="1"/>
  <c r="II74"/>
  <c r="IH74"/>
  <c r="IC74"/>
  <c r="IB74"/>
  <c r="HY74"/>
  <c r="GT74"/>
  <c r="HP74" s="1"/>
  <c r="GS74"/>
  <c r="GR74"/>
  <c r="GQ74"/>
  <c r="HX74" s="1"/>
  <c r="GO74"/>
  <c r="GL74"/>
  <c r="FG74"/>
  <c r="FF74"/>
  <c r="GM74" s="1"/>
  <c r="FE74"/>
  <c r="FD74"/>
  <c r="FB74"/>
  <c r="EY74"/>
  <c r="EI74"/>
  <c r="DT74"/>
  <c r="DS74"/>
  <c r="DR74"/>
  <c r="DQ74"/>
  <c r="ER74" s="1"/>
  <c r="DO74"/>
  <c r="DL74"/>
  <c r="CG74"/>
  <c r="DC74" s="1"/>
  <c r="CF74"/>
  <c r="DM74" s="1"/>
  <c r="CE74"/>
  <c r="CD74"/>
  <c r="CB74"/>
  <c r="BY74"/>
  <c r="AT74"/>
  <c r="BP74" s="1"/>
  <c r="AS74"/>
  <c r="BZ74" s="1"/>
  <c r="AR74"/>
  <c r="AQ74"/>
  <c r="BR74" s="1"/>
  <c r="AO74"/>
  <c r="AL74"/>
  <c r="G74"/>
  <c r="F74"/>
  <c r="AM74" s="1"/>
  <c r="E74"/>
  <c r="D74"/>
  <c r="B74"/>
  <c r="A74"/>
  <c r="IU73"/>
  <c r="IT73"/>
  <c r="IS73"/>
  <c r="IR73"/>
  <c r="IQ73"/>
  <c r="IP73"/>
  <c r="IO73"/>
  <c r="IM73"/>
  <c r="IL73"/>
  <c r="IK73"/>
  <c r="IJ73"/>
  <c r="II73"/>
  <c r="IF73" s="1"/>
  <c r="JB73" s="1"/>
  <c r="IH73"/>
  <c r="IC73"/>
  <c r="IB73"/>
  <c r="HY73"/>
  <c r="GT73"/>
  <c r="IA73" s="1"/>
  <c r="GS73"/>
  <c r="HZ73" s="1"/>
  <c r="GR73"/>
  <c r="GQ73"/>
  <c r="HV73" s="1"/>
  <c r="GO73"/>
  <c r="GL73"/>
  <c r="FG73"/>
  <c r="FF73"/>
  <c r="GM73" s="1"/>
  <c r="FE73"/>
  <c r="FD73"/>
  <c r="GI73" s="1"/>
  <c r="FB73"/>
  <c r="EY73"/>
  <c r="DT73"/>
  <c r="FA73" s="1"/>
  <c r="DS73"/>
  <c r="EZ73" s="1"/>
  <c r="DR73"/>
  <c r="DQ73"/>
  <c r="EI73" s="1"/>
  <c r="DO73"/>
  <c r="DL73"/>
  <c r="DC73"/>
  <c r="CG73"/>
  <c r="DN73" s="1"/>
  <c r="CF73"/>
  <c r="DM73" s="1"/>
  <c r="CE73"/>
  <c r="CD73"/>
  <c r="DI73" s="1"/>
  <c r="CB73"/>
  <c r="BY73"/>
  <c r="AT73"/>
  <c r="AS73"/>
  <c r="BZ73" s="1"/>
  <c r="AR73"/>
  <c r="AQ73"/>
  <c r="BV73" s="1"/>
  <c r="AO73"/>
  <c r="AL73"/>
  <c r="G73"/>
  <c r="F73"/>
  <c r="AM73" s="1"/>
  <c r="E73"/>
  <c r="D73"/>
  <c r="B73"/>
  <c r="A73"/>
  <c r="IU72"/>
  <c r="IT72"/>
  <c r="IS72"/>
  <c r="IR72"/>
  <c r="IQ72"/>
  <c r="IP72"/>
  <c r="IO72"/>
  <c r="IM72"/>
  <c r="IL72"/>
  <c r="IG72" s="1"/>
  <c r="IK72"/>
  <c r="IJ72"/>
  <c r="II72"/>
  <c r="IF72" s="1"/>
  <c r="IH72"/>
  <c r="IC72"/>
  <c r="IB72"/>
  <c r="HY72"/>
  <c r="GT72"/>
  <c r="IA72" s="1"/>
  <c r="GS72"/>
  <c r="GR72"/>
  <c r="GQ72"/>
  <c r="GO72"/>
  <c r="GL72"/>
  <c r="FG72"/>
  <c r="GN72" s="1"/>
  <c r="FF72"/>
  <c r="FE72"/>
  <c r="FD72"/>
  <c r="FB72"/>
  <c r="EY72"/>
  <c r="DT72"/>
  <c r="FA72" s="1"/>
  <c r="DS72"/>
  <c r="DR72"/>
  <c r="DQ72"/>
  <c r="DO72"/>
  <c r="DL72"/>
  <c r="CG72"/>
  <c r="DN72" s="1"/>
  <c r="CF72"/>
  <c r="CE72"/>
  <c r="CD72"/>
  <c r="CB72"/>
  <c r="BY72"/>
  <c r="AT72"/>
  <c r="AS72"/>
  <c r="BO72" s="1"/>
  <c r="AR72"/>
  <c r="AQ72"/>
  <c r="AO72"/>
  <c r="AL72"/>
  <c r="G72"/>
  <c r="F72"/>
  <c r="AB72" s="1"/>
  <c r="E72"/>
  <c r="D72"/>
  <c r="B72"/>
  <c r="A72"/>
  <c r="IU71"/>
  <c r="IT71"/>
  <c r="IS71"/>
  <c r="IR71"/>
  <c r="IQ71"/>
  <c r="IP71"/>
  <c r="IO71"/>
  <c r="IM71"/>
  <c r="IL71"/>
  <c r="IK71"/>
  <c r="IJ71"/>
  <c r="II71"/>
  <c r="IH71"/>
  <c r="IC71"/>
  <c r="IB71"/>
  <c r="HY71"/>
  <c r="GT71"/>
  <c r="GS71"/>
  <c r="HZ71" s="1"/>
  <c r="GR71"/>
  <c r="GQ71"/>
  <c r="HN71" s="1"/>
  <c r="GO71"/>
  <c r="GL71"/>
  <c r="FG71"/>
  <c r="GC71" s="1"/>
  <c r="FF71"/>
  <c r="GM71" s="1"/>
  <c r="FE71"/>
  <c r="FD71"/>
  <c r="GF71" s="1"/>
  <c r="FB71"/>
  <c r="EY71"/>
  <c r="DT71"/>
  <c r="DS71"/>
  <c r="DR71"/>
  <c r="EK71" s="1"/>
  <c r="DQ71"/>
  <c r="ES71" s="1"/>
  <c r="DO71"/>
  <c r="DL71"/>
  <c r="CG71"/>
  <c r="CF71"/>
  <c r="DB71" s="1"/>
  <c r="CE71"/>
  <c r="CD71"/>
  <c r="CB71"/>
  <c r="BY71"/>
  <c r="AT71"/>
  <c r="CA71" s="1"/>
  <c r="AS71"/>
  <c r="AR71"/>
  <c r="AQ71"/>
  <c r="BU71" s="1"/>
  <c r="AO71"/>
  <c r="AL71"/>
  <c r="G71"/>
  <c r="AN71" s="1"/>
  <c r="F71"/>
  <c r="E71"/>
  <c r="D71"/>
  <c r="B71"/>
  <c r="A71"/>
  <c r="IU70"/>
  <c r="IT70"/>
  <c r="IS70"/>
  <c r="IR70"/>
  <c r="IQ70"/>
  <c r="JL70" s="1"/>
  <c r="IP70"/>
  <c r="IO70"/>
  <c r="IM70"/>
  <c r="IL70"/>
  <c r="IG70" s="1"/>
  <c r="IK70"/>
  <c r="IJ70"/>
  <c r="II70"/>
  <c r="IH70"/>
  <c r="IF70"/>
  <c r="IC70"/>
  <c r="IB70"/>
  <c r="HY70"/>
  <c r="GT70"/>
  <c r="GS70"/>
  <c r="GR70"/>
  <c r="GQ70"/>
  <c r="HX70" s="1"/>
  <c r="GO70"/>
  <c r="GL70"/>
  <c r="FG70"/>
  <c r="GC70" s="1"/>
  <c r="FF70"/>
  <c r="FE70"/>
  <c r="FD70"/>
  <c r="GK70" s="1"/>
  <c r="FB70"/>
  <c r="EY70"/>
  <c r="DT70"/>
  <c r="EP70" s="1"/>
  <c r="DS70"/>
  <c r="DR70"/>
  <c r="DQ70"/>
  <c r="EX70" s="1"/>
  <c r="DO70"/>
  <c r="DL70"/>
  <c r="CG70"/>
  <c r="CZ70" s="1"/>
  <c r="CF70"/>
  <c r="DB70" s="1"/>
  <c r="CE70"/>
  <c r="CD70"/>
  <c r="DA70" s="1"/>
  <c r="CB70"/>
  <c r="BY70"/>
  <c r="AT70"/>
  <c r="AS70"/>
  <c r="BO70" s="1"/>
  <c r="AR70"/>
  <c r="AQ70"/>
  <c r="BV70" s="1"/>
  <c r="AO70"/>
  <c r="AL70"/>
  <c r="G70"/>
  <c r="AC70" s="1"/>
  <c r="F70"/>
  <c r="E70"/>
  <c r="D70"/>
  <c r="AK70" s="1"/>
  <c r="B70"/>
  <c r="A70"/>
  <c r="IU69"/>
  <c r="IT69"/>
  <c r="IS69"/>
  <c r="IR69"/>
  <c r="IQ69"/>
  <c r="IP69"/>
  <c r="IO69"/>
  <c r="IM69"/>
  <c r="IL69"/>
  <c r="IK69"/>
  <c r="IJ69"/>
  <c r="II69"/>
  <c r="IH69"/>
  <c r="IC69"/>
  <c r="IB69"/>
  <c r="HY69"/>
  <c r="HT69"/>
  <c r="GT69"/>
  <c r="GS69"/>
  <c r="HO69" s="1"/>
  <c r="GR69"/>
  <c r="GQ69"/>
  <c r="HI69" s="1"/>
  <c r="GO69"/>
  <c r="GL69"/>
  <c r="FG69"/>
  <c r="FF69"/>
  <c r="GB69" s="1"/>
  <c r="FE69"/>
  <c r="FD69"/>
  <c r="GE69" s="1"/>
  <c r="FB69"/>
  <c r="EY69"/>
  <c r="DT69"/>
  <c r="DS69"/>
  <c r="DR69"/>
  <c r="DQ69"/>
  <c r="ER69" s="1"/>
  <c r="DO69"/>
  <c r="DL69"/>
  <c r="CG69"/>
  <c r="DC69" s="1"/>
  <c r="CF69"/>
  <c r="DM69" s="1"/>
  <c r="CE69"/>
  <c r="CD69"/>
  <c r="DI69" s="1"/>
  <c r="CB69"/>
  <c r="BY69"/>
  <c r="AT69"/>
  <c r="AS69"/>
  <c r="AR69"/>
  <c r="AQ69"/>
  <c r="BU69" s="1"/>
  <c r="AO69"/>
  <c r="AL69"/>
  <c r="G69"/>
  <c r="F69"/>
  <c r="E69"/>
  <c r="D69"/>
  <c r="B69"/>
  <c r="A69"/>
  <c r="IU68"/>
  <c r="IT68"/>
  <c r="IS68"/>
  <c r="IR68"/>
  <c r="IQ68"/>
  <c r="IP68"/>
  <c r="IO68"/>
  <c r="IM68"/>
  <c r="IL68"/>
  <c r="IK68"/>
  <c r="IJ68"/>
  <c r="II68"/>
  <c r="IH68"/>
  <c r="IC68"/>
  <c r="IB68"/>
  <c r="HY68"/>
  <c r="GT68"/>
  <c r="GS68"/>
  <c r="HO68" s="1"/>
  <c r="GR68"/>
  <c r="GQ68"/>
  <c r="HU68" s="1"/>
  <c r="GO68"/>
  <c r="GL68"/>
  <c r="FG68"/>
  <c r="FF68"/>
  <c r="FE68"/>
  <c r="FX68" s="1"/>
  <c r="FD68"/>
  <c r="GF68" s="1"/>
  <c r="FB68"/>
  <c r="EY68"/>
  <c r="DT68"/>
  <c r="EP68" s="1"/>
  <c r="DS68"/>
  <c r="EJ68" s="1"/>
  <c r="DR68"/>
  <c r="DQ68"/>
  <c r="EU68" s="1"/>
  <c r="DO68"/>
  <c r="DM68"/>
  <c r="DL68"/>
  <c r="CG68"/>
  <c r="DC68" s="1"/>
  <c r="CF68"/>
  <c r="CE68"/>
  <c r="CD68"/>
  <c r="CB68"/>
  <c r="BY68"/>
  <c r="AT68"/>
  <c r="AS68"/>
  <c r="BO68" s="1"/>
  <c r="AR68"/>
  <c r="AQ68"/>
  <c r="BN68" s="1"/>
  <c r="AO68"/>
  <c r="AL68"/>
  <c r="G68"/>
  <c r="AC68" s="1"/>
  <c r="F68"/>
  <c r="E68"/>
  <c r="D68"/>
  <c r="AI68" s="1"/>
  <c r="B68"/>
  <c r="A68"/>
  <c r="IU67"/>
  <c r="IT67"/>
  <c r="IS67"/>
  <c r="IR67"/>
  <c r="IQ67"/>
  <c r="IP67"/>
  <c r="IO67"/>
  <c r="IM67"/>
  <c r="IL67"/>
  <c r="IK67"/>
  <c r="IJ67"/>
  <c r="II67"/>
  <c r="IH67"/>
  <c r="IC67"/>
  <c r="IB67"/>
  <c r="HY67"/>
  <c r="GT67"/>
  <c r="HP67" s="1"/>
  <c r="GS67"/>
  <c r="HZ67" s="1"/>
  <c r="GR67"/>
  <c r="GQ67"/>
  <c r="HU67" s="1"/>
  <c r="GO67"/>
  <c r="GL67"/>
  <c r="GB67"/>
  <c r="FG67"/>
  <c r="GC67" s="1"/>
  <c r="FF67"/>
  <c r="GM67" s="1"/>
  <c r="FE67"/>
  <c r="FD67"/>
  <c r="GA67" s="1"/>
  <c r="FB67"/>
  <c r="EY67"/>
  <c r="DT67"/>
  <c r="EM67" s="1"/>
  <c r="DS67"/>
  <c r="DR67"/>
  <c r="DQ67"/>
  <c r="EU67" s="1"/>
  <c r="DO67"/>
  <c r="DL67"/>
  <c r="CG67"/>
  <c r="CF67"/>
  <c r="CE67"/>
  <c r="CD67"/>
  <c r="DI67" s="1"/>
  <c r="CB67"/>
  <c r="BY67"/>
  <c r="AT67"/>
  <c r="BP67" s="1"/>
  <c r="AS67"/>
  <c r="BZ67" s="1"/>
  <c r="AR67"/>
  <c r="AQ67"/>
  <c r="AO67"/>
  <c r="AL67"/>
  <c r="AB67"/>
  <c r="G67"/>
  <c r="F67"/>
  <c r="AM67" s="1"/>
  <c r="E67"/>
  <c r="D67"/>
  <c r="V67" s="1"/>
  <c r="B67"/>
  <c r="A67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HZ66" s="1"/>
  <c r="GR66"/>
  <c r="GQ66"/>
  <c r="GO66"/>
  <c r="GL66"/>
  <c r="FG66"/>
  <c r="FF66"/>
  <c r="GM66" s="1"/>
  <c r="FE66"/>
  <c r="FD66"/>
  <c r="FB66"/>
  <c r="EY66"/>
  <c r="DT66"/>
  <c r="DS66"/>
  <c r="EO66" s="1"/>
  <c r="DR66"/>
  <c r="DQ66"/>
  <c r="ES66" s="1"/>
  <c r="DO66"/>
  <c r="DL66"/>
  <c r="CG66"/>
  <c r="DC66" s="1"/>
  <c r="CF66"/>
  <c r="CE66"/>
  <c r="CD66"/>
  <c r="DI66" s="1"/>
  <c r="CB66"/>
  <c r="BY66"/>
  <c r="AT66"/>
  <c r="AS66"/>
  <c r="BO66" s="1"/>
  <c r="AR66"/>
  <c r="AQ66"/>
  <c r="AO66"/>
  <c r="AL66"/>
  <c r="G66"/>
  <c r="F66"/>
  <c r="AM66" s="1"/>
  <c r="E66"/>
  <c r="X66" s="1"/>
  <c r="D66"/>
  <c r="AE66" s="1"/>
  <c r="B66"/>
  <c r="A66"/>
  <c r="JL65"/>
  <c r="IU65"/>
  <c r="IT65"/>
  <c r="IS65"/>
  <c r="IR65"/>
  <c r="IQ65"/>
  <c r="IP65"/>
  <c r="IO65"/>
  <c r="IM65"/>
  <c r="IL65"/>
  <c r="IK65"/>
  <c r="IJ65"/>
  <c r="II65"/>
  <c r="IH65"/>
  <c r="IC65"/>
  <c r="IB65"/>
  <c r="IA65"/>
  <c r="HY65"/>
  <c r="GT65"/>
  <c r="GS65"/>
  <c r="HZ65" s="1"/>
  <c r="GR65"/>
  <c r="GQ65"/>
  <c r="GO65"/>
  <c r="GL65"/>
  <c r="FG65"/>
  <c r="GN65" s="1"/>
  <c r="FF65"/>
  <c r="GM65" s="1"/>
  <c r="FE65"/>
  <c r="FD65"/>
  <c r="GJ65" s="1"/>
  <c r="FB65"/>
  <c r="EY65"/>
  <c r="EW65"/>
  <c r="DT65"/>
  <c r="DS65"/>
  <c r="EZ65" s="1"/>
  <c r="DR65"/>
  <c r="DQ65"/>
  <c r="EX65" s="1"/>
  <c r="DO65"/>
  <c r="DL65"/>
  <c r="DE65"/>
  <c r="CG65"/>
  <c r="CZ65" s="1"/>
  <c r="CF65"/>
  <c r="CE65"/>
  <c r="CD65"/>
  <c r="DA65" s="1"/>
  <c r="CB65"/>
  <c r="BY65"/>
  <c r="AT65"/>
  <c r="AS65"/>
  <c r="BZ65" s="1"/>
  <c r="AR65"/>
  <c r="AQ65"/>
  <c r="BI65" s="1"/>
  <c r="AO65"/>
  <c r="AN65"/>
  <c r="AL65"/>
  <c r="AB65"/>
  <c r="G65"/>
  <c r="F65"/>
  <c r="AM65" s="1"/>
  <c r="E65"/>
  <c r="D65"/>
  <c r="V65" s="1"/>
  <c r="B65"/>
  <c r="A65"/>
  <c r="IU64"/>
  <c r="IT64"/>
  <c r="IS64"/>
  <c r="IR64"/>
  <c r="IQ64"/>
  <c r="IP64"/>
  <c r="IO64"/>
  <c r="IM64"/>
  <c r="IL64"/>
  <c r="IK64"/>
  <c r="IJ64"/>
  <c r="II64"/>
  <c r="IH64"/>
  <c r="IC64"/>
  <c r="IB64"/>
  <c r="HY64"/>
  <c r="HO64"/>
  <c r="GT64"/>
  <c r="GS64"/>
  <c r="GR64"/>
  <c r="GQ64"/>
  <c r="GO64"/>
  <c r="GL64"/>
  <c r="FG64"/>
  <c r="GC64" s="1"/>
  <c r="FF64"/>
  <c r="GM64" s="1"/>
  <c r="FE64"/>
  <c r="FD64"/>
  <c r="FB64"/>
  <c r="EY64"/>
  <c r="DT64"/>
  <c r="EP64" s="1"/>
  <c r="DS64"/>
  <c r="DR64"/>
  <c r="EK64" s="1"/>
  <c r="DQ64"/>
  <c r="EI64" s="1"/>
  <c r="DO64"/>
  <c r="DL64"/>
  <c r="DC64"/>
  <c r="CG64"/>
  <c r="DN64" s="1"/>
  <c r="CF64"/>
  <c r="DB64" s="1"/>
  <c r="CE64"/>
  <c r="CD64"/>
  <c r="DK64" s="1"/>
  <c r="CB64"/>
  <c r="BY64"/>
  <c r="BR64"/>
  <c r="BN64"/>
  <c r="AT64"/>
  <c r="CA64" s="1"/>
  <c r="AS64"/>
  <c r="BZ64" s="1"/>
  <c r="AR64"/>
  <c r="BK64" s="1"/>
  <c r="AQ64"/>
  <c r="BU64" s="1"/>
  <c r="AO64"/>
  <c r="AL64"/>
  <c r="G64"/>
  <c r="F64"/>
  <c r="E64"/>
  <c r="D64"/>
  <c r="AH64" s="1"/>
  <c r="B64"/>
  <c r="A64"/>
  <c r="IU63"/>
  <c r="IT63"/>
  <c r="IS63"/>
  <c r="IR63"/>
  <c r="IQ63"/>
  <c r="IP63"/>
  <c r="IO63"/>
  <c r="IM63"/>
  <c r="IL63"/>
  <c r="IK63"/>
  <c r="IJ63"/>
  <c r="II63"/>
  <c r="IH63"/>
  <c r="IC63"/>
  <c r="JL63" s="1"/>
  <c r="IB63"/>
  <c r="HY63"/>
  <c r="GT63"/>
  <c r="HP63" s="1"/>
  <c r="GS63"/>
  <c r="GR63"/>
  <c r="GQ63"/>
  <c r="GO63"/>
  <c r="GL63"/>
  <c r="FG63"/>
  <c r="FF63"/>
  <c r="FE63"/>
  <c r="FD63"/>
  <c r="FB63"/>
  <c r="EY63"/>
  <c r="DT63"/>
  <c r="DS63"/>
  <c r="EO63" s="1"/>
  <c r="DR63"/>
  <c r="DQ63"/>
  <c r="ER63" s="1"/>
  <c r="DO63"/>
  <c r="DL63"/>
  <c r="CG63"/>
  <c r="CF63"/>
  <c r="DB63" s="1"/>
  <c r="CE63"/>
  <c r="CD63"/>
  <c r="DI63" s="1"/>
  <c r="CB63"/>
  <c r="CA63"/>
  <c r="BY63"/>
  <c r="AT63"/>
  <c r="BP63" s="1"/>
  <c r="AS63"/>
  <c r="AR63"/>
  <c r="AQ63"/>
  <c r="BI63" s="1"/>
  <c r="AO63"/>
  <c r="AL63"/>
  <c r="G63"/>
  <c r="F63"/>
  <c r="E63"/>
  <c r="D63"/>
  <c r="AF63" s="1"/>
  <c r="B63"/>
  <c r="A63"/>
  <c r="IU62"/>
  <c r="IT62"/>
  <c r="IS62"/>
  <c r="IR62"/>
  <c r="IQ62"/>
  <c r="IP62"/>
  <c r="IO62"/>
  <c r="IM62"/>
  <c r="IL62"/>
  <c r="IK62"/>
  <c r="IJ62"/>
  <c r="II62"/>
  <c r="IH62"/>
  <c r="IC62"/>
  <c r="IB62"/>
  <c r="HY62"/>
  <c r="HV62"/>
  <c r="HS62"/>
  <c r="GT62"/>
  <c r="HP62" s="1"/>
  <c r="GS62"/>
  <c r="GR62"/>
  <c r="HK62" s="1"/>
  <c r="GQ62"/>
  <c r="HU62" s="1"/>
  <c r="GO62"/>
  <c r="GL62"/>
  <c r="GI62"/>
  <c r="FG62"/>
  <c r="GN62" s="1"/>
  <c r="FF62"/>
  <c r="GM62" s="1"/>
  <c r="FE62"/>
  <c r="FX62" s="1"/>
  <c r="FD62"/>
  <c r="GF62" s="1"/>
  <c r="FB62"/>
  <c r="EY62"/>
  <c r="DT62"/>
  <c r="FA62" s="1"/>
  <c r="DS62"/>
  <c r="EZ62" s="1"/>
  <c r="DR62"/>
  <c r="DQ62"/>
  <c r="EW62" s="1"/>
  <c r="DO62"/>
  <c r="DL62"/>
  <c r="DE62"/>
  <c r="CG62"/>
  <c r="DN62" s="1"/>
  <c r="CF62"/>
  <c r="CE62"/>
  <c r="CD62"/>
  <c r="CV62" s="1"/>
  <c r="CB62"/>
  <c r="BY62"/>
  <c r="BX62"/>
  <c r="AT62"/>
  <c r="CA62" s="1"/>
  <c r="AS62"/>
  <c r="AR62"/>
  <c r="AQ62"/>
  <c r="BR62" s="1"/>
  <c r="AO62"/>
  <c r="AL62"/>
  <c r="G62"/>
  <c r="AN62" s="1"/>
  <c r="F62"/>
  <c r="AB62" s="1"/>
  <c r="E62"/>
  <c r="D62"/>
  <c r="B62"/>
  <c r="A62"/>
  <c r="IU61"/>
  <c r="IT61"/>
  <c r="IS61"/>
  <c r="IR61"/>
  <c r="IQ61"/>
  <c r="IP61"/>
  <c r="IO61"/>
  <c r="IM61"/>
  <c r="IL61"/>
  <c r="IG61" s="1"/>
  <c r="IK61"/>
  <c r="IJ61"/>
  <c r="II61"/>
  <c r="IH61"/>
  <c r="IC61"/>
  <c r="IB61"/>
  <c r="HY61"/>
  <c r="GT61"/>
  <c r="HP61" s="1"/>
  <c r="GS61"/>
  <c r="GR61"/>
  <c r="GQ61"/>
  <c r="HS61" s="1"/>
  <c r="GO61"/>
  <c r="GL61"/>
  <c r="GE61"/>
  <c r="FG61"/>
  <c r="GN61" s="1"/>
  <c r="FF61"/>
  <c r="GB61" s="1"/>
  <c r="FE61"/>
  <c r="FD61"/>
  <c r="GI61" s="1"/>
  <c r="FB61"/>
  <c r="EY61"/>
  <c r="DT61"/>
  <c r="DS61"/>
  <c r="DR61"/>
  <c r="DQ61"/>
  <c r="EN61" s="1"/>
  <c r="DO61"/>
  <c r="DL61"/>
  <c r="DE61"/>
  <c r="CG61"/>
  <c r="CF61"/>
  <c r="DB61" s="1"/>
  <c r="CE61"/>
  <c r="CX61" s="1"/>
  <c r="CD61"/>
  <c r="DH61" s="1"/>
  <c r="CB61"/>
  <c r="BY61"/>
  <c r="AT61"/>
  <c r="AS61"/>
  <c r="BZ61" s="1"/>
  <c r="AR61"/>
  <c r="AQ61"/>
  <c r="AO61"/>
  <c r="AL61"/>
  <c r="G61"/>
  <c r="F61"/>
  <c r="AB61" s="1"/>
  <c r="E61"/>
  <c r="D61"/>
  <c r="V61" s="1"/>
  <c r="B61"/>
  <c r="A61"/>
  <c r="IU60"/>
  <c r="IT60"/>
  <c r="IS60"/>
  <c r="IR60"/>
  <c r="IQ60"/>
  <c r="JL60" s="1"/>
  <c r="IP60"/>
  <c r="IO60"/>
  <c r="IM60"/>
  <c r="IL60"/>
  <c r="IK60"/>
  <c r="IJ60"/>
  <c r="II60"/>
  <c r="IH60"/>
  <c r="IC60"/>
  <c r="IB60"/>
  <c r="HY60"/>
  <c r="GT60"/>
  <c r="HM60" s="1"/>
  <c r="GS60"/>
  <c r="HO60" s="1"/>
  <c r="GR60"/>
  <c r="GQ60"/>
  <c r="GO60"/>
  <c r="GL60"/>
  <c r="FG60"/>
  <c r="FF60"/>
  <c r="FE60"/>
  <c r="FD60"/>
  <c r="GH60" s="1"/>
  <c r="FB60"/>
  <c r="FA60"/>
  <c r="EY60"/>
  <c r="DT60"/>
  <c r="EP60" s="1"/>
  <c r="DS60"/>
  <c r="DR60"/>
  <c r="DQ60"/>
  <c r="EI60" s="1"/>
  <c r="DO60"/>
  <c r="DL60"/>
  <c r="CG60"/>
  <c r="DC60" s="1"/>
  <c r="CF60"/>
  <c r="CE60"/>
  <c r="CD60"/>
  <c r="CB60"/>
  <c r="BY60"/>
  <c r="AT60"/>
  <c r="AS60"/>
  <c r="AR60"/>
  <c r="AQ60"/>
  <c r="BW60" s="1"/>
  <c r="AO60"/>
  <c r="AL60"/>
  <c r="G60"/>
  <c r="F60"/>
  <c r="E60"/>
  <c r="D60"/>
  <c r="V60" s="1"/>
  <c r="B60"/>
  <c r="A60"/>
  <c r="IU59"/>
  <c r="IT59"/>
  <c r="IS59"/>
  <c r="IR59"/>
  <c r="IQ59"/>
  <c r="IP59"/>
  <c r="IO59"/>
  <c r="IM59"/>
  <c r="IL59"/>
  <c r="IK59"/>
  <c r="IJ59"/>
  <c r="II59"/>
  <c r="IH59"/>
  <c r="IC59"/>
  <c r="IB59"/>
  <c r="IA59"/>
  <c r="HY59"/>
  <c r="GT59"/>
  <c r="HP59" s="1"/>
  <c r="GS59"/>
  <c r="HZ59" s="1"/>
  <c r="GR59"/>
  <c r="GQ59"/>
  <c r="HK59" s="1"/>
  <c r="GO59"/>
  <c r="GN59"/>
  <c r="GL59"/>
  <c r="FG59"/>
  <c r="GC59" s="1"/>
  <c r="FF59"/>
  <c r="GB59" s="1"/>
  <c r="FE59"/>
  <c r="FD59"/>
  <c r="GH59" s="1"/>
  <c r="FB59"/>
  <c r="EZ59"/>
  <c r="EY59"/>
  <c r="DT59"/>
  <c r="EP59" s="1"/>
  <c r="DS59"/>
  <c r="EO59" s="1"/>
  <c r="DR59"/>
  <c r="DQ59"/>
  <c r="DO59"/>
  <c r="DL59"/>
  <c r="CG59"/>
  <c r="CF59"/>
  <c r="DB59" s="1"/>
  <c r="CE59"/>
  <c r="CD59"/>
  <c r="CB59"/>
  <c r="BY59"/>
  <c r="AT59"/>
  <c r="BP59" s="1"/>
  <c r="AS59"/>
  <c r="AR59"/>
  <c r="AQ59"/>
  <c r="AO59"/>
  <c r="AL59"/>
  <c r="G59"/>
  <c r="F59"/>
  <c r="E59"/>
  <c r="D59"/>
  <c r="AH59" s="1"/>
  <c r="B59"/>
  <c r="A59"/>
  <c r="IU58"/>
  <c r="IT58"/>
  <c r="IS58"/>
  <c r="IR58"/>
  <c r="IQ58"/>
  <c r="IP58"/>
  <c r="IO58"/>
  <c r="IM58"/>
  <c r="IL58"/>
  <c r="IK58"/>
  <c r="IJ58"/>
  <c r="II58"/>
  <c r="IH58"/>
  <c r="IC58"/>
  <c r="IB58"/>
  <c r="HY58"/>
  <c r="GT58"/>
  <c r="IA58" s="1"/>
  <c r="GS58"/>
  <c r="GR58"/>
  <c r="GQ58"/>
  <c r="HU58" s="1"/>
  <c r="GO58"/>
  <c r="GL58"/>
  <c r="FG58"/>
  <c r="FF58"/>
  <c r="FE58"/>
  <c r="FD58"/>
  <c r="GI58" s="1"/>
  <c r="FB58"/>
  <c r="EY58"/>
  <c r="DT58"/>
  <c r="FA58" s="1"/>
  <c r="DS58"/>
  <c r="EO58" s="1"/>
  <c r="DR58"/>
  <c r="DQ58"/>
  <c r="DO58"/>
  <c r="DN58"/>
  <c r="DL58"/>
  <c r="CG58"/>
  <c r="CF58"/>
  <c r="CE58"/>
  <c r="CD58"/>
  <c r="DE58" s="1"/>
  <c r="CB58"/>
  <c r="BY58"/>
  <c r="AT58"/>
  <c r="BP58" s="1"/>
  <c r="AS58"/>
  <c r="AR58"/>
  <c r="AQ58"/>
  <c r="AO58"/>
  <c r="AL58"/>
  <c r="G58"/>
  <c r="F58"/>
  <c r="E58"/>
  <c r="D58"/>
  <c r="AH58" s="1"/>
  <c r="B58"/>
  <c r="A58"/>
  <c r="IU57"/>
  <c r="IT57"/>
  <c r="IS57"/>
  <c r="IR57"/>
  <c r="IQ57"/>
  <c r="IP57"/>
  <c r="IO57"/>
  <c r="IM57"/>
  <c r="IL57"/>
  <c r="IK57"/>
  <c r="IJ57"/>
  <c r="II57"/>
  <c r="IH57"/>
  <c r="IC57"/>
  <c r="IB57"/>
  <c r="HY57"/>
  <c r="GT57"/>
  <c r="HP57" s="1"/>
  <c r="GS57"/>
  <c r="HZ57" s="1"/>
  <c r="GR57"/>
  <c r="GQ57"/>
  <c r="HV57" s="1"/>
  <c r="GO57"/>
  <c r="GL57"/>
  <c r="FG57"/>
  <c r="FF57"/>
  <c r="FE57"/>
  <c r="FD57"/>
  <c r="FB57"/>
  <c r="EY57"/>
  <c r="DT57"/>
  <c r="DS57"/>
  <c r="DR57"/>
  <c r="DQ57"/>
  <c r="ER57" s="1"/>
  <c r="DO57"/>
  <c r="DL57"/>
  <c r="CG57"/>
  <c r="DN57" s="1"/>
  <c r="CF57"/>
  <c r="CE57"/>
  <c r="CD57"/>
  <c r="DI57" s="1"/>
  <c r="CB57"/>
  <c r="BY57"/>
  <c r="BV57"/>
  <c r="AT57"/>
  <c r="BP57" s="1"/>
  <c r="AS57"/>
  <c r="BO57" s="1"/>
  <c r="AR57"/>
  <c r="AQ57"/>
  <c r="BR57" s="1"/>
  <c r="AO57"/>
  <c r="AL57"/>
  <c r="G57"/>
  <c r="F57"/>
  <c r="AM57" s="1"/>
  <c r="E57"/>
  <c r="D57"/>
  <c r="B57"/>
  <c r="A57"/>
  <c r="IU56"/>
  <c r="IT56"/>
  <c r="IS56"/>
  <c r="IR56"/>
  <c r="IQ56"/>
  <c r="IP56"/>
  <c r="IO56"/>
  <c r="IM56"/>
  <c r="IL56"/>
  <c r="IK56"/>
  <c r="IJ56"/>
  <c r="II56"/>
  <c r="IH56"/>
  <c r="IC56"/>
  <c r="IB56"/>
  <c r="HY56"/>
  <c r="GT56"/>
  <c r="IA56" s="1"/>
  <c r="GS56"/>
  <c r="HZ56" s="1"/>
  <c r="GR56"/>
  <c r="GQ56"/>
  <c r="GO56"/>
  <c r="GL56"/>
  <c r="FG56"/>
  <c r="FZ56" s="1"/>
  <c r="FF56"/>
  <c r="GM56" s="1"/>
  <c r="FE56"/>
  <c r="FD56"/>
  <c r="GJ56" s="1"/>
  <c r="FB56"/>
  <c r="FA56"/>
  <c r="EY56"/>
  <c r="DT56"/>
  <c r="DS56"/>
  <c r="EO56" s="1"/>
  <c r="DR56"/>
  <c r="DQ56"/>
  <c r="DO56"/>
  <c r="DL56"/>
  <c r="CG56"/>
  <c r="CF56"/>
  <c r="CE56"/>
  <c r="CD56"/>
  <c r="DI56" s="1"/>
  <c r="CB56"/>
  <c r="BY56"/>
  <c r="BV56"/>
  <c r="AT56"/>
  <c r="CA56" s="1"/>
  <c r="AS56"/>
  <c r="BO56" s="1"/>
  <c r="AR56"/>
  <c r="AQ56"/>
  <c r="BI56" s="1"/>
  <c r="AO56"/>
  <c r="AL56"/>
  <c r="G56"/>
  <c r="AC56" s="1"/>
  <c r="F56"/>
  <c r="E56"/>
  <c r="D56"/>
  <c r="AE56" s="1"/>
  <c r="B56"/>
  <c r="A56"/>
  <c r="IU55"/>
  <c r="IT55"/>
  <c r="JO55" s="1"/>
  <c r="IS55"/>
  <c r="IR55"/>
  <c r="IQ55"/>
  <c r="IP55"/>
  <c r="IO55"/>
  <c r="IM55"/>
  <c r="IL55"/>
  <c r="IK55"/>
  <c r="IJ55"/>
  <c r="II55"/>
  <c r="IH55"/>
  <c r="IC55"/>
  <c r="IB55"/>
  <c r="HY55"/>
  <c r="GT55"/>
  <c r="HP55" s="1"/>
  <c r="GS55"/>
  <c r="GR55"/>
  <c r="GQ55"/>
  <c r="HN55" s="1"/>
  <c r="GO55"/>
  <c r="GL55"/>
  <c r="FG55"/>
  <c r="GC55" s="1"/>
  <c r="FF55"/>
  <c r="FE55"/>
  <c r="FD55"/>
  <c r="GK55" s="1"/>
  <c r="FB55"/>
  <c r="EY55"/>
  <c r="DT55"/>
  <c r="EP55" s="1"/>
  <c r="DS55"/>
  <c r="DR55"/>
  <c r="DQ55"/>
  <c r="EN55" s="1"/>
  <c r="DO55"/>
  <c r="DL55"/>
  <c r="CG55"/>
  <c r="DN55" s="1"/>
  <c r="CF55"/>
  <c r="CE55"/>
  <c r="CD55"/>
  <c r="CB55"/>
  <c r="BY55"/>
  <c r="AT55"/>
  <c r="AS55"/>
  <c r="AR55"/>
  <c r="AQ55"/>
  <c r="BN55" s="1"/>
  <c r="AO55"/>
  <c r="AL55"/>
  <c r="AI55"/>
  <c r="AH55"/>
  <c r="G55"/>
  <c r="F55"/>
  <c r="Y55" s="1"/>
  <c r="E55"/>
  <c r="X55" s="1"/>
  <c r="D55"/>
  <c r="AF55" s="1"/>
  <c r="B55"/>
  <c r="A55"/>
  <c r="IU54"/>
  <c r="IT54"/>
  <c r="IS54"/>
  <c r="IR54"/>
  <c r="IQ54"/>
  <c r="IP54"/>
  <c r="IO54"/>
  <c r="IM54"/>
  <c r="IL54"/>
  <c r="IK54"/>
  <c r="IJ54"/>
  <c r="II54"/>
  <c r="IH54"/>
  <c r="IC54"/>
  <c r="IB54"/>
  <c r="HY54"/>
  <c r="GT54"/>
  <c r="HM54" s="1"/>
  <c r="GS54"/>
  <c r="HO54" s="1"/>
  <c r="GR54"/>
  <c r="GQ54"/>
  <c r="HI54" s="1"/>
  <c r="GO54"/>
  <c r="GL54"/>
  <c r="FG54"/>
  <c r="GN54" s="1"/>
  <c r="FF54"/>
  <c r="GM54" s="1"/>
  <c r="FE54"/>
  <c r="FD54"/>
  <c r="FB54"/>
  <c r="EY54"/>
  <c r="DT54"/>
  <c r="FA54" s="1"/>
  <c r="DS54"/>
  <c r="EZ54" s="1"/>
  <c r="DR54"/>
  <c r="EK54" s="1"/>
  <c r="DQ54"/>
  <c r="EN54" s="1"/>
  <c r="DO54"/>
  <c r="DM54"/>
  <c r="DL54"/>
  <c r="CG54"/>
  <c r="CF54"/>
  <c r="DB54" s="1"/>
  <c r="CE54"/>
  <c r="CD54"/>
  <c r="CB54"/>
  <c r="CA54"/>
  <c r="BY54"/>
  <c r="BJ54"/>
  <c r="AT54"/>
  <c r="AS54"/>
  <c r="AR54"/>
  <c r="AQ54"/>
  <c r="BW54" s="1"/>
  <c r="AO54"/>
  <c r="AL54"/>
  <c r="G54"/>
  <c r="F54"/>
  <c r="E54"/>
  <c r="D54"/>
  <c r="AF54" s="1"/>
  <c r="B54"/>
  <c r="A54"/>
  <c r="IU53"/>
  <c r="IT53"/>
  <c r="IS53"/>
  <c r="IR53"/>
  <c r="IQ53"/>
  <c r="IP53"/>
  <c r="IO53"/>
  <c r="IM53"/>
  <c r="IL53"/>
  <c r="IK53"/>
  <c r="IJ53"/>
  <c r="II53"/>
  <c r="IH53"/>
  <c r="IC53"/>
  <c r="IB53"/>
  <c r="HY53"/>
  <c r="GT53"/>
  <c r="GS53"/>
  <c r="HL53" s="1"/>
  <c r="GR53"/>
  <c r="HK53" s="1"/>
  <c r="GQ53"/>
  <c r="HU53" s="1"/>
  <c r="GO53"/>
  <c r="GL53"/>
  <c r="FG53"/>
  <c r="FF53"/>
  <c r="GM53" s="1"/>
  <c r="FE53"/>
  <c r="FD53"/>
  <c r="GF53" s="1"/>
  <c r="FB53"/>
  <c r="EY53"/>
  <c r="DT53"/>
  <c r="EJ53" s="1"/>
  <c r="DS53"/>
  <c r="EZ53" s="1"/>
  <c r="DR53"/>
  <c r="DQ53"/>
  <c r="DO53"/>
  <c r="DL53"/>
  <c r="DB53"/>
  <c r="CG53"/>
  <c r="DN53" s="1"/>
  <c r="CF53"/>
  <c r="DM53" s="1"/>
  <c r="CE53"/>
  <c r="CD53"/>
  <c r="CB53"/>
  <c r="BY53"/>
  <c r="AT53"/>
  <c r="BP53" s="1"/>
  <c r="AS53"/>
  <c r="BZ53" s="1"/>
  <c r="AR53"/>
  <c r="AQ53"/>
  <c r="AO53"/>
  <c r="AL53"/>
  <c r="G53"/>
  <c r="F53"/>
  <c r="AB53" s="1"/>
  <c r="E53"/>
  <c r="D53"/>
  <c r="AF53" s="1"/>
  <c r="B53"/>
  <c r="A53"/>
  <c r="IU52"/>
  <c r="IT52"/>
  <c r="IS52"/>
  <c r="IR52"/>
  <c r="IQ52"/>
  <c r="JL52" s="1"/>
  <c r="IP52"/>
  <c r="IO52"/>
  <c r="IM52"/>
  <c r="IL52"/>
  <c r="IK52"/>
  <c r="IJ52"/>
  <c r="II52"/>
  <c r="IH52"/>
  <c r="IC52"/>
  <c r="IB52"/>
  <c r="HY52"/>
  <c r="HW52"/>
  <c r="GT52"/>
  <c r="HT52" s="1"/>
  <c r="GS52"/>
  <c r="HL52" s="1"/>
  <c r="GR52"/>
  <c r="HK52" s="1"/>
  <c r="GQ52"/>
  <c r="HX52" s="1"/>
  <c r="GO52"/>
  <c r="GL52"/>
  <c r="GC52"/>
  <c r="FG52"/>
  <c r="FF52"/>
  <c r="GB52" s="1"/>
  <c r="FE52"/>
  <c r="FD52"/>
  <c r="FB52"/>
  <c r="EY52"/>
  <c r="DT52"/>
  <c r="DS52"/>
  <c r="EO52" s="1"/>
  <c r="DR52"/>
  <c r="DQ52"/>
  <c r="EX52" s="1"/>
  <c r="DO52"/>
  <c r="DL52"/>
  <c r="CG52"/>
  <c r="CF52"/>
  <c r="DB52" s="1"/>
  <c r="CE52"/>
  <c r="CD52"/>
  <c r="DK52" s="1"/>
  <c r="CB52"/>
  <c r="BY52"/>
  <c r="BU52"/>
  <c r="AT52"/>
  <c r="BP52" s="1"/>
  <c r="AS52"/>
  <c r="BO52" s="1"/>
  <c r="AR52"/>
  <c r="AQ52"/>
  <c r="AO52"/>
  <c r="AL52"/>
  <c r="G52"/>
  <c r="AN52" s="1"/>
  <c r="F52"/>
  <c r="AB52" s="1"/>
  <c r="E52"/>
  <c r="D52"/>
  <c r="B52"/>
  <c r="A52"/>
  <c r="IU51"/>
  <c r="IT51"/>
  <c r="IS51"/>
  <c r="IR51"/>
  <c r="IQ51"/>
  <c r="IP51"/>
  <c r="IO51"/>
  <c r="IM51"/>
  <c r="IL51"/>
  <c r="IK51"/>
  <c r="IJ51"/>
  <c r="II51"/>
  <c r="IH51"/>
  <c r="IC51"/>
  <c r="IB51"/>
  <c r="HY51"/>
  <c r="HP51"/>
  <c r="HN51"/>
  <c r="GT51"/>
  <c r="HM51" s="1"/>
  <c r="GS51"/>
  <c r="HO51" s="1"/>
  <c r="GR51"/>
  <c r="GQ51"/>
  <c r="HU51" s="1"/>
  <c r="GO51"/>
  <c r="GL51"/>
  <c r="GA51"/>
  <c r="FG51"/>
  <c r="FF51"/>
  <c r="FE51"/>
  <c r="FX51" s="1"/>
  <c r="FD51"/>
  <c r="GH51" s="1"/>
  <c r="FB51"/>
  <c r="EY51"/>
  <c r="EW51"/>
  <c r="DT51"/>
  <c r="DS51"/>
  <c r="DR51"/>
  <c r="EK51" s="1"/>
  <c r="DQ51"/>
  <c r="EX51" s="1"/>
  <c r="DO51"/>
  <c r="DL51"/>
  <c r="CG51"/>
  <c r="DN51" s="1"/>
  <c r="CF51"/>
  <c r="CE51"/>
  <c r="CD51"/>
  <c r="DI51" s="1"/>
  <c r="CB51"/>
  <c r="BY51"/>
  <c r="BO51"/>
  <c r="AT51"/>
  <c r="BT51" s="1"/>
  <c r="AS51"/>
  <c r="AR51"/>
  <c r="AQ51"/>
  <c r="BV51" s="1"/>
  <c r="AO51"/>
  <c r="AL51"/>
  <c r="G51"/>
  <c r="F51"/>
  <c r="E51"/>
  <c r="D51"/>
  <c r="B51"/>
  <c r="A51"/>
  <c r="IU50"/>
  <c r="IT50"/>
  <c r="IS50"/>
  <c r="IR50"/>
  <c r="IQ50"/>
  <c r="IP50"/>
  <c r="IO50"/>
  <c r="IM50"/>
  <c r="IL50"/>
  <c r="IG50" s="1"/>
  <c r="IK50"/>
  <c r="IJ50"/>
  <c r="II50"/>
  <c r="IH50"/>
  <c r="IC50"/>
  <c r="IB50"/>
  <c r="HY50"/>
  <c r="GT50"/>
  <c r="GS50"/>
  <c r="HZ50" s="1"/>
  <c r="GR50"/>
  <c r="GQ50"/>
  <c r="HX50" s="1"/>
  <c r="GO50"/>
  <c r="GL50"/>
  <c r="FG50"/>
  <c r="FF50"/>
  <c r="GM50" s="1"/>
  <c r="FE50"/>
  <c r="FD50"/>
  <c r="FB50"/>
  <c r="EY50"/>
  <c r="DT50"/>
  <c r="DS50"/>
  <c r="EO50" s="1"/>
  <c r="DR50"/>
  <c r="DQ50"/>
  <c r="ES50" s="1"/>
  <c r="DO50"/>
  <c r="DL50"/>
  <c r="CG50"/>
  <c r="CF50"/>
  <c r="CE50"/>
  <c r="CD50"/>
  <c r="DF50" s="1"/>
  <c r="CB50"/>
  <c r="BY50"/>
  <c r="AT50"/>
  <c r="AS50"/>
  <c r="AR50"/>
  <c r="AQ50"/>
  <c r="BS50" s="1"/>
  <c r="AO50"/>
  <c r="AL50"/>
  <c r="AB50"/>
  <c r="G50"/>
  <c r="F50"/>
  <c r="AM50" s="1"/>
  <c r="E50"/>
  <c r="D50"/>
  <c r="B50"/>
  <c r="A50"/>
  <c r="IU49"/>
  <c r="IT49"/>
  <c r="IS49"/>
  <c r="IR49"/>
  <c r="IQ49"/>
  <c r="IP49"/>
  <c r="IO49"/>
  <c r="IM49"/>
  <c r="IL49"/>
  <c r="IK49"/>
  <c r="IJ49"/>
  <c r="II49"/>
  <c r="IH49"/>
  <c r="IC49"/>
  <c r="IB49"/>
  <c r="HY49"/>
  <c r="GT49"/>
  <c r="GS49"/>
  <c r="GR49"/>
  <c r="GQ49"/>
  <c r="HS49" s="1"/>
  <c r="GO49"/>
  <c r="GL49"/>
  <c r="FG49"/>
  <c r="FF49"/>
  <c r="FE49"/>
  <c r="FD49"/>
  <c r="FB49"/>
  <c r="EY49"/>
  <c r="DT49"/>
  <c r="DS49"/>
  <c r="DR49"/>
  <c r="EK49" s="1"/>
  <c r="DQ49"/>
  <c r="DO49"/>
  <c r="DL49"/>
  <c r="DK49"/>
  <c r="CG49"/>
  <c r="CF49"/>
  <c r="CY49" s="1"/>
  <c r="CE49"/>
  <c r="CX49" s="1"/>
  <c r="CD49"/>
  <c r="DA49" s="1"/>
  <c r="CB49"/>
  <c r="BY49"/>
  <c r="BW49"/>
  <c r="AT49"/>
  <c r="AS49"/>
  <c r="BO49" s="1"/>
  <c r="AR49"/>
  <c r="AQ49"/>
  <c r="BN49" s="1"/>
  <c r="AO49"/>
  <c r="AL49"/>
  <c r="G49"/>
  <c r="F49"/>
  <c r="AB49" s="1"/>
  <c r="E49"/>
  <c r="X49" s="1"/>
  <c r="D49"/>
  <c r="AF49" s="1"/>
  <c r="B49"/>
  <c r="A49"/>
  <c r="IU48"/>
  <c r="IT48"/>
  <c r="IS48"/>
  <c r="IR48"/>
  <c r="IQ48"/>
  <c r="IP48"/>
  <c r="IO48"/>
  <c r="IM48"/>
  <c r="IL48"/>
  <c r="IK48"/>
  <c r="IJ48"/>
  <c r="II48"/>
  <c r="IF48" s="1"/>
  <c r="IH48"/>
  <c r="IC48"/>
  <c r="IB48"/>
  <c r="HY48"/>
  <c r="HT48"/>
  <c r="GT48"/>
  <c r="HM48" s="1"/>
  <c r="GS48"/>
  <c r="HO48" s="1"/>
  <c r="GR48"/>
  <c r="GQ48"/>
  <c r="HX48" s="1"/>
  <c r="GO48"/>
  <c r="GL48"/>
  <c r="FG48"/>
  <c r="FF48"/>
  <c r="GM48" s="1"/>
  <c r="FE48"/>
  <c r="FD48"/>
  <c r="FB48"/>
  <c r="EY48"/>
  <c r="EU48"/>
  <c r="DT48"/>
  <c r="EP48" s="1"/>
  <c r="DS48"/>
  <c r="DR48"/>
  <c r="DQ48"/>
  <c r="EX48" s="1"/>
  <c r="DO48"/>
  <c r="DL48"/>
  <c r="DK48"/>
  <c r="CG48"/>
  <c r="CF48"/>
  <c r="DM48" s="1"/>
  <c r="CE48"/>
  <c r="CD48"/>
  <c r="DJ48" s="1"/>
  <c r="CB48"/>
  <c r="BY48"/>
  <c r="AT48"/>
  <c r="CA48" s="1"/>
  <c r="AS48"/>
  <c r="AR48"/>
  <c r="AQ48"/>
  <c r="BS48" s="1"/>
  <c r="AO48"/>
  <c r="AL48"/>
  <c r="G48"/>
  <c r="F48"/>
  <c r="AB48" s="1"/>
  <c r="E48"/>
  <c r="D48"/>
  <c r="AJ48" s="1"/>
  <c r="B48"/>
  <c r="A48"/>
  <c r="IU47"/>
  <c r="IT47"/>
  <c r="IS47"/>
  <c r="IR47"/>
  <c r="IQ47"/>
  <c r="IP47"/>
  <c r="IO47"/>
  <c r="IM47"/>
  <c r="IL47"/>
  <c r="IK47"/>
  <c r="IJ47"/>
  <c r="IF47" s="1"/>
  <c r="II47"/>
  <c r="IH47"/>
  <c r="IC47"/>
  <c r="IB47"/>
  <c r="HY47"/>
  <c r="GT47"/>
  <c r="GS47"/>
  <c r="GR47"/>
  <c r="GQ47"/>
  <c r="HU47" s="1"/>
  <c r="GO47"/>
  <c r="GL47"/>
  <c r="FG47"/>
  <c r="FF47"/>
  <c r="FE47"/>
  <c r="FD47"/>
  <c r="GE47" s="1"/>
  <c r="FB47"/>
  <c r="EY47"/>
  <c r="DT47"/>
  <c r="DS47"/>
  <c r="EL47" s="1"/>
  <c r="DR47"/>
  <c r="DQ47"/>
  <c r="EV47" s="1"/>
  <c r="DO47"/>
  <c r="DL47"/>
  <c r="CG47"/>
  <c r="CF47"/>
  <c r="CE47"/>
  <c r="CD47"/>
  <c r="DF47" s="1"/>
  <c r="CB47"/>
  <c r="BY47"/>
  <c r="AT47"/>
  <c r="AS47"/>
  <c r="AR47"/>
  <c r="AQ47"/>
  <c r="BW47" s="1"/>
  <c r="AO47"/>
  <c r="AL47"/>
  <c r="G47"/>
  <c r="AN47" s="1"/>
  <c r="F47"/>
  <c r="AB47" s="1"/>
  <c r="E47"/>
  <c r="D47"/>
  <c r="AK47" s="1"/>
  <c r="B47"/>
  <c r="A47"/>
  <c r="IU46"/>
  <c r="IT46"/>
  <c r="IS46"/>
  <c r="IR46"/>
  <c r="IQ46"/>
  <c r="IP46"/>
  <c r="IO46"/>
  <c r="IM46"/>
  <c r="IL46"/>
  <c r="IK46"/>
  <c r="IJ46"/>
  <c r="II46"/>
  <c r="IH46"/>
  <c r="IC46"/>
  <c r="IB46"/>
  <c r="HY46"/>
  <c r="HV46"/>
  <c r="HR46"/>
  <c r="GT46"/>
  <c r="IA46" s="1"/>
  <c r="GS46"/>
  <c r="HZ46" s="1"/>
  <c r="GR46"/>
  <c r="GQ46"/>
  <c r="HN46" s="1"/>
  <c r="GO46"/>
  <c r="GL46"/>
  <c r="GK46"/>
  <c r="FG46"/>
  <c r="GC46" s="1"/>
  <c r="FF46"/>
  <c r="FE46"/>
  <c r="FX46" s="1"/>
  <c r="FD46"/>
  <c r="GA46" s="1"/>
  <c r="FB46"/>
  <c r="EY46"/>
  <c r="EX46"/>
  <c r="DT46"/>
  <c r="DS46"/>
  <c r="EO46" s="1"/>
  <c r="DR46"/>
  <c r="EK46" s="1"/>
  <c r="DQ46"/>
  <c r="ES46" s="1"/>
  <c r="DO46"/>
  <c r="DL46"/>
  <c r="DG46"/>
  <c r="CG46"/>
  <c r="CF46"/>
  <c r="CE46"/>
  <c r="CD46"/>
  <c r="DJ46" s="1"/>
  <c r="CB46"/>
  <c r="BY46"/>
  <c r="BV46"/>
  <c r="AT46"/>
  <c r="AS46"/>
  <c r="AR46"/>
  <c r="AQ46"/>
  <c r="BI46" s="1"/>
  <c r="AO46"/>
  <c r="AL46"/>
  <c r="AI46"/>
  <c r="G46"/>
  <c r="F46"/>
  <c r="E46"/>
  <c r="D46"/>
  <c r="AE46" s="1"/>
  <c r="B46"/>
  <c r="A46"/>
  <c r="IU45"/>
  <c r="IT45"/>
  <c r="IS45"/>
  <c r="IR45"/>
  <c r="IQ45"/>
  <c r="IP45"/>
  <c r="IO45"/>
  <c r="IM45"/>
  <c r="IL45"/>
  <c r="IK45"/>
  <c r="IJ45"/>
  <c r="II45"/>
  <c r="IH45"/>
  <c r="IC45"/>
  <c r="IB45"/>
  <c r="HY45"/>
  <c r="GT45"/>
  <c r="GS45"/>
  <c r="GR45"/>
  <c r="GQ45"/>
  <c r="HX45" s="1"/>
  <c r="GO45"/>
  <c r="GL45"/>
  <c r="FG45"/>
  <c r="FF45"/>
  <c r="FE45"/>
  <c r="FX45" s="1"/>
  <c r="FD45"/>
  <c r="GJ45" s="1"/>
  <c r="FB45"/>
  <c r="EY45"/>
  <c r="EX45"/>
  <c r="DT45"/>
  <c r="DS45"/>
  <c r="DR45"/>
  <c r="DQ45"/>
  <c r="EW45" s="1"/>
  <c r="DO45"/>
  <c r="DL45"/>
  <c r="CG45"/>
  <c r="CF45"/>
  <c r="CE45"/>
  <c r="CD45"/>
  <c r="CB45"/>
  <c r="BY45"/>
  <c r="AT45"/>
  <c r="AS45"/>
  <c r="AR45"/>
  <c r="AQ45"/>
  <c r="BU45" s="1"/>
  <c r="AO45"/>
  <c r="AM45"/>
  <c r="AL45"/>
  <c r="G45"/>
  <c r="F45"/>
  <c r="E45"/>
  <c r="D45"/>
  <c r="AK45" s="1"/>
  <c r="B45"/>
  <c r="A45"/>
  <c r="IU44"/>
  <c r="IT44"/>
  <c r="IS44"/>
  <c r="IR44"/>
  <c r="IQ44"/>
  <c r="IP44"/>
  <c r="IO44"/>
  <c r="IM44"/>
  <c r="IL44"/>
  <c r="IG44" s="1"/>
  <c r="IK44"/>
  <c r="IJ44"/>
  <c r="II44"/>
  <c r="IH44"/>
  <c r="IC44"/>
  <c r="IB44"/>
  <c r="HY44"/>
  <c r="GT44"/>
  <c r="GS44"/>
  <c r="HO44" s="1"/>
  <c r="GR44"/>
  <c r="GQ44"/>
  <c r="HR44" s="1"/>
  <c r="GO44"/>
  <c r="GL44"/>
  <c r="FG44"/>
  <c r="GN44" s="1"/>
  <c r="FF44"/>
  <c r="GB44" s="1"/>
  <c r="FE44"/>
  <c r="FD44"/>
  <c r="GE44" s="1"/>
  <c r="FB44"/>
  <c r="EY44"/>
  <c r="DT44"/>
  <c r="EP44" s="1"/>
  <c r="DS44"/>
  <c r="EZ44" s="1"/>
  <c r="DR44"/>
  <c r="DQ44"/>
  <c r="EU44" s="1"/>
  <c r="DO44"/>
  <c r="DL44"/>
  <c r="DE44"/>
  <c r="CG44"/>
  <c r="CF44"/>
  <c r="CW44" s="1"/>
  <c r="CE44"/>
  <c r="CD44"/>
  <c r="DH44" s="1"/>
  <c r="CB44"/>
  <c r="CA44"/>
  <c r="BY44"/>
  <c r="AT44"/>
  <c r="BP44" s="1"/>
  <c r="AS44"/>
  <c r="BO44" s="1"/>
  <c r="AR44"/>
  <c r="BK44" s="1"/>
  <c r="AQ44"/>
  <c r="BU44" s="1"/>
  <c r="AO44"/>
  <c r="AN44"/>
  <c r="AL44"/>
  <c r="G44"/>
  <c r="AC44" s="1"/>
  <c r="F44"/>
  <c r="E44"/>
  <c r="D44"/>
  <c r="B44"/>
  <c r="A44"/>
  <c r="IU43"/>
  <c r="IT43"/>
  <c r="IS43"/>
  <c r="IR43"/>
  <c r="IQ43"/>
  <c r="IP43"/>
  <c r="IO43"/>
  <c r="IM43"/>
  <c r="IL43"/>
  <c r="IK43"/>
  <c r="IJ43"/>
  <c r="II43"/>
  <c r="IF43" s="1"/>
  <c r="IH43"/>
  <c r="IC43"/>
  <c r="IB43"/>
  <c r="HY43"/>
  <c r="GT43"/>
  <c r="GS43"/>
  <c r="GR43"/>
  <c r="GQ43"/>
  <c r="HR43" s="1"/>
  <c r="GO43"/>
  <c r="GL43"/>
  <c r="FG43"/>
  <c r="FF43"/>
  <c r="FE43"/>
  <c r="FD43"/>
  <c r="GA43" s="1"/>
  <c r="FB43"/>
  <c r="EY43"/>
  <c r="DT43"/>
  <c r="DS43"/>
  <c r="DR43"/>
  <c r="DQ43"/>
  <c r="EU43" s="1"/>
  <c r="DO43"/>
  <c r="DL43"/>
  <c r="CG43"/>
  <c r="CF43"/>
  <c r="CE43"/>
  <c r="CD43"/>
  <c r="DI43" s="1"/>
  <c r="CB43"/>
  <c r="BY43"/>
  <c r="AT43"/>
  <c r="AS43"/>
  <c r="BZ43" s="1"/>
  <c r="AR43"/>
  <c r="AQ43"/>
  <c r="BU43" s="1"/>
  <c r="AO43"/>
  <c r="AL43"/>
  <c r="G43"/>
  <c r="F43"/>
  <c r="AM43" s="1"/>
  <c r="E43"/>
  <c r="D43"/>
  <c r="AE43" s="1"/>
  <c r="B43"/>
  <c r="A43"/>
  <c r="IU42"/>
  <c r="IT42"/>
  <c r="IS42"/>
  <c r="IR42"/>
  <c r="IQ42"/>
  <c r="IP42"/>
  <c r="IO42"/>
  <c r="IM42"/>
  <c r="IL42"/>
  <c r="IK42"/>
  <c r="IJ42"/>
  <c r="II42"/>
  <c r="IH42"/>
  <c r="IC42"/>
  <c r="IB42"/>
  <c r="HY42"/>
  <c r="GT42"/>
  <c r="GS42"/>
  <c r="HO42" s="1"/>
  <c r="GR42"/>
  <c r="GQ42"/>
  <c r="HU42" s="1"/>
  <c r="GO42"/>
  <c r="GL42"/>
  <c r="FG42"/>
  <c r="GC42" s="1"/>
  <c r="FF42"/>
  <c r="GB42" s="1"/>
  <c r="FE42"/>
  <c r="FD42"/>
  <c r="GI42" s="1"/>
  <c r="FB42"/>
  <c r="EY42"/>
  <c r="DT42"/>
  <c r="DS42"/>
  <c r="EO42" s="1"/>
  <c r="DR42"/>
  <c r="DQ42"/>
  <c r="DO42"/>
  <c r="DL42"/>
  <c r="CG42"/>
  <c r="DC42" s="1"/>
  <c r="CF42"/>
  <c r="DB42" s="1"/>
  <c r="CE42"/>
  <c r="CD42"/>
  <c r="DE42" s="1"/>
  <c r="CB42"/>
  <c r="CA42"/>
  <c r="BY42"/>
  <c r="BJ42"/>
  <c r="AT42"/>
  <c r="BP42" s="1"/>
  <c r="AS42"/>
  <c r="BO42" s="1"/>
  <c r="AR42"/>
  <c r="AQ42"/>
  <c r="BV42" s="1"/>
  <c r="AO42"/>
  <c r="AL42"/>
  <c r="G42"/>
  <c r="AN42" s="1"/>
  <c r="F42"/>
  <c r="E42"/>
  <c r="D42"/>
  <c r="AI42" s="1"/>
  <c r="B42"/>
  <c r="A42"/>
  <c r="IU41"/>
  <c r="IT41"/>
  <c r="IS41"/>
  <c r="IR41"/>
  <c r="IQ41"/>
  <c r="IP41"/>
  <c r="IO41"/>
  <c r="IM41"/>
  <c r="IL41"/>
  <c r="IK41"/>
  <c r="IJ41"/>
  <c r="II41"/>
  <c r="IH41"/>
  <c r="IC41"/>
  <c r="IB41"/>
  <c r="HZ41"/>
  <c r="HY41"/>
  <c r="GT41"/>
  <c r="GS41"/>
  <c r="GR41"/>
  <c r="GQ41"/>
  <c r="HU41" s="1"/>
  <c r="GO41"/>
  <c r="GL41"/>
  <c r="GE41"/>
  <c r="FG41"/>
  <c r="FF41"/>
  <c r="GD41" s="1"/>
  <c r="FE41"/>
  <c r="FD41"/>
  <c r="FB41"/>
  <c r="EY41"/>
  <c r="EV41"/>
  <c r="DT41"/>
  <c r="DS41"/>
  <c r="EL41" s="1"/>
  <c r="DR41"/>
  <c r="EK41" s="1"/>
  <c r="DQ41"/>
  <c r="EU41" s="1"/>
  <c r="DO41"/>
  <c r="DL41"/>
  <c r="CG41"/>
  <c r="CF41"/>
  <c r="CE41"/>
  <c r="CD41"/>
  <c r="CB41"/>
  <c r="BY41"/>
  <c r="AT41"/>
  <c r="AS41"/>
  <c r="AR41"/>
  <c r="AQ41"/>
  <c r="BU41" s="1"/>
  <c r="AO41"/>
  <c r="AL41"/>
  <c r="AE41"/>
  <c r="G41"/>
  <c r="F41"/>
  <c r="AM41" s="1"/>
  <c r="E41"/>
  <c r="X41" s="1"/>
  <c r="D41"/>
  <c r="AI41" s="1"/>
  <c r="B41"/>
  <c r="A41"/>
  <c r="IU40"/>
  <c r="IT40"/>
  <c r="IS40"/>
  <c r="IR40"/>
  <c r="IQ40"/>
  <c r="IP40"/>
  <c r="IO40"/>
  <c r="IM40"/>
  <c r="IL40"/>
  <c r="IK40"/>
  <c r="IJ40"/>
  <c r="II40"/>
  <c r="IH40"/>
  <c r="IC40"/>
  <c r="IB40"/>
  <c r="HY40"/>
  <c r="GT40"/>
  <c r="GS40"/>
  <c r="GR40"/>
  <c r="GQ40"/>
  <c r="GO40"/>
  <c r="GL40"/>
  <c r="FG40"/>
  <c r="FF40"/>
  <c r="GB40" s="1"/>
  <c r="FE40"/>
  <c r="FD40"/>
  <c r="FB40"/>
  <c r="EY40"/>
  <c r="DT40"/>
  <c r="EP40" s="1"/>
  <c r="DS40"/>
  <c r="EO40" s="1"/>
  <c r="DR40"/>
  <c r="DQ40"/>
  <c r="EN40" s="1"/>
  <c r="DO40"/>
  <c r="DL40"/>
  <c r="CG40"/>
  <c r="DC40" s="1"/>
  <c r="CF40"/>
  <c r="CE40"/>
  <c r="CD40"/>
  <c r="DA40" s="1"/>
  <c r="CB40"/>
  <c r="BY40"/>
  <c r="AT40"/>
  <c r="AS40"/>
  <c r="AR40"/>
  <c r="AQ40"/>
  <c r="AO40"/>
  <c r="AL40"/>
  <c r="G40"/>
  <c r="AC40" s="1"/>
  <c r="F40"/>
  <c r="E40"/>
  <c r="D40"/>
  <c r="AA40" s="1"/>
  <c r="B40"/>
  <c r="A40"/>
  <c r="IU39"/>
  <c r="IT39"/>
  <c r="IS39"/>
  <c r="IR39"/>
  <c r="IQ39"/>
  <c r="IP39"/>
  <c r="IO39"/>
  <c r="IM39"/>
  <c r="IL39"/>
  <c r="IK39"/>
  <c r="IJ39"/>
  <c r="II39"/>
  <c r="IF39" s="1"/>
  <c r="IH39"/>
  <c r="IC39"/>
  <c r="IB39"/>
  <c r="HZ39"/>
  <c r="HY39"/>
  <c r="GT39"/>
  <c r="GS39"/>
  <c r="GR39"/>
  <c r="GQ39"/>
  <c r="GO39"/>
  <c r="GL39"/>
  <c r="GH39"/>
  <c r="FG39"/>
  <c r="FF39"/>
  <c r="FY39" s="1"/>
  <c r="FE39"/>
  <c r="FD39"/>
  <c r="FV39" s="1"/>
  <c r="FB39"/>
  <c r="EY39"/>
  <c r="DT39"/>
  <c r="DS39"/>
  <c r="DR39"/>
  <c r="DQ39"/>
  <c r="EV39" s="1"/>
  <c r="DO39"/>
  <c r="DL39"/>
  <c r="CG39"/>
  <c r="DC39" s="1"/>
  <c r="CF39"/>
  <c r="DM39" s="1"/>
  <c r="CE39"/>
  <c r="CD39"/>
  <c r="DI39" s="1"/>
  <c r="CB39"/>
  <c r="BY39"/>
  <c r="AT39"/>
  <c r="AS39"/>
  <c r="BZ39" s="1"/>
  <c r="AR39"/>
  <c r="AQ39"/>
  <c r="BN39" s="1"/>
  <c r="AO39"/>
  <c r="AL39"/>
  <c r="G39"/>
  <c r="F39"/>
  <c r="E39"/>
  <c r="D39"/>
  <c r="AE39" s="1"/>
  <c r="B39"/>
  <c r="A39"/>
  <c r="IU38"/>
  <c r="IT38"/>
  <c r="IS38"/>
  <c r="IR38"/>
  <c r="IQ38"/>
  <c r="IP38"/>
  <c r="IO38"/>
  <c r="IM38"/>
  <c r="IL38"/>
  <c r="IK38"/>
  <c r="IJ38"/>
  <c r="II38"/>
  <c r="IH38"/>
  <c r="IC38"/>
  <c r="IB38"/>
  <c r="HY38"/>
  <c r="GT38"/>
  <c r="HP38" s="1"/>
  <c r="GS38"/>
  <c r="HO38" s="1"/>
  <c r="GR38"/>
  <c r="GQ38"/>
  <c r="HR38" s="1"/>
  <c r="GO38"/>
  <c r="GM38"/>
  <c r="GL38"/>
  <c r="FG38"/>
  <c r="GC38" s="1"/>
  <c r="FF38"/>
  <c r="GB38" s="1"/>
  <c r="FE38"/>
  <c r="FX38" s="1"/>
  <c r="FD38"/>
  <c r="GE38" s="1"/>
  <c r="FB38"/>
  <c r="EY38"/>
  <c r="DT38"/>
  <c r="EP38" s="1"/>
  <c r="DS38"/>
  <c r="EJ38" s="1"/>
  <c r="DR38"/>
  <c r="DQ38"/>
  <c r="EU38" s="1"/>
  <c r="DO38"/>
  <c r="DL38"/>
  <c r="DC38"/>
  <c r="CG38"/>
  <c r="DN38" s="1"/>
  <c r="CF38"/>
  <c r="DB38" s="1"/>
  <c r="CE38"/>
  <c r="CX38" s="1"/>
  <c r="CD38"/>
  <c r="CB38"/>
  <c r="BY38"/>
  <c r="AT38"/>
  <c r="AS38"/>
  <c r="BZ38" s="1"/>
  <c r="AR38"/>
  <c r="AQ38"/>
  <c r="BW38" s="1"/>
  <c r="AO38"/>
  <c r="AL38"/>
  <c r="G38"/>
  <c r="F38"/>
  <c r="E38"/>
  <c r="D38"/>
  <c r="AJ38" s="1"/>
  <c r="B38"/>
  <c r="A38"/>
  <c r="IU37"/>
  <c r="IT37"/>
  <c r="IS37"/>
  <c r="IR37"/>
  <c r="IQ37"/>
  <c r="IP37"/>
  <c r="IO37"/>
  <c r="IM37"/>
  <c r="IL37"/>
  <c r="IK37"/>
  <c r="IJ37"/>
  <c r="II37"/>
  <c r="IH37"/>
  <c r="IC37"/>
  <c r="IB37"/>
  <c r="HY37"/>
  <c r="HP37"/>
  <c r="GT37"/>
  <c r="GS37"/>
  <c r="GR37"/>
  <c r="GQ37"/>
  <c r="HU37" s="1"/>
  <c r="GO37"/>
  <c r="GL37"/>
  <c r="FG37"/>
  <c r="GC37" s="1"/>
  <c r="FF37"/>
  <c r="GB37" s="1"/>
  <c r="FE37"/>
  <c r="FD37"/>
  <c r="GK37" s="1"/>
  <c r="FB37"/>
  <c r="EY37"/>
  <c r="DT37"/>
  <c r="EP37" s="1"/>
  <c r="DS37"/>
  <c r="DR37"/>
  <c r="DQ37"/>
  <c r="EN37" s="1"/>
  <c r="DO37"/>
  <c r="DL37"/>
  <c r="CG37"/>
  <c r="DC37" s="1"/>
  <c r="CF37"/>
  <c r="DB37" s="1"/>
  <c r="CE37"/>
  <c r="CD37"/>
  <c r="DJ37" s="1"/>
  <c r="CB37"/>
  <c r="BY37"/>
  <c r="AT37"/>
  <c r="BP37" s="1"/>
  <c r="AS37"/>
  <c r="BO37" s="1"/>
  <c r="AR37"/>
  <c r="AQ37"/>
  <c r="BN37" s="1"/>
  <c r="AO37"/>
  <c r="AL37"/>
  <c r="G37"/>
  <c r="F37"/>
  <c r="AB37" s="1"/>
  <c r="E37"/>
  <c r="D37"/>
  <c r="AK37" s="1"/>
  <c r="B37"/>
  <c r="A37"/>
  <c r="IU36"/>
  <c r="IT36"/>
  <c r="IS36"/>
  <c r="IR36"/>
  <c r="IQ36"/>
  <c r="IP36"/>
  <c r="IO36"/>
  <c r="IM36"/>
  <c r="IL36"/>
  <c r="IK36"/>
  <c r="IJ36"/>
  <c r="II36"/>
  <c r="IH36"/>
  <c r="IC36"/>
  <c r="IB36"/>
  <c r="HY36"/>
  <c r="GT36"/>
  <c r="GS36"/>
  <c r="HJ36" s="1"/>
  <c r="GR36"/>
  <c r="GQ36"/>
  <c r="GO36"/>
  <c r="GL36"/>
  <c r="FG36"/>
  <c r="FF36"/>
  <c r="GM36" s="1"/>
  <c r="FE36"/>
  <c r="FD36"/>
  <c r="GE36" s="1"/>
  <c r="FB36"/>
  <c r="EY36"/>
  <c r="DT36"/>
  <c r="EP36" s="1"/>
  <c r="DS36"/>
  <c r="EZ36" s="1"/>
  <c r="DR36"/>
  <c r="DQ36"/>
  <c r="DO36"/>
  <c r="DL36"/>
  <c r="CG36"/>
  <c r="DC36" s="1"/>
  <c r="CF36"/>
  <c r="DM36" s="1"/>
  <c r="CE36"/>
  <c r="CD36"/>
  <c r="DE36" s="1"/>
  <c r="CB36"/>
  <c r="BY36"/>
  <c r="AT36"/>
  <c r="BP36" s="1"/>
  <c r="AS36"/>
  <c r="BZ36" s="1"/>
  <c r="AR36"/>
  <c r="AQ36"/>
  <c r="BR36" s="1"/>
  <c r="AO36"/>
  <c r="AL36"/>
  <c r="G36"/>
  <c r="F36"/>
  <c r="W36" s="1"/>
  <c r="E36"/>
  <c r="D36"/>
  <c r="B36"/>
  <c r="A36"/>
  <c r="IU35"/>
  <c r="IT35"/>
  <c r="IS35"/>
  <c r="IR35"/>
  <c r="IQ35"/>
  <c r="IP35"/>
  <c r="IO35"/>
  <c r="IM35"/>
  <c r="IL35"/>
  <c r="IK35"/>
  <c r="IJ35"/>
  <c r="II35"/>
  <c r="IH35"/>
  <c r="IC35"/>
  <c r="IB35"/>
  <c r="HY35"/>
  <c r="GT35"/>
  <c r="HP35" s="1"/>
  <c r="GS35"/>
  <c r="HO35" s="1"/>
  <c r="GR35"/>
  <c r="GQ35"/>
  <c r="HS35" s="1"/>
  <c r="GO35"/>
  <c r="GL35"/>
  <c r="GJ35"/>
  <c r="FG35"/>
  <c r="FF35"/>
  <c r="FE35"/>
  <c r="FD35"/>
  <c r="GH35" s="1"/>
  <c r="FB35"/>
  <c r="EY35"/>
  <c r="DT35"/>
  <c r="DS35"/>
  <c r="DR35"/>
  <c r="DQ35"/>
  <c r="EW35" s="1"/>
  <c r="DO35"/>
  <c r="DL35"/>
  <c r="CG35"/>
  <c r="CF35"/>
  <c r="CE35"/>
  <c r="CD35"/>
  <c r="CB35"/>
  <c r="BY35"/>
  <c r="AT35"/>
  <c r="AS35"/>
  <c r="AR35"/>
  <c r="AQ35"/>
  <c r="BX35" s="1"/>
  <c r="AO35"/>
  <c r="AL35"/>
  <c r="G35"/>
  <c r="AC35" s="1"/>
  <c r="F35"/>
  <c r="E35"/>
  <c r="D35"/>
  <c r="AF35" s="1"/>
  <c r="B35"/>
  <c r="A35"/>
  <c r="IU34"/>
  <c r="IT34"/>
  <c r="IS34"/>
  <c r="IR34"/>
  <c r="IQ34"/>
  <c r="IP34"/>
  <c r="IO34"/>
  <c r="IM34"/>
  <c r="IL34"/>
  <c r="IK34"/>
  <c r="IJ34"/>
  <c r="II34"/>
  <c r="IH34"/>
  <c r="IC34"/>
  <c r="IB34"/>
  <c r="HY34"/>
  <c r="GT34"/>
  <c r="HP34" s="1"/>
  <c r="GS34"/>
  <c r="HZ34" s="1"/>
  <c r="GR34"/>
  <c r="GQ34"/>
  <c r="HS34" s="1"/>
  <c r="GO34"/>
  <c r="GL34"/>
  <c r="FG34"/>
  <c r="FF34"/>
  <c r="FE34"/>
  <c r="FD34"/>
  <c r="GH34" s="1"/>
  <c r="FB34"/>
  <c r="FA34"/>
  <c r="EY34"/>
  <c r="DT34"/>
  <c r="EP34" s="1"/>
  <c r="DS34"/>
  <c r="DR34"/>
  <c r="EK34" s="1"/>
  <c r="DQ34"/>
  <c r="DO34"/>
  <c r="DL34"/>
  <c r="CG34"/>
  <c r="DC34" s="1"/>
  <c r="CF34"/>
  <c r="CY34" s="1"/>
  <c r="CE34"/>
  <c r="CD34"/>
  <c r="DH34" s="1"/>
  <c r="CB34"/>
  <c r="BY34"/>
  <c r="AT34"/>
  <c r="CA34" s="1"/>
  <c r="AS34"/>
  <c r="AR34"/>
  <c r="AQ34"/>
  <c r="BU34" s="1"/>
  <c r="AO34"/>
  <c r="AL34"/>
  <c r="G34"/>
  <c r="AC34" s="1"/>
  <c r="F34"/>
  <c r="W34" s="1"/>
  <c r="E34"/>
  <c r="D34"/>
  <c r="AF34" s="1"/>
  <c r="B34"/>
  <c r="A34"/>
  <c r="IU33"/>
  <c r="IT33"/>
  <c r="IS33"/>
  <c r="IR33"/>
  <c r="IQ33"/>
  <c r="JL33" s="1"/>
  <c r="IP33"/>
  <c r="IO33"/>
  <c r="IM33"/>
  <c r="IL33"/>
  <c r="IK33"/>
  <c r="IJ33"/>
  <c r="II33"/>
  <c r="IH33"/>
  <c r="IF33"/>
  <c r="IC33"/>
  <c r="IB33"/>
  <c r="HY33"/>
  <c r="GT33"/>
  <c r="HP33" s="1"/>
  <c r="GS33"/>
  <c r="HO33" s="1"/>
  <c r="GR33"/>
  <c r="GQ33"/>
  <c r="HU33" s="1"/>
  <c r="GO33"/>
  <c r="GL33"/>
  <c r="FG33"/>
  <c r="GG33" s="1"/>
  <c r="FF33"/>
  <c r="GB33" s="1"/>
  <c r="FE33"/>
  <c r="FD33"/>
  <c r="GH33" s="1"/>
  <c r="FB33"/>
  <c r="EY33"/>
  <c r="DT33"/>
  <c r="DS33"/>
  <c r="EO33" s="1"/>
  <c r="DR33"/>
  <c r="DQ33"/>
  <c r="EU33" s="1"/>
  <c r="DO33"/>
  <c r="DL33"/>
  <c r="CG33"/>
  <c r="CF33"/>
  <c r="CE33"/>
  <c r="CD33"/>
  <c r="DH33" s="1"/>
  <c r="CB33"/>
  <c r="BY33"/>
  <c r="BP33"/>
  <c r="AT33"/>
  <c r="CA33" s="1"/>
  <c r="AS33"/>
  <c r="AR33"/>
  <c r="AQ33"/>
  <c r="BU33" s="1"/>
  <c r="AO33"/>
  <c r="AL33"/>
  <c r="Y33"/>
  <c r="G33"/>
  <c r="AC33" s="1"/>
  <c r="F33"/>
  <c r="AB33" s="1"/>
  <c r="E33"/>
  <c r="D33"/>
  <c r="AH33" s="1"/>
  <c r="B33"/>
  <c r="A33"/>
  <c r="IU32"/>
  <c r="IT32"/>
  <c r="IS32"/>
  <c r="IR32"/>
  <c r="IQ32"/>
  <c r="IP32"/>
  <c r="IO32"/>
  <c r="IM32"/>
  <c r="IL32"/>
  <c r="IK32"/>
  <c r="IJ32"/>
  <c r="II32"/>
  <c r="IH32"/>
  <c r="IC32"/>
  <c r="IB32"/>
  <c r="HY32"/>
  <c r="GT32"/>
  <c r="GS32"/>
  <c r="GR32"/>
  <c r="GQ32"/>
  <c r="GO32"/>
  <c r="GL32"/>
  <c r="FG32"/>
  <c r="GC32" s="1"/>
  <c r="FF32"/>
  <c r="FE32"/>
  <c r="FD32"/>
  <c r="FB32"/>
  <c r="EY32"/>
  <c r="DT32"/>
  <c r="FA32" s="1"/>
  <c r="DS32"/>
  <c r="DR32"/>
  <c r="DQ32"/>
  <c r="DO32"/>
  <c r="DL32"/>
  <c r="CG32"/>
  <c r="DC32" s="1"/>
  <c r="CF32"/>
  <c r="DM32" s="1"/>
  <c r="CE32"/>
  <c r="CD32"/>
  <c r="DK32" s="1"/>
  <c r="CB32"/>
  <c r="BY32"/>
  <c r="AT32"/>
  <c r="CA32" s="1"/>
  <c r="AS32"/>
  <c r="BO32" s="1"/>
  <c r="AR32"/>
  <c r="AQ32"/>
  <c r="AO32"/>
  <c r="AL32"/>
  <c r="G32"/>
  <c r="AC32" s="1"/>
  <c r="F32"/>
  <c r="AB32" s="1"/>
  <c r="E32"/>
  <c r="D32"/>
  <c r="AK32" s="1"/>
  <c r="B32"/>
  <c r="A32"/>
  <c r="IU31"/>
  <c r="IT31"/>
  <c r="IS31"/>
  <c r="IR31"/>
  <c r="IQ31"/>
  <c r="IP31"/>
  <c r="IO31"/>
  <c r="IM31"/>
  <c r="IL31"/>
  <c r="IK31"/>
  <c r="IJ31"/>
  <c r="II31"/>
  <c r="IH31"/>
  <c r="IC31"/>
  <c r="IB31"/>
  <c r="HY31"/>
  <c r="GT31"/>
  <c r="HM31" s="1"/>
  <c r="GS31"/>
  <c r="GR31"/>
  <c r="GQ31"/>
  <c r="HU31" s="1"/>
  <c r="GO31"/>
  <c r="GL31"/>
  <c r="FG31"/>
  <c r="FF31"/>
  <c r="GB31" s="1"/>
  <c r="FE31"/>
  <c r="FD31"/>
  <c r="GH31" s="1"/>
  <c r="FB31"/>
  <c r="EY31"/>
  <c r="DT31"/>
  <c r="EP31" s="1"/>
  <c r="DS31"/>
  <c r="EZ31" s="1"/>
  <c r="DR31"/>
  <c r="DQ31"/>
  <c r="DO31"/>
  <c r="DL31"/>
  <c r="CG31"/>
  <c r="DC31" s="1"/>
  <c r="CF31"/>
  <c r="CE31"/>
  <c r="CD31"/>
  <c r="CB31"/>
  <c r="BY31"/>
  <c r="AT31"/>
  <c r="BP31" s="1"/>
  <c r="AS31"/>
  <c r="AR31"/>
  <c r="AQ31"/>
  <c r="BX31" s="1"/>
  <c r="AO31"/>
  <c r="AL31"/>
  <c r="G31"/>
  <c r="F31"/>
  <c r="AB31" s="1"/>
  <c r="E31"/>
  <c r="D31"/>
  <c r="AK31" s="1"/>
  <c r="B31"/>
  <c r="A31"/>
  <c r="IU30"/>
  <c r="IT30"/>
  <c r="IS30"/>
  <c r="IR30"/>
  <c r="IQ30"/>
  <c r="IP30"/>
  <c r="IO30"/>
  <c r="IM30"/>
  <c r="IL30"/>
  <c r="IK30"/>
  <c r="IJ30"/>
  <c r="II30"/>
  <c r="IH30"/>
  <c r="IC30"/>
  <c r="IB30"/>
  <c r="HY30"/>
  <c r="GT30"/>
  <c r="GS30"/>
  <c r="HZ30" s="1"/>
  <c r="GR30"/>
  <c r="GQ30"/>
  <c r="HX30" s="1"/>
  <c r="GO30"/>
  <c r="GL30"/>
  <c r="FG30"/>
  <c r="FF30"/>
  <c r="GM30" s="1"/>
  <c r="FE30"/>
  <c r="FD30"/>
  <c r="FB30"/>
  <c r="EY30"/>
  <c r="DT30"/>
  <c r="DS30"/>
  <c r="EZ30" s="1"/>
  <c r="DR30"/>
  <c r="DQ30"/>
  <c r="DO30"/>
  <c r="DL30"/>
  <c r="CG30"/>
  <c r="CF30"/>
  <c r="DM30" s="1"/>
  <c r="CE30"/>
  <c r="CD30"/>
  <c r="DK30" s="1"/>
  <c r="CB30"/>
  <c r="BY30"/>
  <c r="BP30"/>
  <c r="AT30"/>
  <c r="AS30"/>
  <c r="BZ30" s="1"/>
  <c r="AR30"/>
  <c r="AQ30"/>
  <c r="BX30" s="1"/>
  <c r="AO30"/>
  <c r="AL30"/>
  <c r="G30"/>
  <c r="F30"/>
  <c r="AM30" s="1"/>
  <c r="E30"/>
  <c r="D30"/>
  <c r="AK30" s="1"/>
  <c r="B30"/>
  <c r="A30"/>
  <c r="IU29"/>
  <c r="IT29"/>
  <c r="IS29"/>
  <c r="IR29"/>
  <c r="IQ29"/>
  <c r="IP29"/>
  <c r="IO29"/>
  <c r="IM29"/>
  <c r="IL29"/>
  <c r="IK29"/>
  <c r="IJ29"/>
  <c r="II29"/>
  <c r="IH29"/>
  <c r="IC29"/>
  <c r="IB29"/>
  <c r="HY29"/>
  <c r="GT29"/>
  <c r="HP29" s="1"/>
  <c r="GS29"/>
  <c r="HO29" s="1"/>
  <c r="GR29"/>
  <c r="GQ29"/>
  <c r="GO29"/>
  <c r="GL29"/>
  <c r="FG29"/>
  <c r="GC29" s="1"/>
  <c r="FF29"/>
  <c r="GB29" s="1"/>
  <c r="FE29"/>
  <c r="FD29"/>
  <c r="FB29"/>
  <c r="EY29"/>
  <c r="DT29"/>
  <c r="EP29" s="1"/>
  <c r="DS29"/>
  <c r="EO29" s="1"/>
  <c r="DR29"/>
  <c r="DQ29"/>
  <c r="DO29"/>
  <c r="DL29"/>
  <c r="CG29"/>
  <c r="CF29"/>
  <c r="DB29" s="1"/>
  <c r="CE29"/>
  <c r="CD29"/>
  <c r="CB29"/>
  <c r="BY29"/>
  <c r="AT29"/>
  <c r="BM29" s="1"/>
  <c r="AS29"/>
  <c r="AR29"/>
  <c r="AQ29"/>
  <c r="BI29" s="1"/>
  <c r="AO29"/>
  <c r="AL29"/>
  <c r="G29"/>
  <c r="F29"/>
  <c r="AB29" s="1"/>
  <c r="E29"/>
  <c r="D29"/>
  <c r="B29"/>
  <c r="A29"/>
  <c r="IU28"/>
  <c r="IT28"/>
  <c r="IS28"/>
  <c r="IR28"/>
  <c r="IQ28"/>
  <c r="IP28"/>
  <c r="IO28"/>
  <c r="IM28"/>
  <c r="IL28"/>
  <c r="IG28" s="1"/>
  <c r="IK28"/>
  <c r="IJ28"/>
  <c r="II28"/>
  <c r="IH28"/>
  <c r="IC28"/>
  <c r="IB28"/>
  <c r="HY28"/>
  <c r="GT28"/>
  <c r="IA28" s="1"/>
  <c r="GS28"/>
  <c r="HZ28" s="1"/>
  <c r="GR28"/>
  <c r="GQ28"/>
  <c r="GO28"/>
  <c r="GL28"/>
  <c r="FG28"/>
  <c r="GN28" s="1"/>
  <c r="FF28"/>
  <c r="GM28" s="1"/>
  <c r="FE28"/>
  <c r="FD28"/>
  <c r="GH28" s="1"/>
  <c r="FB28"/>
  <c r="EY28"/>
  <c r="DT28"/>
  <c r="DS28"/>
  <c r="EZ28" s="1"/>
  <c r="DR28"/>
  <c r="DQ28"/>
  <c r="EX28" s="1"/>
  <c r="DO28"/>
  <c r="DL28"/>
  <c r="CG28"/>
  <c r="CF28"/>
  <c r="DM28" s="1"/>
  <c r="CE28"/>
  <c r="CD28"/>
  <c r="CY28" s="1"/>
  <c r="CB28"/>
  <c r="BY28"/>
  <c r="AT28"/>
  <c r="AS28"/>
  <c r="BZ28" s="1"/>
  <c r="AR28"/>
  <c r="AQ28"/>
  <c r="AO28"/>
  <c r="AL28"/>
  <c r="G28"/>
  <c r="F28"/>
  <c r="E28"/>
  <c r="D28"/>
  <c r="V28" s="1"/>
  <c r="B28"/>
  <c r="A28"/>
  <c r="IU27"/>
  <c r="IT27"/>
  <c r="JO27" s="1"/>
  <c r="IS27"/>
  <c r="IR27"/>
  <c r="IQ27"/>
  <c r="IP27"/>
  <c r="IO27"/>
  <c r="IM27"/>
  <c r="IL27"/>
  <c r="IG27" s="1"/>
  <c r="IK27"/>
  <c r="IJ27"/>
  <c r="II27"/>
  <c r="IH27"/>
  <c r="IC27"/>
  <c r="IB27"/>
  <c r="HY27"/>
  <c r="GT27"/>
  <c r="GS27"/>
  <c r="HO27" s="1"/>
  <c r="GR27"/>
  <c r="GQ27"/>
  <c r="HU27" s="1"/>
  <c r="GO27"/>
  <c r="GL27"/>
  <c r="FG27"/>
  <c r="GN27" s="1"/>
  <c r="FF27"/>
  <c r="GB27" s="1"/>
  <c r="FE27"/>
  <c r="FD27"/>
  <c r="FB27"/>
  <c r="EY27"/>
  <c r="DT27"/>
  <c r="FA27" s="1"/>
  <c r="DS27"/>
  <c r="EO27" s="1"/>
  <c r="DR27"/>
  <c r="DQ27"/>
  <c r="EX27" s="1"/>
  <c r="DO27"/>
  <c r="DL27"/>
  <c r="CG27"/>
  <c r="DN27" s="1"/>
  <c r="CF27"/>
  <c r="DB27" s="1"/>
  <c r="CE27"/>
  <c r="CD27"/>
  <c r="CV27" s="1"/>
  <c r="CB27"/>
  <c r="BY27"/>
  <c r="AT27"/>
  <c r="AS27"/>
  <c r="BO27" s="1"/>
  <c r="AR27"/>
  <c r="AQ27"/>
  <c r="BX27" s="1"/>
  <c r="AO27"/>
  <c r="AL27"/>
  <c r="G27"/>
  <c r="AN27" s="1"/>
  <c r="F27"/>
  <c r="AB27" s="1"/>
  <c r="E27"/>
  <c r="D27"/>
  <c r="B27"/>
  <c r="A27"/>
  <c r="IU26"/>
  <c r="IT26"/>
  <c r="IS26"/>
  <c r="IR26"/>
  <c r="IQ26"/>
  <c r="IP26"/>
  <c r="IO26"/>
  <c r="IM26"/>
  <c r="IL26"/>
  <c r="IK26"/>
  <c r="IJ26"/>
  <c r="II26"/>
  <c r="IH26"/>
  <c r="IC26"/>
  <c r="IB26"/>
  <c r="HY26"/>
  <c r="GT26"/>
  <c r="IA26" s="1"/>
  <c r="GS26"/>
  <c r="HZ26" s="1"/>
  <c r="GR26"/>
  <c r="GQ26"/>
  <c r="HI26" s="1"/>
  <c r="GO26"/>
  <c r="GL26"/>
  <c r="GK26"/>
  <c r="FG26"/>
  <c r="FF26"/>
  <c r="GM26" s="1"/>
  <c r="FE26"/>
  <c r="FD26"/>
  <c r="FB26"/>
  <c r="EY26"/>
  <c r="DT26"/>
  <c r="FA26" s="1"/>
  <c r="DS26"/>
  <c r="EZ26" s="1"/>
  <c r="DR26"/>
  <c r="DQ26"/>
  <c r="DO26"/>
  <c r="DL26"/>
  <c r="CG26"/>
  <c r="DN26" s="1"/>
  <c r="CF26"/>
  <c r="DM26" s="1"/>
  <c r="CE26"/>
  <c r="CD26"/>
  <c r="DK26" s="1"/>
  <c r="CB26"/>
  <c r="BY26"/>
  <c r="AT26"/>
  <c r="CA26" s="1"/>
  <c r="AS26"/>
  <c r="BZ26" s="1"/>
  <c r="AR26"/>
  <c r="AQ26"/>
  <c r="BX26" s="1"/>
  <c r="AO26"/>
  <c r="AL26"/>
  <c r="G26"/>
  <c r="F26"/>
  <c r="AM26" s="1"/>
  <c r="E26"/>
  <c r="D26"/>
  <c r="AK26" s="1"/>
  <c r="B26"/>
  <c r="A26"/>
  <c r="IU25"/>
  <c r="IT25"/>
  <c r="JO25" s="1"/>
  <c r="IS25"/>
  <c r="IR25"/>
  <c r="IQ25"/>
  <c r="IP25"/>
  <c r="IO25"/>
  <c r="IM25"/>
  <c r="IL25"/>
  <c r="JP25" s="1"/>
  <c r="IK25"/>
  <c r="IJ25"/>
  <c r="II25"/>
  <c r="IH25"/>
  <c r="IC25"/>
  <c r="IB25"/>
  <c r="HY25"/>
  <c r="GT25"/>
  <c r="GS25"/>
  <c r="HO25" s="1"/>
  <c r="GR25"/>
  <c r="GQ25"/>
  <c r="HU25" s="1"/>
  <c r="GO25"/>
  <c r="GL25"/>
  <c r="FG25"/>
  <c r="FF25"/>
  <c r="FE25"/>
  <c r="FD25"/>
  <c r="GH25" s="1"/>
  <c r="FB25"/>
  <c r="EY25"/>
  <c r="DT25"/>
  <c r="DS25"/>
  <c r="EO25" s="1"/>
  <c r="DR25"/>
  <c r="DQ25"/>
  <c r="EI25" s="1"/>
  <c r="DO25"/>
  <c r="DL25"/>
  <c r="CG25"/>
  <c r="CZ25" s="1"/>
  <c r="CF25"/>
  <c r="DB25" s="1"/>
  <c r="CE25"/>
  <c r="CD25"/>
  <c r="DK25" s="1"/>
  <c r="CB25"/>
  <c r="BY25"/>
  <c r="AT25"/>
  <c r="CA25" s="1"/>
  <c r="AS25"/>
  <c r="BQ25" s="1"/>
  <c r="AR25"/>
  <c r="AQ25"/>
  <c r="AO25"/>
  <c r="AN25"/>
  <c r="AL25"/>
  <c r="G25"/>
  <c r="F25"/>
  <c r="E25"/>
  <c r="D25"/>
  <c r="AF25" s="1"/>
  <c r="B25"/>
  <c r="A25"/>
  <c r="IU24"/>
  <c r="IT24"/>
  <c r="JO24" s="1"/>
  <c r="IS24"/>
  <c r="IR24"/>
  <c r="IQ24"/>
  <c r="IP24"/>
  <c r="IO24"/>
  <c r="IM24"/>
  <c r="IL24"/>
  <c r="IK24"/>
  <c r="IJ24"/>
  <c r="II24"/>
  <c r="IH24"/>
  <c r="IC24"/>
  <c r="IB24"/>
  <c r="HY24"/>
  <c r="GT24"/>
  <c r="GS24"/>
  <c r="HO24" s="1"/>
  <c r="GR24"/>
  <c r="GQ24"/>
  <c r="HR24" s="1"/>
  <c r="GO24"/>
  <c r="GN24"/>
  <c r="GL24"/>
  <c r="FG24"/>
  <c r="FF24"/>
  <c r="GB24" s="1"/>
  <c r="FE24"/>
  <c r="FD24"/>
  <c r="FB24"/>
  <c r="EY24"/>
  <c r="DT24"/>
  <c r="EP24" s="1"/>
  <c r="DS24"/>
  <c r="EO24" s="1"/>
  <c r="DR24"/>
  <c r="DQ24"/>
  <c r="EI24" s="1"/>
  <c r="DO24"/>
  <c r="DL24"/>
  <c r="CG24"/>
  <c r="DC24" s="1"/>
  <c r="CF24"/>
  <c r="DB24" s="1"/>
  <c r="CE24"/>
  <c r="CD24"/>
  <c r="CB24"/>
  <c r="BZ24"/>
  <c r="BY24"/>
  <c r="AT24"/>
  <c r="BP24" s="1"/>
  <c r="AS24"/>
  <c r="BO24" s="1"/>
  <c r="AR24"/>
  <c r="AQ24"/>
  <c r="BS24" s="1"/>
  <c r="AO24"/>
  <c r="AL24"/>
  <c r="G24"/>
  <c r="AC24" s="1"/>
  <c r="F24"/>
  <c r="E24"/>
  <c r="D24"/>
  <c r="AH24" s="1"/>
  <c r="B24"/>
  <c r="A24"/>
  <c r="IU23"/>
  <c r="IT23"/>
  <c r="IS23"/>
  <c r="IR23"/>
  <c r="IQ23"/>
  <c r="IP23"/>
  <c r="IO23"/>
  <c r="IM23"/>
  <c r="IL23"/>
  <c r="IK23"/>
  <c r="IJ23"/>
  <c r="II23"/>
  <c r="IH23"/>
  <c r="IC23"/>
  <c r="IB23"/>
  <c r="HY23"/>
  <c r="GT23"/>
  <c r="HP23" s="1"/>
  <c r="GS23"/>
  <c r="GR23"/>
  <c r="GQ23"/>
  <c r="HX23" s="1"/>
  <c r="GO23"/>
  <c r="GL23"/>
  <c r="FG23"/>
  <c r="GC23" s="1"/>
  <c r="FF23"/>
  <c r="GB23" s="1"/>
  <c r="FE23"/>
  <c r="FD23"/>
  <c r="FB23"/>
  <c r="EY23"/>
  <c r="DT23"/>
  <c r="EP23" s="1"/>
  <c r="DS23"/>
  <c r="EO23" s="1"/>
  <c r="DR23"/>
  <c r="DQ23"/>
  <c r="EX23" s="1"/>
  <c r="DO23"/>
  <c r="DL23"/>
  <c r="DK23"/>
  <c r="CG23"/>
  <c r="DC23" s="1"/>
  <c r="CF23"/>
  <c r="DB23" s="1"/>
  <c r="CE23"/>
  <c r="CD23"/>
  <c r="CB23"/>
  <c r="BY23"/>
  <c r="AT23"/>
  <c r="BP23" s="1"/>
  <c r="AS23"/>
  <c r="BO23" s="1"/>
  <c r="AR23"/>
  <c r="AQ23"/>
  <c r="BX23" s="1"/>
  <c r="AO23"/>
  <c r="AL23"/>
  <c r="G23"/>
  <c r="AC23" s="1"/>
  <c r="F23"/>
  <c r="AB23" s="1"/>
  <c r="E23"/>
  <c r="D23"/>
  <c r="A23"/>
  <c r="IU22"/>
  <c r="IT22"/>
  <c r="JO22" s="1"/>
  <c r="IS22"/>
  <c r="IR22"/>
  <c r="IQ22"/>
  <c r="IP22"/>
  <c r="IO22"/>
  <c r="IM22"/>
  <c r="IL22"/>
  <c r="IK22"/>
  <c r="IJ22"/>
  <c r="II22"/>
  <c r="IH22"/>
  <c r="IC22"/>
  <c r="IB22"/>
  <c r="HZ22"/>
  <c r="HY22"/>
  <c r="GT22"/>
  <c r="GS22"/>
  <c r="GR22"/>
  <c r="GQ22"/>
  <c r="HR22" s="1"/>
  <c r="GO22"/>
  <c r="GL22"/>
  <c r="FG22"/>
  <c r="FF22"/>
  <c r="GB22" s="1"/>
  <c r="FE22"/>
  <c r="FD22"/>
  <c r="FB22"/>
  <c r="EY22"/>
  <c r="DT22"/>
  <c r="DS22"/>
  <c r="DR22"/>
  <c r="DQ22"/>
  <c r="ER22" s="1"/>
  <c r="DO22"/>
  <c r="DM22"/>
  <c r="DL22"/>
  <c r="CG22"/>
  <c r="CF22"/>
  <c r="DB22" s="1"/>
  <c r="CE22"/>
  <c r="CD22"/>
  <c r="CB22"/>
  <c r="BY22"/>
  <c r="AT22"/>
  <c r="BT22" s="1"/>
  <c r="AS22"/>
  <c r="BZ22" s="1"/>
  <c r="AR22"/>
  <c r="AQ22"/>
  <c r="BR22" s="1"/>
  <c r="AO22"/>
  <c r="AM22"/>
  <c r="AL22"/>
  <c r="G22"/>
  <c r="F22"/>
  <c r="AB22" s="1"/>
  <c r="E22"/>
  <c r="D22"/>
  <c r="AH22" s="1"/>
  <c r="A22"/>
  <c r="IU21"/>
  <c r="IT21"/>
  <c r="IS21"/>
  <c r="IR21"/>
  <c r="IQ21"/>
  <c r="IP21"/>
  <c r="IO21"/>
  <c r="IM21"/>
  <c r="IL21"/>
  <c r="IG21" s="1"/>
  <c r="IK21"/>
  <c r="IJ21"/>
  <c r="IF21" s="1"/>
  <c r="II21"/>
  <c r="IH21"/>
  <c r="IC21"/>
  <c r="JL21" s="1"/>
  <c r="IB21"/>
  <c r="HY21"/>
  <c r="GT21"/>
  <c r="GS21"/>
  <c r="HO21" s="1"/>
  <c r="GR21"/>
  <c r="GQ21"/>
  <c r="HN21" s="1"/>
  <c r="GO21"/>
  <c r="GL21"/>
  <c r="FG21"/>
  <c r="GN21" s="1"/>
  <c r="FF21"/>
  <c r="GB21" s="1"/>
  <c r="FE21"/>
  <c r="FD21"/>
  <c r="GA21" s="1"/>
  <c r="FB21"/>
  <c r="EY21"/>
  <c r="EX21"/>
  <c r="EW21"/>
  <c r="DT21"/>
  <c r="FA21" s="1"/>
  <c r="DS21"/>
  <c r="DR21"/>
  <c r="DQ21"/>
  <c r="EV21" s="1"/>
  <c r="DO21"/>
  <c r="DL21"/>
  <c r="DI21"/>
  <c r="CG21"/>
  <c r="DC21" s="1"/>
  <c r="CF21"/>
  <c r="DB21" s="1"/>
  <c r="CE21"/>
  <c r="CX21" s="1"/>
  <c r="CD21"/>
  <c r="DK21" s="1"/>
  <c r="CB21"/>
  <c r="BY21"/>
  <c r="AT21"/>
  <c r="AS21"/>
  <c r="BO21" s="1"/>
  <c r="AR21"/>
  <c r="AQ21"/>
  <c r="BV21" s="1"/>
  <c r="AO21"/>
  <c r="AL21"/>
  <c r="G21"/>
  <c r="AN21" s="1"/>
  <c r="F21"/>
  <c r="AB21" s="1"/>
  <c r="E21"/>
  <c r="D21"/>
  <c r="AA21" s="1"/>
  <c r="A21"/>
  <c r="IU20"/>
  <c r="IT20"/>
  <c r="IS20"/>
  <c r="IR20"/>
  <c r="IQ20"/>
  <c r="IP20"/>
  <c r="IO20"/>
  <c r="IM20"/>
  <c r="IL20"/>
  <c r="IK20"/>
  <c r="IJ20"/>
  <c r="II20"/>
  <c r="IF20" s="1"/>
  <c r="IH20"/>
  <c r="IG20"/>
  <c r="IC20"/>
  <c r="IB20"/>
  <c r="HY20"/>
  <c r="GT20"/>
  <c r="IA20" s="1"/>
  <c r="GS20"/>
  <c r="GR20"/>
  <c r="GQ20"/>
  <c r="GO20"/>
  <c r="GL20"/>
  <c r="FG20"/>
  <c r="FF20"/>
  <c r="GB20" s="1"/>
  <c r="FE20"/>
  <c r="FD20"/>
  <c r="FV20" s="1"/>
  <c r="FB20"/>
  <c r="EY20"/>
  <c r="DT20"/>
  <c r="FA20" s="1"/>
  <c r="DS20"/>
  <c r="DR20"/>
  <c r="DQ20"/>
  <c r="DO20"/>
  <c r="DL20"/>
  <c r="CG20"/>
  <c r="DC20" s="1"/>
  <c r="CF20"/>
  <c r="DB20" s="1"/>
  <c r="CE20"/>
  <c r="CD20"/>
  <c r="DH20" s="1"/>
  <c r="CB20"/>
  <c r="BY20"/>
  <c r="AT20"/>
  <c r="CA20" s="1"/>
  <c r="AS20"/>
  <c r="BO20" s="1"/>
  <c r="AR20"/>
  <c r="AQ20"/>
  <c r="AO20"/>
  <c r="AL20"/>
  <c r="AK20"/>
  <c r="G20"/>
  <c r="AC20" s="1"/>
  <c r="F20"/>
  <c r="AB20" s="1"/>
  <c r="E20"/>
  <c r="D20"/>
  <c r="AH20" s="1"/>
  <c r="A20"/>
  <c r="IU19"/>
  <c r="IT19"/>
  <c r="IS19"/>
  <c r="IR19"/>
  <c r="IQ19"/>
  <c r="IP19"/>
  <c r="IO19"/>
  <c r="IM19"/>
  <c r="IL19"/>
  <c r="IK19"/>
  <c r="IJ19"/>
  <c r="II19"/>
  <c r="IH19"/>
  <c r="IC19"/>
  <c r="IB19"/>
  <c r="HY19"/>
  <c r="HX19"/>
  <c r="GT19"/>
  <c r="GS19"/>
  <c r="GR19"/>
  <c r="GQ19"/>
  <c r="HW19" s="1"/>
  <c r="GO19"/>
  <c r="GL19"/>
  <c r="FG19"/>
  <c r="GG19" s="1"/>
  <c r="FF19"/>
  <c r="GB19" s="1"/>
  <c r="FE19"/>
  <c r="FD19"/>
  <c r="GK19" s="1"/>
  <c r="FB19"/>
  <c r="EY19"/>
  <c r="DT19"/>
  <c r="FA19" s="1"/>
  <c r="DS19"/>
  <c r="EO19" s="1"/>
  <c r="DR19"/>
  <c r="DQ19"/>
  <c r="EN19" s="1"/>
  <c r="DO19"/>
  <c r="DL19"/>
  <c r="DC19"/>
  <c r="CG19"/>
  <c r="DN19" s="1"/>
  <c r="CF19"/>
  <c r="CE19"/>
  <c r="CD19"/>
  <c r="DK19" s="1"/>
  <c r="CB19"/>
  <c r="BY19"/>
  <c r="AT19"/>
  <c r="BP19" s="1"/>
  <c r="AS19"/>
  <c r="AR19"/>
  <c r="AQ19"/>
  <c r="BX19" s="1"/>
  <c r="AO19"/>
  <c r="AL19"/>
  <c r="G19"/>
  <c r="F19"/>
  <c r="AB19" s="1"/>
  <c r="E19"/>
  <c r="D19"/>
  <c r="AK19" s="1"/>
  <c r="A19"/>
  <c r="IU18"/>
  <c r="IT18"/>
  <c r="IS18"/>
  <c r="IR18"/>
  <c r="IQ18"/>
  <c r="IP18"/>
  <c r="IO18"/>
  <c r="IM18"/>
  <c r="IL18"/>
  <c r="IK18"/>
  <c r="IJ18"/>
  <c r="II18"/>
  <c r="IH18"/>
  <c r="IC18"/>
  <c r="IB18"/>
  <c r="HY18"/>
  <c r="GT18"/>
  <c r="GS18"/>
  <c r="GR18"/>
  <c r="GQ18"/>
  <c r="HU18" s="1"/>
  <c r="GO18"/>
  <c r="GL18"/>
  <c r="FG18"/>
  <c r="GC18" s="1"/>
  <c r="FF18"/>
  <c r="FE18"/>
  <c r="FD18"/>
  <c r="GH18" s="1"/>
  <c r="FB18"/>
  <c r="EY18"/>
  <c r="DT18"/>
  <c r="DS18"/>
  <c r="EZ18" s="1"/>
  <c r="DR18"/>
  <c r="DQ18"/>
  <c r="EU18" s="1"/>
  <c r="DO18"/>
  <c r="DL18"/>
  <c r="CG18"/>
  <c r="DC18" s="1"/>
  <c r="CF18"/>
  <c r="DM18" s="1"/>
  <c r="CE18"/>
  <c r="CD18"/>
  <c r="DH18" s="1"/>
  <c r="CB18"/>
  <c r="BY18"/>
  <c r="AT18"/>
  <c r="BP18" s="1"/>
  <c r="AS18"/>
  <c r="BZ18" s="1"/>
  <c r="AR18"/>
  <c r="AQ18"/>
  <c r="BU18" s="1"/>
  <c r="AO18"/>
  <c r="AL18"/>
  <c r="G18"/>
  <c r="F18"/>
  <c r="AM18" s="1"/>
  <c r="E18"/>
  <c r="D18"/>
  <c r="AH18" s="1"/>
  <c r="A18"/>
  <c r="IU17"/>
  <c r="IT17"/>
  <c r="IS17"/>
  <c r="IR17"/>
  <c r="IQ17"/>
  <c r="IP17"/>
  <c r="IO17"/>
  <c r="IM17"/>
  <c r="IL17"/>
  <c r="IG17" s="1"/>
  <c r="IK17"/>
  <c r="IJ17"/>
  <c r="II17"/>
  <c r="IH17"/>
  <c r="IC17"/>
  <c r="IB17"/>
  <c r="HZ17"/>
  <c r="HY17"/>
  <c r="GT17"/>
  <c r="HP17" s="1"/>
  <c r="GS17"/>
  <c r="GR17"/>
  <c r="GQ17"/>
  <c r="HU17" s="1"/>
  <c r="GO17"/>
  <c r="GL17"/>
  <c r="FG17"/>
  <c r="GC17" s="1"/>
  <c r="FF17"/>
  <c r="FE17"/>
  <c r="FD17"/>
  <c r="GE17" s="1"/>
  <c r="FB17"/>
  <c r="EY17"/>
  <c r="DT17"/>
  <c r="EP17" s="1"/>
  <c r="DS17"/>
  <c r="EZ17" s="1"/>
  <c r="DR17"/>
  <c r="DQ17"/>
  <c r="EU17" s="1"/>
  <c r="DO17"/>
  <c r="DL17"/>
  <c r="CZ17"/>
  <c r="CG17"/>
  <c r="DC17" s="1"/>
  <c r="CF17"/>
  <c r="CY17" s="1"/>
  <c r="CE17"/>
  <c r="CD17"/>
  <c r="DH17" s="1"/>
  <c r="CB17"/>
  <c r="BZ17"/>
  <c r="BY17"/>
  <c r="AT17"/>
  <c r="BP17" s="1"/>
  <c r="AS17"/>
  <c r="AR17"/>
  <c r="AQ17"/>
  <c r="BR17" s="1"/>
  <c r="AO17"/>
  <c r="AL17"/>
  <c r="G17"/>
  <c r="AC17" s="1"/>
  <c r="F17"/>
  <c r="E17"/>
  <c r="D17"/>
  <c r="AE17" s="1"/>
  <c r="A17"/>
  <c r="IU16"/>
  <c r="IT16"/>
  <c r="IS16"/>
  <c r="IR16"/>
  <c r="IQ16"/>
  <c r="IP16"/>
  <c r="IO16"/>
  <c r="IM16"/>
  <c r="IG16" s="1"/>
  <c r="JN16" s="1"/>
  <c r="IL16"/>
  <c r="IK16"/>
  <c r="IJ16"/>
  <c r="II16"/>
  <c r="IF16" s="1"/>
  <c r="IW16" s="1"/>
  <c r="IH16"/>
  <c r="IC16"/>
  <c r="IB16"/>
  <c r="HY16"/>
  <c r="GT16"/>
  <c r="GS16"/>
  <c r="GR16"/>
  <c r="GQ16"/>
  <c r="HU16" s="1"/>
  <c r="GO16"/>
  <c r="GL16"/>
  <c r="FG16"/>
  <c r="GC16" s="1"/>
  <c r="FF16"/>
  <c r="GM16" s="1"/>
  <c r="FE16"/>
  <c r="FD16"/>
  <c r="GH16" s="1"/>
  <c r="FB16"/>
  <c r="EY16"/>
  <c r="EN16"/>
  <c r="DT16"/>
  <c r="DS16"/>
  <c r="DR16"/>
  <c r="DQ16"/>
  <c r="EU16" s="1"/>
  <c r="DO16"/>
  <c r="DL16"/>
  <c r="CG16"/>
  <c r="DC16" s="1"/>
  <c r="CF16"/>
  <c r="DM16" s="1"/>
  <c r="CE16"/>
  <c r="CD16"/>
  <c r="DH16" s="1"/>
  <c r="CB16"/>
  <c r="BY16"/>
  <c r="AT16"/>
  <c r="BP16" s="1"/>
  <c r="AS16"/>
  <c r="BZ16" s="1"/>
  <c r="AR16"/>
  <c r="AQ16"/>
  <c r="BU16" s="1"/>
  <c r="AO16"/>
  <c r="AL16"/>
  <c r="G16"/>
  <c r="AC16" s="1"/>
  <c r="F16"/>
  <c r="AB16" s="1"/>
  <c r="E16"/>
  <c r="D16"/>
  <c r="AH16" s="1"/>
  <c r="A16"/>
  <c r="IU15"/>
  <c r="IT15"/>
  <c r="IS15"/>
  <c r="IR15"/>
  <c r="IQ15"/>
  <c r="IP15"/>
  <c r="IO15"/>
  <c r="IM15"/>
  <c r="IL15"/>
  <c r="IG15" s="1"/>
  <c r="IK15"/>
  <c r="IJ15"/>
  <c r="II15"/>
  <c r="IH15"/>
  <c r="IC15"/>
  <c r="IB15"/>
  <c r="HY15"/>
  <c r="GT15"/>
  <c r="HP15" s="1"/>
  <c r="GS15"/>
  <c r="HZ15" s="1"/>
  <c r="GR15"/>
  <c r="GQ15"/>
  <c r="HR15" s="1"/>
  <c r="GO15"/>
  <c r="GL15"/>
  <c r="FG15"/>
  <c r="GC15" s="1"/>
  <c r="FF15"/>
  <c r="GM15" s="1"/>
  <c r="FE15"/>
  <c r="FD15"/>
  <c r="GH15" s="1"/>
  <c r="FB15"/>
  <c r="EY15"/>
  <c r="EL15"/>
  <c r="DT15"/>
  <c r="EP15" s="1"/>
  <c r="DS15"/>
  <c r="EO15" s="1"/>
  <c r="DR15"/>
  <c r="DQ15"/>
  <c r="ER15" s="1"/>
  <c r="DO15"/>
  <c r="DL15"/>
  <c r="CG15"/>
  <c r="DC15" s="1"/>
  <c r="CF15"/>
  <c r="DB15" s="1"/>
  <c r="CE15"/>
  <c r="CD15"/>
  <c r="CB15"/>
  <c r="BY15"/>
  <c r="AT15"/>
  <c r="BP15" s="1"/>
  <c r="AS15"/>
  <c r="BO15" s="1"/>
  <c r="AR15"/>
  <c r="AQ15"/>
  <c r="BU15" s="1"/>
  <c r="AO15"/>
  <c r="AL15"/>
  <c r="G15"/>
  <c r="AC15" s="1"/>
  <c r="F15"/>
  <c r="AM15" s="1"/>
  <c r="E15"/>
  <c r="D15"/>
  <c r="A15"/>
  <c r="IU14"/>
  <c r="IT14"/>
  <c r="IS14"/>
  <c r="IR14"/>
  <c r="IQ14"/>
  <c r="IP14"/>
  <c r="IO14"/>
  <c r="IM14"/>
  <c r="IL14"/>
  <c r="IG14" s="1"/>
  <c r="IK14"/>
  <c r="IJ14"/>
  <c r="II14"/>
  <c r="IH14"/>
  <c r="IC14"/>
  <c r="IB14"/>
  <c r="HY14"/>
  <c r="GT14"/>
  <c r="HP14" s="1"/>
  <c r="GS14"/>
  <c r="HZ14" s="1"/>
  <c r="GR14"/>
  <c r="GQ14"/>
  <c r="HU14" s="1"/>
  <c r="GO14"/>
  <c r="GL14"/>
  <c r="GI14"/>
  <c r="GC14"/>
  <c r="FG14"/>
  <c r="FF14"/>
  <c r="GM14" s="1"/>
  <c r="FE14"/>
  <c r="FD14"/>
  <c r="GH14" s="1"/>
  <c r="FB14"/>
  <c r="EY14"/>
  <c r="EX14"/>
  <c r="DT14"/>
  <c r="EP14" s="1"/>
  <c r="DS14"/>
  <c r="EZ14" s="1"/>
  <c r="DR14"/>
  <c r="DQ14"/>
  <c r="EU14" s="1"/>
  <c r="DO14"/>
  <c r="DL14"/>
  <c r="CG14"/>
  <c r="DC14" s="1"/>
  <c r="CF14"/>
  <c r="DB14" s="1"/>
  <c r="CE14"/>
  <c r="CD14"/>
  <c r="DH14" s="1"/>
  <c r="CB14"/>
  <c r="BY14"/>
  <c r="AT14"/>
  <c r="AS14"/>
  <c r="BO14" s="1"/>
  <c r="AR14"/>
  <c r="AQ14"/>
  <c r="BU14" s="1"/>
  <c r="AO14"/>
  <c r="AM14"/>
  <c r="AL14"/>
  <c r="G14"/>
  <c r="F14"/>
  <c r="AB14" s="1"/>
  <c r="E14"/>
  <c r="D14"/>
  <c r="AH14" s="1"/>
  <c r="A14"/>
  <c r="IU13"/>
  <c r="IT13"/>
  <c r="IS13"/>
  <c r="IR13"/>
  <c r="IQ13"/>
  <c r="IP13"/>
  <c r="IO13"/>
  <c r="IM13"/>
  <c r="IL13"/>
  <c r="IK13"/>
  <c r="IJ13"/>
  <c r="II13"/>
  <c r="IH13"/>
  <c r="IC13"/>
  <c r="IB13"/>
  <c r="HY13"/>
  <c r="GT13"/>
  <c r="HP13" s="1"/>
  <c r="GS13"/>
  <c r="HZ13" s="1"/>
  <c r="GR13"/>
  <c r="GQ13"/>
  <c r="GO13"/>
  <c r="GL13"/>
  <c r="FG13"/>
  <c r="GC13" s="1"/>
  <c r="FF13"/>
  <c r="FE13"/>
  <c r="FD13"/>
  <c r="GH13" s="1"/>
  <c r="FB13"/>
  <c r="EZ13"/>
  <c r="EY13"/>
  <c r="DT13"/>
  <c r="EP13" s="1"/>
  <c r="DS13"/>
  <c r="DR13"/>
  <c r="DQ13"/>
  <c r="ER13" s="1"/>
  <c r="DO13"/>
  <c r="DL13"/>
  <c r="CG13"/>
  <c r="DC13" s="1"/>
  <c r="CF13"/>
  <c r="DM13" s="1"/>
  <c r="CE13"/>
  <c r="CD13"/>
  <c r="DH13" s="1"/>
  <c r="CB13"/>
  <c r="BY13"/>
  <c r="AT13"/>
  <c r="BP13" s="1"/>
  <c r="AS13"/>
  <c r="BZ13" s="1"/>
  <c r="AR13"/>
  <c r="AQ13"/>
  <c r="AO13"/>
  <c r="AL13"/>
  <c r="G13"/>
  <c r="AN13" s="1"/>
  <c r="F13"/>
  <c r="E13"/>
  <c r="D13"/>
  <c r="AF13" s="1"/>
  <c r="A13"/>
  <c r="IU12"/>
  <c r="IT12"/>
  <c r="IS12"/>
  <c r="IR12"/>
  <c r="IQ12"/>
  <c r="IP12"/>
  <c r="IO12"/>
  <c r="IM12"/>
  <c r="IL12"/>
  <c r="IK12"/>
  <c r="IJ12"/>
  <c r="II12"/>
  <c r="IH12"/>
  <c r="IC12"/>
  <c r="IB12"/>
  <c r="HY12"/>
  <c r="GT12"/>
  <c r="HP12" s="1"/>
  <c r="GS12"/>
  <c r="HZ12" s="1"/>
  <c r="GR12"/>
  <c r="GQ12"/>
  <c r="HR12" s="1"/>
  <c r="GO12"/>
  <c r="GL12"/>
  <c r="FG12"/>
  <c r="GC12" s="1"/>
  <c r="FF12"/>
  <c r="GM12" s="1"/>
  <c r="FE12"/>
  <c r="FD12"/>
  <c r="GE12" s="1"/>
  <c r="FB12"/>
  <c r="EY12"/>
  <c r="DT12"/>
  <c r="EP12" s="1"/>
  <c r="DS12"/>
  <c r="EZ12" s="1"/>
  <c r="DR12"/>
  <c r="DQ12"/>
  <c r="ER12" s="1"/>
  <c r="DO12"/>
  <c r="DL12"/>
  <c r="CG12"/>
  <c r="DC12" s="1"/>
  <c r="CF12"/>
  <c r="DM12" s="1"/>
  <c r="CE12"/>
  <c r="CD12"/>
  <c r="DE12" s="1"/>
  <c r="CB12"/>
  <c r="BY12"/>
  <c r="AT12"/>
  <c r="BP12" s="1"/>
  <c r="AS12"/>
  <c r="BZ12" s="1"/>
  <c r="AR12"/>
  <c r="AQ12"/>
  <c r="BR12" s="1"/>
  <c r="AO12"/>
  <c r="AL12"/>
  <c r="G12"/>
  <c r="AC12" s="1"/>
  <c r="F12"/>
  <c r="AM12" s="1"/>
  <c r="E12"/>
  <c r="D12"/>
  <c r="AE12" s="1"/>
  <c r="A12"/>
  <c r="IU11"/>
  <c r="IT11"/>
  <c r="IS11"/>
  <c r="IR11"/>
  <c r="IQ11"/>
  <c r="IP11"/>
  <c r="IO11"/>
  <c r="IM11"/>
  <c r="IL11"/>
  <c r="IK11"/>
  <c r="IJ11"/>
  <c r="II11"/>
  <c r="IF11" s="1"/>
  <c r="IH11"/>
  <c r="IC11"/>
  <c r="IB11"/>
  <c r="HY11"/>
  <c r="GT11"/>
  <c r="GS11"/>
  <c r="HZ11" s="1"/>
  <c r="GR11"/>
  <c r="HK11" s="1"/>
  <c r="GQ11"/>
  <c r="HV11" s="1"/>
  <c r="GO11"/>
  <c r="GL11"/>
  <c r="GK11"/>
  <c r="FG11"/>
  <c r="FZ11" s="1"/>
  <c r="FF11"/>
  <c r="GM11" s="1"/>
  <c r="FE11"/>
  <c r="FD11"/>
  <c r="GI11" s="1"/>
  <c r="FB11"/>
  <c r="EY11"/>
  <c r="EW11"/>
  <c r="DT11"/>
  <c r="EP11" s="1"/>
  <c r="DS11"/>
  <c r="DR11"/>
  <c r="DQ11"/>
  <c r="EV11" s="1"/>
  <c r="DO11"/>
  <c r="DL11"/>
  <c r="DJ11"/>
  <c r="CG11"/>
  <c r="CF11"/>
  <c r="CE11"/>
  <c r="CD11"/>
  <c r="DI11" s="1"/>
  <c r="CB11"/>
  <c r="BY11"/>
  <c r="BX11"/>
  <c r="AT11"/>
  <c r="AS11"/>
  <c r="BZ11" s="1"/>
  <c r="AR11"/>
  <c r="AQ11"/>
  <c r="BV11" s="1"/>
  <c r="AO11"/>
  <c r="AL11"/>
  <c r="G11"/>
  <c r="AC11" s="1"/>
  <c r="F11"/>
  <c r="AM11" s="1"/>
  <c r="E11"/>
  <c r="D11"/>
  <c r="AI11" s="1"/>
  <c r="A11"/>
  <c r="IU10"/>
  <c r="IT10"/>
  <c r="IS10"/>
  <c r="IR10"/>
  <c r="IQ10"/>
  <c r="IP10"/>
  <c r="IO10"/>
  <c r="IM10"/>
  <c r="IL10"/>
  <c r="IK10"/>
  <c r="IJ10"/>
  <c r="II10"/>
  <c r="IH10"/>
  <c r="IC10"/>
  <c r="IB10"/>
  <c r="IA10"/>
  <c r="HY10"/>
  <c r="GT10"/>
  <c r="HP10" s="1"/>
  <c r="GS10"/>
  <c r="HZ10" s="1"/>
  <c r="GR10"/>
  <c r="GQ10"/>
  <c r="HR10" s="1"/>
  <c r="GO10"/>
  <c r="GL10"/>
  <c r="FG10"/>
  <c r="GC10" s="1"/>
  <c r="FF10"/>
  <c r="GM10" s="1"/>
  <c r="FE10"/>
  <c r="FD10"/>
  <c r="GE10" s="1"/>
  <c r="FB10"/>
  <c r="EY10"/>
  <c r="DT10"/>
  <c r="EP10" s="1"/>
  <c r="DS10"/>
  <c r="EZ10" s="1"/>
  <c r="DR10"/>
  <c r="DQ10"/>
  <c r="ER10" s="1"/>
  <c r="DO10"/>
  <c r="DL10"/>
  <c r="CG10"/>
  <c r="DC10" s="1"/>
  <c r="CF10"/>
  <c r="DM10" s="1"/>
  <c r="CE10"/>
  <c r="CD10"/>
  <c r="DE10" s="1"/>
  <c r="CB10"/>
  <c r="CA10"/>
  <c r="BY10"/>
  <c r="AT10"/>
  <c r="BP10" s="1"/>
  <c r="AS10"/>
  <c r="BZ10" s="1"/>
  <c r="AR10"/>
  <c r="AQ10"/>
  <c r="BR10" s="1"/>
  <c r="AO10"/>
  <c r="AN10"/>
  <c r="AL10"/>
  <c r="G10"/>
  <c r="AC10" s="1"/>
  <c r="F10"/>
  <c r="AM10" s="1"/>
  <c r="E10"/>
  <c r="D10"/>
  <c r="AE10" s="1"/>
  <c r="A10"/>
  <c r="IU9"/>
  <c r="IT9"/>
  <c r="IS9"/>
  <c r="IR9"/>
  <c r="IQ9"/>
  <c r="IP9"/>
  <c r="IO9"/>
  <c r="IM9"/>
  <c r="IL9"/>
  <c r="IK9"/>
  <c r="IJ9"/>
  <c r="IF9" s="1"/>
  <c r="JM9" s="1"/>
  <c r="II9"/>
  <c r="IH9"/>
  <c r="IC9"/>
  <c r="IB9"/>
  <c r="HY9"/>
  <c r="GT9"/>
  <c r="GS9"/>
  <c r="GR9"/>
  <c r="GQ9"/>
  <c r="HV9" s="1"/>
  <c r="GO9"/>
  <c r="GL9"/>
  <c r="FG9"/>
  <c r="FZ9" s="1"/>
  <c r="FF9"/>
  <c r="FE9"/>
  <c r="FD9"/>
  <c r="GI9" s="1"/>
  <c r="FB9"/>
  <c r="EY9"/>
  <c r="DT9"/>
  <c r="EP9" s="1"/>
  <c r="DS9"/>
  <c r="DR9"/>
  <c r="DQ9"/>
  <c r="EV9" s="1"/>
  <c r="DO9"/>
  <c r="DL9"/>
  <c r="CG9"/>
  <c r="DC9" s="1"/>
  <c r="CF9"/>
  <c r="CE9"/>
  <c r="CD9"/>
  <c r="DI9" s="1"/>
  <c r="CB9"/>
  <c r="BY9"/>
  <c r="AT9"/>
  <c r="AS9"/>
  <c r="BZ9" s="1"/>
  <c r="AR9"/>
  <c r="AQ9"/>
  <c r="BV9" s="1"/>
  <c r="AO9"/>
  <c r="AL9"/>
  <c r="G9"/>
  <c r="F9"/>
  <c r="AM9" s="1"/>
  <c r="E9"/>
  <c r="D9"/>
  <c r="AI9" s="1"/>
  <c r="A9"/>
  <c r="IU8"/>
  <c r="IT8"/>
  <c r="IS8"/>
  <c r="IR8"/>
  <c r="IQ8"/>
  <c r="IP8"/>
  <c r="IO8"/>
  <c r="IM8"/>
  <c r="IL8"/>
  <c r="IK8"/>
  <c r="IJ8"/>
  <c r="II8"/>
  <c r="IH8"/>
  <c r="IC8"/>
  <c r="IB8"/>
  <c r="HY8"/>
  <c r="GT8"/>
  <c r="HP8" s="1"/>
  <c r="GS8"/>
  <c r="HZ8" s="1"/>
  <c r="GR8"/>
  <c r="GQ8"/>
  <c r="HR8" s="1"/>
  <c r="GO8"/>
  <c r="GL8"/>
  <c r="FG8"/>
  <c r="GC8" s="1"/>
  <c r="FF8"/>
  <c r="GM8" s="1"/>
  <c r="FE8"/>
  <c r="FD8"/>
  <c r="GE8" s="1"/>
  <c r="FB8"/>
  <c r="EY8"/>
  <c r="DT8"/>
  <c r="EP8" s="1"/>
  <c r="DS8"/>
  <c r="EZ8" s="1"/>
  <c r="DR8"/>
  <c r="DQ8"/>
  <c r="ER8" s="1"/>
  <c r="DO8"/>
  <c r="DL8"/>
  <c r="CG8"/>
  <c r="DC8" s="1"/>
  <c r="CF8"/>
  <c r="DM8" s="1"/>
  <c r="CE8"/>
  <c r="CD8"/>
  <c r="DE8" s="1"/>
  <c r="CB8"/>
  <c r="BY8"/>
  <c r="AT8"/>
  <c r="BP8" s="1"/>
  <c r="AS8"/>
  <c r="BZ8" s="1"/>
  <c r="AR8"/>
  <c r="AQ8"/>
  <c r="BR8" s="1"/>
  <c r="AO8"/>
  <c r="AL8"/>
  <c r="G8"/>
  <c r="AC8" s="1"/>
  <c r="F8"/>
  <c r="AM8" s="1"/>
  <c r="E8"/>
  <c r="D8"/>
  <c r="AE8" s="1"/>
  <c r="A8"/>
  <c r="A9" i="59"/>
  <c r="A10"/>
  <c r="A11"/>
  <c r="A12"/>
  <c r="A13"/>
  <c r="A14"/>
  <c r="A15"/>
  <c r="A16"/>
  <c r="A17"/>
  <c r="A18"/>
  <c r="A19"/>
  <c r="A20"/>
  <c r="A21"/>
  <c r="A22"/>
  <c r="A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9" i="60"/>
  <c r="A10"/>
  <c r="A11"/>
  <c r="A12"/>
  <c r="A13"/>
  <c r="A14"/>
  <c r="A15"/>
  <c r="A16"/>
  <c r="A17"/>
  <c r="A18"/>
  <c r="A19"/>
  <c r="A20"/>
  <c r="A21"/>
  <c r="A22"/>
  <c r="A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9" i="36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I16" i="55" l="1"/>
  <c r="FV31"/>
  <c r="Z34"/>
  <c r="BK36"/>
  <c r="EI37"/>
  <c r="BI43"/>
  <c r="IA54"/>
  <c r="AA64"/>
  <c r="FV69"/>
  <c r="EI8" i="56"/>
  <c r="HI15"/>
  <c r="HI19"/>
  <c r="HN23"/>
  <c r="V28"/>
  <c r="CA41"/>
  <c r="CV50"/>
  <c r="BS58"/>
  <c r="AJ14" i="57"/>
  <c r="AI14"/>
  <c r="DH16"/>
  <c r="EN16"/>
  <c r="V24" i="55"/>
  <c r="GC27"/>
  <c r="BX33"/>
  <c r="HI33"/>
  <c r="IA33"/>
  <c r="AG34"/>
  <c r="FV35"/>
  <c r="HK37"/>
  <c r="DG38"/>
  <c r="BK41"/>
  <c r="EJ41"/>
  <c r="BK43"/>
  <c r="CV43"/>
  <c r="GC44"/>
  <c r="BK54"/>
  <c r="FZ55"/>
  <c r="AI63"/>
  <c r="BT63"/>
  <c r="IE67"/>
  <c r="EP72"/>
  <c r="EK8" i="56"/>
  <c r="JO8"/>
  <c r="FX10"/>
  <c r="AG11"/>
  <c r="X12"/>
  <c r="HL15"/>
  <c r="JO17"/>
  <c r="DK61"/>
  <c r="EU8" i="57"/>
  <c r="EV8"/>
  <c r="EN8"/>
  <c r="DH14"/>
  <c r="DJ14"/>
  <c r="DJ16"/>
  <c r="AE35"/>
  <c r="X40"/>
  <c r="CV60"/>
  <c r="BW62"/>
  <c r="EU63"/>
  <c r="DE67"/>
  <c r="EV67"/>
  <c r="EW67"/>
  <c r="ER67"/>
  <c r="JP68"/>
  <c r="AJ73"/>
  <c r="BK73"/>
  <c r="BI75"/>
  <c r="BU8" i="61"/>
  <c r="DH8"/>
  <c r="GS76"/>
  <c r="IM76"/>
  <c r="GZ8" i="60"/>
  <c r="AC9" i="61"/>
  <c r="AG9"/>
  <c r="AN9"/>
  <c r="DC9"/>
  <c r="DG9"/>
  <c r="DN9"/>
  <c r="GC9"/>
  <c r="GG9"/>
  <c r="GN9"/>
  <c r="JP9"/>
  <c r="BP10"/>
  <c r="BM10"/>
  <c r="GC10"/>
  <c r="GN10"/>
  <c r="BK11"/>
  <c r="BR11"/>
  <c r="EK11"/>
  <c r="ER11"/>
  <c r="HK11"/>
  <c r="HR11"/>
  <c r="JP11"/>
  <c r="JL12"/>
  <c r="GP12" i="60"/>
  <c r="BP13" i="61"/>
  <c r="BT13"/>
  <c r="EP13"/>
  <c r="ET13"/>
  <c r="AC14"/>
  <c r="AN14"/>
  <c r="HP14"/>
  <c r="IA14"/>
  <c r="IG14"/>
  <c r="GY14" i="60"/>
  <c r="JO14" i="61"/>
  <c r="HH14" i="60"/>
  <c r="EV15" i="61"/>
  <c r="EW15"/>
  <c r="ES15"/>
  <c r="ER15"/>
  <c r="EI15"/>
  <c r="HP15"/>
  <c r="HT15"/>
  <c r="BO16"/>
  <c r="BL16"/>
  <c r="CZ17"/>
  <c r="DN17"/>
  <c r="GZ22" i="60"/>
  <c r="IG22" i="61"/>
  <c r="AD23"/>
  <c r="W23"/>
  <c r="AB23"/>
  <c r="AM23"/>
  <c r="Y23"/>
  <c r="BM24"/>
  <c r="BT24"/>
  <c r="HP26"/>
  <c r="IA26"/>
  <c r="HT26"/>
  <c r="GP26" i="60"/>
  <c r="JL26" i="61"/>
  <c r="DB27"/>
  <c r="CW27"/>
  <c r="DM27"/>
  <c r="DD29"/>
  <c r="DB29"/>
  <c r="CY29"/>
  <c r="IE29"/>
  <c r="GU29" i="60"/>
  <c r="GY29"/>
  <c r="GT29" s="1"/>
  <c r="IG29" i="61"/>
  <c r="HD29" i="60"/>
  <c r="JL29" i="61"/>
  <c r="HL30"/>
  <c r="HQ30"/>
  <c r="HO30"/>
  <c r="GC32"/>
  <c r="GN32"/>
  <c r="GG32"/>
  <c r="HP32"/>
  <c r="HT32"/>
  <c r="IA32"/>
  <c r="JQ32"/>
  <c r="GZ32" i="60"/>
  <c r="JP32" i="61"/>
  <c r="IA36"/>
  <c r="HP36"/>
  <c r="FA37"/>
  <c r="EP37"/>
  <c r="EJ37"/>
  <c r="DB39"/>
  <c r="DD39"/>
  <c r="DM39"/>
  <c r="CW39"/>
  <c r="AJ40"/>
  <c r="AA40"/>
  <c r="AH40"/>
  <c r="Z40"/>
  <c r="FA46"/>
  <c r="EP46"/>
  <c r="EJ46"/>
  <c r="DK60"/>
  <c r="DF60"/>
  <c r="DH60"/>
  <c r="DG60"/>
  <c r="AG10" i="55"/>
  <c r="BN10"/>
  <c r="EN10"/>
  <c r="HN14"/>
  <c r="FY21"/>
  <c r="HZ24"/>
  <c r="HS25"/>
  <c r="AH28"/>
  <c r="BK33"/>
  <c r="BW33"/>
  <c r="HN37"/>
  <c r="EN38"/>
  <c r="GJ55"/>
  <c r="BR63"/>
  <c r="EN66"/>
  <c r="BN8" i="56"/>
  <c r="DI8"/>
  <c r="DH14"/>
  <c r="FX14"/>
  <c r="BL19"/>
  <c r="CV23"/>
  <c r="Y24"/>
  <c r="BN27"/>
  <c r="DA34"/>
  <c r="DJ44"/>
  <c r="GG44"/>
  <c r="EI48"/>
  <c r="AH49"/>
  <c r="BI53"/>
  <c r="FX54"/>
  <c r="DB67"/>
  <c r="CW67"/>
  <c r="DM72"/>
  <c r="CW72"/>
  <c r="AC10" i="57"/>
  <c r="AG10"/>
  <c r="V14"/>
  <c r="EO14"/>
  <c r="EQ14"/>
  <c r="BI16"/>
  <c r="AA30"/>
  <c r="AK30"/>
  <c r="AI30"/>
  <c r="GJ40"/>
  <c r="HV43"/>
  <c r="HS43"/>
  <c r="AB46"/>
  <c r="W46"/>
  <c r="GA53"/>
  <c r="HS54"/>
  <c r="HU54"/>
  <c r="AK56"/>
  <c r="AE56"/>
  <c r="AA56"/>
  <c r="EO59"/>
  <c r="EZ59"/>
  <c r="AA69"/>
  <c r="HU10" i="61"/>
  <c r="IG10"/>
  <c r="GY10" i="60"/>
  <c r="JO10" i="61"/>
  <c r="HH10" i="60"/>
  <c r="EI11" i="61"/>
  <c r="BP12"/>
  <c r="CA12"/>
  <c r="GC12"/>
  <c r="GN12"/>
  <c r="BV15"/>
  <c r="BW15"/>
  <c r="BS15"/>
  <c r="BR15"/>
  <c r="BI15"/>
  <c r="EP15"/>
  <c r="ET15"/>
  <c r="ID15"/>
  <c r="GU15" i="60"/>
  <c r="HH15"/>
  <c r="JO15" i="61"/>
  <c r="GN16"/>
  <c r="FZ16"/>
  <c r="GG16"/>
  <c r="GA18"/>
  <c r="GG18"/>
  <c r="AB19"/>
  <c r="AM19"/>
  <c r="Y19"/>
  <c r="W19"/>
  <c r="BQ20"/>
  <c r="BZ20"/>
  <c r="BL20"/>
  <c r="DK30"/>
  <c r="DJ30"/>
  <c r="DI30"/>
  <c r="DA30"/>
  <c r="DG30"/>
  <c r="DF30"/>
  <c r="CY30"/>
  <c r="HH33" i="60"/>
  <c r="JO33" i="61"/>
  <c r="AI39"/>
  <c r="AK39"/>
  <c r="AF39"/>
  <c r="AE39"/>
  <c r="X39"/>
  <c r="AJ39"/>
  <c r="GC40"/>
  <c r="GN40"/>
  <c r="GU40" i="60"/>
  <c r="ID40" i="61"/>
  <c r="GY53" i="60"/>
  <c r="GT53" s="1"/>
  <c r="IG53" i="61"/>
  <c r="HD53" i="60"/>
  <c r="JL53" i="61"/>
  <c r="ER9" i="55"/>
  <c r="BS10"/>
  <c r="EK10"/>
  <c r="EV10"/>
  <c r="FY12"/>
  <c r="HS12"/>
  <c r="DM15"/>
  <c r="JL17"/>
  <c r="AN24"/>
  <c r="HX27"/>
  <c r="GC28"/>
  <c r="BU29"/>
  <c r="GI31"/>
  <c r="DH32"/>
  <c r="DD33"/>
  <c r="X34"/>
  <c r="DM34"/>
  <c r="IF35"/>
  <c r="ER37"/>
  <c r="DE39"/>
  <c r="BK42"/>
  <c r="EJ42"/>
  <c r="HJ42"/>
  <c r="FV43"/>
  <c r="AE45"/>
  <c r="DK50"/>
  <c r="HJ54"/>
  <c r="Z56"/>
  <c r="V58"/>
  <c r="AF61"/>
  <c r="AF64"/>
  <c r="AJ65"/>
  <c r="DN65"/>
  <c r="FA68"/>
  <c r="CV69"/>
  <c r="EM70"/>
  <c r="HK71"/>
  <c r="BK8" i="56"/>
  <c r="EN8"/>
  <c r="JN8"/>
  <c r="FV13"/>
  <c r="GJ13"/>
  <c r="CX14"/>
  <c r="AA15"/>
  <c r="BR19"/>
  <c r="CV19"/>
  <c r="JP19"/>
  <c r="AN21"/>
  <c r="DD23"/>
  <c r="GJ23"/>
  <c r="HK25"/>
  <c r="BK27"/>
  <c r="X28"/>
  <c r="BK28"/>
  <c r="AH29"/>
  <c r="BN29"/>
  <c r="FX29"/>
  <c r="CW31"/>
  <c r="BO32"/>
  <c r="JP36"/>
  <c r="AG40"/>
  <c r="GM42"/>
  <c r="BI44"/>
  <c r="FV44"/>
  <c r="V46"/>
  <c r="HI46"/>
  <c r="ET50"/>
  <c r="JO52"/>
  <c r="AJ53"/>
  <c r="BQ53"/>
  <c r="HS56"/>
  <c r="BK58"/>
  <c r="DI59"/>
  <c r="ES59"/>
  <c r="GA59"/>
  <c r="CX61"/>
  <c r="JP65"/>
  <c r="DH8" i="57"/>
  <c r="DJ8"/>
  <c r="BN16"/>
  <c r="CZ19"/>
  <c r="BI20"/>
  <c r="DA20"/>
  <c r="AN21"/>
  <c r="AC21"/>
  <c r="EO29"/>
  <c r="EZ29"/>
  <c r="GF31"/>
  <c r="HK31"/>
  <c r="ES34"/>
  <c r="GN35"/>
  <c r="HN38"/>
  <c r="IF45"/>
  <c r="ES54"/>
  <c r="EU54"/>
  <c r="HR54"/>
  <c r="BZ56"/>
  <c r="BJ56"/>
  <c r="AN57"/>
  <c r="AG57"/>
  <c r="BK8" i="55"/>
  <c r="EK8"/>
  <c r="HK8"/>
  <c r="JP8"/>
  <c r="BR9"/>
  <c r="DE9"/>
  <c r="EX9"/>
  <c r="FX9"/>
  <c r="GJ9"/>
  <c r="JO9"/>
  <c r="BV10"/>
  <c r="EX10"/>
  <c r="FX10"/>
  <c r="AJ11"/>
  <c r="BR11"/>
  <c r="AN12"/>
  <c r="EV12"/>
  <c r="GA12"/>
  <c r="HK12"/>
  <c r="JP12"/>
  <c r="BL13"/>
  <c r="BI13"/>
  <c r="HL13"/>
  <c r="IF14"/>
  <c r="IW14" s="1"/>
  <c r="JL15"/>
  <c r="AM16"/>
  <c r="BN16"/>
  <c r="HI16"/>
  <c r="CW17"/>
  <c r="DM17"/>
  <c r="JQ17"/>
  <c r="FX19"/>
  <c r="V20"/>
  <c r="FY22"/>
  <c r="JP22"/>
  <c r="AE24"/>
  <c r="EK24"/>
  <c r="FW24"/>
  <c r="HS24"/>
  <c r="V25"/>
  <c r="CX25"/>
  <c r="ES25"/>
  <c r="DC26"/>
  <c r="EP26"/>
  <c r="FY26"/>
  <c r="FV26"/>
  <c r="AC27"/>
  <c r="EM29"/>
  <c r="GJ31"/>
  <c r="HI31"/>
  <c r="GG32"/>
  <c r="BQ33"/>
  <c r="DJ33"/>
  <c r="EL33"/>
  <c r="HN33"/>
  <c r="AI35"/>
  <c r="BV35"/>
  <c r="FX35"/>
  <c r="GA35"/>
  <c r="JP36"/>
  <c r="BV37"/>
  <c r="EV37"/>
  <c r="HS37"/>
  <c r="CW38"/>
  <c r="EI41"/>
  <c r="HT41"/>
  <c r="X43"/>
  <c r="BV43"/>
  <c r="EK43"/>
  <c r="EN43"/>
  <c r="FX44"/>
  <c r="GH44"/>
  <c r="HK44"/>
  <c r="HS44"/>
  <c r="JC44"/>
  <c r="JO44"/>
  <c r="X45"/>
  <c r="AJ45"/>
  <c r="ER45"/>
  <c r="HR45"/>
  <c r="X46"/>
  <c r="HX46"/>
  <c r="GJ47"/>
  <c r="HK47"/>
  <c r="HS47"/>
  <c r="JL47"/>
  <c r="DF48"/>
  <c r="JQ48"/>
  <c r="AG49"/>
  <c r="BV49"/>
  <c r="HV51"/>
  <c r="HI53"/>
  <c r="BR54"/>
  <c r="ER54"/>
  <c r="AE55"/>
  <c r="EQ55"/>
  <c r="FA55"/>
  <c r="FY55"/>
  <c r="GE55"/>
  <c r="X56"/>
  <c r="BN56"/>
  <c r="BZ56"/>
  <c r="GA56"/>
  <c r="AA58"/>
  <c r="EQ60"/>
  <c r="FX61"/>
  <c r="IA61"/>
  <c r="BI62"/>
  <c r="HX62"/>
  <c r="X63"/>
  <c r="BW63"/>
  <c r="CY63"/>
  <c r="AI64"/>
  <c r="BI64"/>
  <c r="BW64"/>
  <c r="DA64"/>
  <c r="JP64"/>
  <c r="BN65"/>
  <c r="ET65"/>
  <c r="DN66"/>
  <c r="EZ66"/>
  <c r="HQ66"/>
  <c r="DA67"/>
  <c r="DD69"/>
  <c r="BP71"/>
  <c r="BK74"/>
  <c r="EK74"/>
  <c r="JL74"/>
  <c r="AN8" i="56"/>
  <c r="ES8"/>
  <c r="FV8"/>
  <c r="BK9"/>
  <c r="HV9"/>
  <c r="AA10"/>
  <c r="BK10"/>
  <c r="HR10"/>
  <c r="FX11"/>
  <c r="GI11"/>
  <c r="HK11"/>
  <c r="HV11"/>
  <c r="ID11"/>
  <c r="JA11" s="1"/>
  <c r="JL11"/>
  <c r="HM12"/>
  <c r="JO12"/>
  <c r="BN13"/>
  <c r="FX13"/>
  <c r="GA13"/>
  <c r="CA14"/>
  <c r="FX15"/>
  <c r="GN15"/>
  <c r="HN15"/>
  <c r="JL15"/>
  <c r="AG17"/>
  <c r="EL17"/>
  <c r="GJ17"/>
  <c r="HI17"/>
  <c r="JO18"/>
  <c r="X19"/>
  <c r="AN19"/>
  <c r="BW19"/>
  <c r="DF19"/>
  <c r="EK19"/>
  <c r="EN19"/>
  <c r="HR19"/>
  <c r="X21"/>
  <c r="AA21"/>
  <c r="Z22"/>
  <c r="Y23"/>
  <c r="EX23"/>
  <c r="IA23"/>
  <c r="GG24"/>
  <c r="BI25"/>
  <c r="FZ26"/>
  <c r="HI26"/>
  <c r="JP27"/>
  <c r="AD28"/>
  <c r="DE28"/>
  <c r="EI28"/>
  <c r="GE28"/>
  <c r="HK28"/>
  <c r="HN28"/>
  <c r="JO28"/>
  <c r="JL29"/>
  <c r="JO29"/>
  <c r="X30"/>
  <c r="FX31"/>
  <c r="GF31"/>
  <c r="EN32"/>
  <c r="GE32"/>
  <c r="JP32"/>
  <c r="AM36"/>
  <c r="DN36"/>
  <c r="GD37"/>
  <c r="Z38"/>
  <c r="GM38"/>
  <c r="JL39"/>
  <c r="X40"/>
  <c r="AD41"/>
  <c r="AI41"/>
  <c r="DM42"/>
  <c r="BJ44"/>
  <c r="CA44"/>
  <c r="FX44"/>
  <c r="GA44"/>
  <c r="GN44"/>
  <c r="BX45"/>
  <c r="GA45"/>
  <c r="GN45"/>
  <c r="AJ46"/>
  <c r="EI46"/>
  <c r="HK46"/>
  <c r="HQ46"/>
  <c r="HQ49"/>
  <c r="AE51"/>
  <c r="EK52"/>
  <c r="IA52"/>
  <c r="BL53"/>
  <c r="EI53"/>
  <c r="JL53"/>
  <c r="GD54"/>
  <c r="GN54"/>
  <c r="EK55"/>
  <c r="HK56"/>
  <c r="HW56"/>
  <c r="JL56"/>
  <c r="JO56"/>
  <c r="EK58"/>
  <c r="FA58"/>
  <c r="BK59"/>
  <c r="CX59"/>
  <c r="DJ59"/>
  <c r="FX59"/>
  <c r="GC59"/>
  <c r="X60"/>
  <c r="AF60"/>
  <c r="BT60"/>
  <c r="GA61"/>
  <c r="HV61"/>
  <c r="JO61"/>
  <c r="AN62"/>
  <c r="FV63"/>
  <c r="EM64"/>
  <c r="EU64"/>
  <c r="FX65"/>
  <c r="AC68"/>
  <c r="AN68"/>
  <c r="IA68"/>
  <c r="DH71"/>
  <c r="DK71"/>
  <c r="DJ71"/>
  <c r="DA8" i="57"/>
  <c r="GG10"/>
  <c r="HK10"/>
  <c r="HR10"/>
  <c r="DD14"/>
  <c r="GC15"/>
  <c r="GG15"/>
  <c r="BV20"/>
  <c r="GF21"/>
  <c r="AI22"/>
  <c r="AE22"/>
  <c r="V22"/>
  <c r="EZ22"/>
  <c r="GA24"/>
  <c r="AC25"/>
  <c r="AN25"/>
  <c r="IA28"/>
  <c r="FX31"/>
  <c r="GJ31"/>
  <c r="EX32"/>
  <c r="EV34"/>
  <c r="JL34"/>
  <c r="JO34"/>
  <c r="X35"/>
  <c r="AF35"/>
  <c r="BW35"/>
  <c r="GE35"/>
  <c r="AI36"/>
  <c r="AK36"/>
  <c r="V36"/>
  <c r="GJ36"/>
  <c r="GI36"/>
  <c r="BX37"/>
  <c r="BW37"/>
  <c r="BV37"/>
  <c r="V38"/>
  <c r="AE38"/>
  <c r="AA38"/>
  <c r="HK38"/>
  <c r="DJ40"/>
  <c r="DI40"/>
  <c r="CV40"/>
  <c r="CA42"/>
  <c r="BI44"/>
  <c r="BV44"/>
  <c r="BN44"/>
  <c r="BL44"/>
  <c r="DB46"/>
  <c r="DD46"/>
  <c r="AH47"/>
  <c r="AA47"/>
  <c r="Y47"/>
  <c r="DD48"/>
  <c r="FX52"/>
  <c r="GE52"/>
  <c r="JL53"/>
  <c r="EK54"/>
  <c r="ET54"/>
  <c r="GM55"/>
  <c r="FY55"/>
  <c r="AA57"/>
  <c r="FX59"/>
  <c r="JO59"/>
  <c r="CX60"/>
  <c r="AC62"/>
  <c r="AN62"/>
  <c r="DH63"/>
  <c r="EJ64"/>
  <c r="DJ67"/>
  <c r="EM68"/>
  <c r="DG70"/>
  <c r="HP72"/>
  <c r="IA72"/>
  <c r="BK75"/>
  <c r="BR75"/>
  <c r="CX75"/>
  <c r="G76" i="61"/>
  <c r="AN8"/>
  <c r="GT76"/>
  <c r="HM8"/>
  <c r="AD9"/>
  <c r="DD9"/>
  <c r="GD9"/>
  <c r="AC10"/>
  <c r="Z10"/>
  <c r="AC12"/>
  <c r="AN12"/>
  <c r="HP12"/>
  <c r="IA12"/>
  <c r="IG12"/>
  <c r="GY12" i="60"/>
  <c r="JO12" i="61"/>
  <c r="HH12" i="60"/>
  <c r="BV13" i="61"/>
  <c r="BW13"/>
  <c r="BI13"/>
  <c r="CA13"/>
  <c r="EV13"/>
  <c r="EW13"/>
  <c r="EI13"/>
  <c r="FA13"/>
  <c r="HV15"/>
  <c r="HW15"/>
  <c r="HS15"/>
  <c r="HR15"/>
  <c r="HI15"/>
  <c r="CA16"/>
  <c r="BT16"/>
  <c r="BP16"/>
  <c r="BM16"/>
  <c r="FA16"/>
  <c r="EP16"/>
  <c r="AJ17"/>
  <c r="AF17"/>
  <c r="AE17"/>
  <c r="AI17"/>
  <c r="AD17"/>
  <c r="V17"/>
  <c r="GZ21" i="60"/>
  <c r="GR21" s="1"/>
  <c r="IG21" i="61"/>
  <c r="GS22" i="60"/>
  <c r="HU23" i="61"/>
  <c r="HS23"/>
  <c r="HL23"/>
  <c r="HW23"/>
  <c r="HK23"/>
  <c r="IG24"/>
  <c r="JC24" s="1"/>
  <c r="GY24" i="60"/>
  <c r="GT24" s="1"/>
  <c r="HD24"/>
  <c r="JL24" i="61"/>
  <c r="JO24"/>
  <c r="HH24" i="60"/>
  <c r="BR28" i="61"/>
  <c r="BW28"/>
  <c r="BV28"/>
  <c r="BN28"/>
  <c r="BT28"/>
  <c r="BS28"/>
  <c r="BL28"/>
  <c r="BI28"/>
  <c r="HR28"/>
  <c r="HX28"/>
  <c r="HW28"/>
  <c r="HN28"/>
  <c r="HU28"/>
  <c r="HT28"/>
  <c r="HL28"/>
  <c r="HI28"/>
  <c r="HZ29"/>
  <c r="GH31"/>
  <c r="GE31"/>
  <c r="GK31"/>
  <c r="GJ31"/>
  <c r="GF31"/>
  <c r="HP37"/>
  <c r="IA37"/>
  <c r="HJ37"/>
  <c r="GQ39" i="60"/>
  <c r="GY39"/>
  <c r="GT39" s="1"/>
  <c r="IG39" i="61"/>
  <c r="JL39"/>
  <c r="HD39" i="60"/>
  <c r="HH39"/>
  <c r="JO39" i="61"/>
  <c r="DC42"/>
  <c r="CZ42"/>
  <c r="DN42"/>
  <c r="GV42" i="60"/>
  <c r="IE42" i="61"/>
  <c r="Y16" i="55"/>
  <c r="HU21"/>
  <c r="BN41"/>
  <c r="HS50"/>
  <c r="BI54"/>
  <c r="FV55"/>
  <c r="DA56"/>
  <c r="AE61"/>
  <c r="DH66"/>
  <c r="HV67"/>
  <c r="EL70"/>
  <c r="HN70"/>
  <c r="GA29" i="56"/>
  <c r="BL30"/>
  <c r="EW30"/>
  <c r="BL34"/>
  <c r="BT44"/>
  <c r="AE53"/>
  <c r="BR61"/>
  <c r="DF61"/>
  <c r="GC70"/>
  <c r="GG70"/>
  <c r="FV18" i="57"/>
  <c r="DC19"/>
  <c r="DN19"/>
  <c r="AA26"/>
  <c r="BN32"/>
  <c r="AI33"/>
  <c r="AJ33"/>
  <c r="AE33"/>
  <c r="HX33"/>
  <c r="HR33"/>
  <c r="HK33"/>
  <c r="AH40"/>
  <c r="AJ40"/>
  <c r="AI40"/>
  <c r="GH41"/>
  <c r="GI41"/>
  <c r="GE41"/>
  <c r="GA41"/>
  <c r="EV42"/>
  <c r="HR43"/>
  <c r="GD44"/>
  <c r="FY44"/>
  <c r="AF48"/>
  <c r="AE48"/>
  <c r="FY48"/>
  <c r="EI50"/>
  <c r="AA55"/>
  <c r="AK55"/>
  <c r="V55"/>
  <c r="DH55"/>
  <c r="DF55"/>
  <c r="DE55"/>
  <c r="CV55"/>
  <c r="DB58"/>
  <c r="CW58"/>
  <c r="EW62"/>
  <c r="ER62"/>
  <c r="EK62"/>
  <c r="EJ70"/>
  <c r="EO70"/>
  <c r="BI73"/>
  <c r="GE75"/>
  <c r="EM8" i="61"/>
  <c r="IE9"/>
  <c r="GV9" i="60"/>
  <c r="BV11" i="61"/>
  <c r="BW11"/>
  <c r="BI11"/>
  <c r="EV11"/>
  <c r="EW11"/>
  <c r="HV11"/>
  <c r="HW11"/>
  <c r="HI11"/>
  <c r="HD11" i="60"/>
  <c r="JL11" i="61"/>
  <c r="HH11" i="60"/>
  <c r="JO11" i="61"/>
  <c r="JL14"/>
  <c r="GP14" i="60"/>
  <c r="JL15" i="61"/>
  <c r="HD15" i="60"/>
  <c r="HD16"/>
  <c r="JL16" i="61"/>
  <c r="DH18"/>
  <c r="DI18"/>
  <c r="DA18"/>
  <c r="HQ20"/>
  <c r="HL20"/>
  <c r="HZ20"/>
  <c r="GC21"/>
  <c r="FZ21"/>
  <c r="EQ22"/>
  <c r="EO22"/>
  <c r="EL22"/>
  <c r="BO24"/>
  <c r="BL24"/>
  <c r="GK27"/>
  <c r="GE27"/>
  <c r="CV30"/>
  <c r="HD33" i="60"/>
  <c r="JL33" i="61"/>
  <c r="GJ37"/>
  <c r="GF37"/>
  <c r="GA37"/>
  <c r="FX37"/>
  <c r="GK37"/>
  <c r="GE37"/>
  <c r="JL38"/>
  <c r="GP38" i="60"/>
  <c r="V39" i="61"/>
  <c r="HD40" i="60"/>
  <c r="JL40" i="61"/>
  <c r="HS8" i="55"/>
  <c r="GE9"/>
  <c r="X10"/>
  <c r="ES12"/>
  <c r="BL16"/>
  <c r="HX21"/>
  <c r="GK25"/>
  <c r="EP27"/>
  <c r="FZ29"/>
  <c r="IF29"/>
  <c r="JP30"/>
  <c r="BN33"/>
  <c r="EI33"/>
  <c r="GC33"/>
  <c r="DE37"/>
  <c r="BV41"/>
  <c r="FX42"/>
  <c r="AI43"/>
  <c r="BN43"/>
  <c r="EI43"/>
  <c r="JL43"/>
  <c r="HI44"/>
  <c r="HR47"/>
  <c r="JL49"/>
  <c r="FX55"/>
  <c r="GN56"/>
  <c r="EU57"/>
  <c r="GA58"/>
  <c r="IE60"/>
  <c r="BK63"/>
  <c r="X64"/>
  <c r="JL72"/>
  <c r="BX74"/>
  <c r="BR8" i="56"/>
  <c r="V10"/>
  <c r="GA11"/>
  <c r="HT11"/>
  <c r="HK12"/>
  <c r="DJ14"/>
  <c r="HK15"/>
  <c r="JN17"/>
  <c r="EI19"/>
  <c r="HK19"/>
  <c r="HN19"/>
  <c r="V21"/>
  <c r="EW23"/>
  <c r="FV23"/>
  <c r="JC23"/>
  <c r="X24"/>
  <c r="AE28"/>
  <c r="HL28"/>
  <c r="AI30"/>
  <c r="GA31"/>
  <c r="EK42"/>
  <c r="GM45"/>
  <c r="CZ50"/>
  <c r="CX54"/>
  <c r="AE60"/>
  <c r="CA60"/>
  <c r="FW60"/>
  <c r="BS61"/>
  <c r="BS63"/>
  <c r="AJ67"/>
  <c r="CV8" i="57"/>
  <c r="EI8"/>
  <c r="IF11"/>
  <c r="CV14"/>
  <c r="CX16"/>
  <c r="GA18"/>
  <c r="HK18"/>
  <c r="Z19"/>
  <c r="DA24"/>
  <c r="DI24"/>
  <c r="DH24"/>
  <c r="FX29"/>
  <c r="GI33"/>
  <c r="GJ33"/>
  <c r="BS35"/>
  <c r="DH37"/>
  <c r="DK37"/>
  <c r="DA37"/>
  <c r="CY37"/>
  <c r="GE37"/>
  <c r="HI38"/>
  <c r="HX38"/>
  <c r="HV38"/>
  <c r="JL39"/>
  <c r="AE40"/>
  <c r="HW43"/>
  <c r="BZ54"/>
  <c r="BO54"/>
  <c r="BJ54"/>
  <c r="EI54"/>
  <c r="HK54"/>
  <c r="JL55"/>
  <c r="BZ58"/>
  <c r="BJ58"/>
  <c r="AK9" i="55"/>
  <c r="BW9"/>
  <c r="FW9"/>
  <c r="GK9"/>
  <c r="CX10"/>
  <c r="HX10"/>
  <c r="AK11"/>
  <c r="BW11"/>
  <c r="DE11"/>
  <c r="ER11"/>
  <c r="GE11"/>
  <c r="HW11"/>
  <c r="JO11"/>
  <c r="DN12"/>
  <c r="AK13"/>
  <c r="BU13"/>
  <c r="EJ13"/>
  <c r="EV14"/>
  <c r="GA14"/>
  <c r="CW15"/>
  <c r="EJ15"/>
  <c r="GE15"/>
  <c r="EI16"/>
  <c r="GI16"/>
  <c r="HN16"/>
  <c r="W17"/>
  <c r="HJ17"/>
  <c r="Y18"/>
  <c r="HN19"/>
  <c r="AE20"/>
  <c r="BM20"/>
  <c r="HP20"/>
  <c r="JQ20"/>
  <c r="EP21"/>
  <c r="HM21"/>
  <c r="AG22"/>
  <c r="GM22"/>
  <c r="Z23"/>
  <c r="Y24"/>
  <c r="DM24"/>
  <c r="FY24"/>
  <c r="CY25"/>
  <c r="EQ26"/>
  <c r="GH26"/>
  <c r="IG26"/>
  <c r="IG29"/>
  <c r="JL30"/>
  <c r="AD31"/>
  <c r="GG31"/>
  <c r="GK31"/>
  <c r="HN31"/>
  <c r="AH32"/>
  <c r="BZ32"/>
  <c r="V33"/>
  <c r="BT33"/>
  <c r="GN33"/>
  <c r="AN34"/>
  <c r="ET34"/>
  <c r="AK35"/>
  <c r="GF35"/>
  <c r="HW35"/>
  <c r="JL35"/>
  <c r="HX37"/>
  <c r="IG37"/>
  <c r="JL37"/>
  <c r="GA39"/>
  <c r="AN40"/>
  <c r="AA41"/>
  <c r="EN41"/>
  <c r="HZ42"/>
  <c r="FW43"/>
  <c r="BJ44"/>
  <c r="BK45"/>
  <c r="EK45"/>
  <c r="EU45"/>
  <c r="HK45"/>
  <c r="HU45"/>
  <c r="JO45"/>
  <c r="AA46"/>
  <c r="DA46"/>
  <c r="EV46"/>
  <c r="ER47"/>
  <c r="BX48"/>
  <c r="ES48"/>
  <c r="GB48"/>
  <c r="HM50"/>
  <c r="EN51"/>
  <c r="FV51"/>
  <c r="HI51"/>
  <c r="HX51"/>
  <c r="JL51"/>
  <c r="HP52"/>
  <c r="FV53"/>
  <c r="HS53"/>
  <c r="BU54"/>
  <c r="GI55"/>
  <c r="AN56"/>
  <c r="CZ56"/>
  <c r="GE56"/>
  <c r="BQ57"/>
  <c r="EJ57"/>
  <c r="IA57"/>
  <c r="Y58"/>
  <c r="IG58"/>
  <c r="JL58"/>
  <c r="IG59"/>
  <c r="BN62"/>
  <c r="DC62"/>
  <c r="GE62"/>
  <c r="HN62"/>
  <c r="JP62"/>
  <c r="AK64"/>
  <c r="BX64"/>
  <c r="GN64"/>
  <c r="HJ64"/>
  <c r="BU65"/>
  <c r="ES65"/>
  <c r="AI66"/>
  <c r="EM68"/>
  <c r="DK69"/>
  <c r="HN69"/>
  <c r="AI70"/>
  <c r="AM72"/>
  <c r="HP73"/>
  <c r="EQ74"/>
  <c r="EX8" i="56"/>
  <c r="GD8"/>
  <c r="GJ9"/>
  <c r="HW9"/>
  <c r="DA10"/>
  <c r="HK10"/>
  <c r="HS10"/>
  <c r="JO10"/>
  <c r="Y11"/>
  <c r="FY11"/>
  <c r="EP12"/>
  <c r="BK13"/>
  <c r="BO13"/>
  <c r="FY13"/>
  <c r="GB13"/>
  <c r="GN13"/>
  <c r="AN14"/>
  <c r="CV15"/>
  <c r="EQ15"/>
  <c r="HN17"/>
  <c r="JQ17"/>
  <c r="CZ18"/>
  <c r="DD19"/>
  <c r="EW19"/>
  <c r="AE21"/>
  <c r="IG21"/>
  <c r="IF22"/>
  <c r="BL23"/>
  <c r="GA23"/>
  <c r="AG24"/>
  <c r="JO24"/>
  <c r="AC25"/>
  <c r="AB26"/>
  <c r="GB26"/>
  <c r="HM26"/>
  <c r="IG26"/>
  <c r="JC26" s="1"/>
  <c r="JL26"/>
  <c r="IF29"/>
  <c r="CV30"/>
  <c r="JL30"/>
  <c r="AA31"/>
  <c r="EZ31"/>
  <c r="BI32"/>
  <c r="EK32"/>
  <c r="EV32"/>
  <c r="EJ33"/>
  <c r="GE33"/>
  <c r="Y35"/>
  <c r="AN36"/>
  <c r="HR36"/>
  <c r="EZ38"/>
  <c r="W40"/>
  <c r="AN40"/>
  <c r="HT40"/>
  <c r="BZ41"/>
  <c r="DG42"/>
  <c r="BM43"/>
  <c r="BP43"/>
  <c r="CW43"/>
  <c r="HX43"/>
  <c r="JO43"/>
  <c r="GE44"/>
  <c r="FX45"/>
  <c r="BR49"/>
  <c r="DB49"/>
  <c r="JO49"/>
  <c r="JO50"/>
  <c r="DE51"/>
  <c r="ER53"/>
  <c r="AA55"/>
  <c r="BW55"/>
  <c r="W56"/>
  <c r="BT56"/>
  <c r="DG56"/>
  <c r="EI56"/>
  <c r="EQ58"/>
  <c r="HS58"/>
  <c r="GI59"/>
  <c r="JP59"/>
  <c r="AJ60"/>
  <c r="BV60"/>
  <c r="DI60"/>
  <c r="ES62"/>
  <c r="JO62"/>
  <c r="EU63"/>
  <c r="GM67"/>
  <c r="HO67"/>
  <c r="HZ67"/>
  <c r="AA68"/>
  <c r="GN68"/>
  <c r="BU71"/>
  <c r="BX71"/>
  <c r="DB74"/>
  <c r="DM74"/>
  <c r="AC8" i="57"/>
  <c r="AN8"/>
  <c r="JP9"/>
  <c r="EZ14"/>
  <c r="GB14"/>
  <c r="GM14"/>
  <c r="IA14"/>
  <c r="HM14"/>
  <c r="GE15"/>
  <c r="DC17"/>
  <c r="DN17"/>
  <c r="BO23"/>
  <c r="BJ23"/>
  <c r="FX24"/>
  <c r="IF26"/>
  <c r="BR27"/>
  <c r="FX27"/>
  <c r="GN28"/>
  <c r="AM31"/>
  <c r="AB31"/>
  <c r="JO35"/>
  <c r="AA36"/>
  <c r="DJ37"/>
  <c r="BN39"/>
  <c r="DH39"/>
  <c r="DF39"/>
  <c r="DA39"/>
  <c r="HU39"/>
  <c r="HR39"/>
  <c r="HN39"/>
  <c r="HK39"/>
  <c r="DH41"/>
  <c r="DK41"/>
  <c r="DE41"/>
  <c r="DA41"/>
  <c r="V42"/>
  <c r="BN42"/>
  <c r="GE42"/>
  <c r="HI42"/>
  <c r="HV42"/>
  <c r="HN42"/>
  <c r="AH45"/>
  <c r="GB45"/>
  <c r="GM45"/>
  <c r="AM46"/>
  <c r="EZ47"/>
  <c r="EO47"/>
  <c r="EQ49"/>
  <c r="AM50"/>
  <c r="AD50"/>
  <c r="AB50"/>
  <c r="EP50"/>
  <c r="ET50"/>
  <c r="HO50"/>
  <c r="BM51"/>
  <c r="BP51"/>
  <c r="GN53"/>
  <c r="GC53"/>
  <c r="DM54"/>
  <c r="DK55"/>
  <c r="CW56"/>
  <c r="DB56"/>
  <c r="EN56"/>
  <c r="EW56"/>
  <c r="EV56"/>
  <c r="AI57"/>
  <c r="IF57"/>
  <c r="HJ58"/>
  <c r="IA58"/>
  <c r="BV59"/>
  <c r="BR59"/>
  <c r="BP59"/>
  <c r="EL60"/>
  <c r="EO60"/>
  <c r="FA61"/>
  <c r="EP61"/>
  <c r="BV63"/>
  <c r="BX63"/>
  <c r="BN63"/>
  <c r="JL64"/>
  <c r="JP66"/>
  <c r="AC68"/>
  <c r="AN68"/>
  <c r="DH70"/>
  <c r="DJ70"/>
  <c r="DE70"/>
  <c r="CV70"/>
  <c r="EZ70"/>
  <c r="FW70"/>
  <c r="GB70"/>
  <c r="GC72"/>
  <c r="FZ72"/>
  <c r="ET8" i="61"/>
  <c r="GG8"/>
  <c r="FZ8"/>
  <c r="BV9"/>
  <c r="BR9"/>
  <c r="BW9"/>
  <c r="BI9"/>
  <c r="EV9"/>
  <c r="ER9"/>
  <c r="EW9"/>
  <c r="EI9"/>
  <c r="HV9"/>
  <c r="HR9"/>
  <c r="HW9"/>
  <c r="HI9"/>
  <c r="ID9"/>
  <c r="JF9" s="1"/>
  <c r="GU9" i="60"/>
  <c r="GR9" s="1"/>
  <c r="GY9"/>
  <c r="GT9" s="1"/>
  <c r="IG9" i="61"/>
  <c r="HH9" i="60"/>
  <c r="JO9" i="61"/>
  <c r="CA10"/>
  <c r="EP10"/>
  <c r="FA10"/>
  <c r="JL10"/>
  <c r="GP10" i="60"/>
  <c r="AD11" i="61"/>
  <c r="BP11"/>
  <c r="BT11"/>
  <c r="DD11"/>
  <c r="EP11"/>
  <c r="ET11"/>
  <c r="GD11"/>
  <c r="HP11"/>
  <c r="HT11"/>
  <c r="IG11"/>
  <c r="JG11" s="1"/>
  <c r="BK13"/>
  <c r="BR13"/>
  <c r="EK13"/>
  <c r="ER13"/>
  <c r="AD15"/>
  <c r="BP15"/>
  <c r="BT15"/>
  <c r="FA15"/>
  <c r="IG15"/>
  <c r="JC15" s="1"/>
  <c r="DF16"/>
  <c r="DK16"/>
  <c r="DI16"/>
  <c r="DG16"/>
  <c r="HZ16"/>
  <c r="HO16"/>
  <c r="GB17"/>
  <c r="GD17"/>
  <c r="DN18"/>
  <c r="CZ18"/>
  <c r="DG18"/>
  <c r="DC18"/>
  <c r="AD19"/>
  <c r="BU21"/>
  <c r="BR21"/>
  <c r="BI21"/>
  <c r="HB21" i="60"/>
  <c r="JQ21" i="61"/>
  <c r="JN21"/>
  <c r="HF21" i="60"/>
  <c r="JP21" i="61"/>
  <c r="DE22"/>
  <c r="DF22"/>
  <c r="CV22"/>
  <c r="DE24"/>
  <c r="DJ24"/>
  <c r="DI24"/>
  <c r="DA24"/>
  <c r="DK24"/>
  <c r="DF24"/>
  <c r="CV24"/>
  <c r="AC26"/>
  <c r="AG26"/>
  <c r="AN26"/>
  <c r="HX27"/>
  <c r="HR27"/>
  <c r="X29"/>
  <c r="AH29"/>
  <c r="AF29"/>
  <c r="DM29"/>
  <c r="EL29"/>
  <c r="EZ29"/>
  <c r="EO29"/>
  <c r="BU31"/>
  <c r="BS31"/>
  <c r="BR31"/>
  <c r="BX31"/>
  <c r="BW31"/>
  <c r="BK31"/>
  <c r="AK34"/>
  <c r="AF34"/>
  <c r="AA34"/>
  <c r="AJ34"/>
  <c r="AI34"/>
  <c r="Y34"/>
  <c r="V34"/>
  <c r="DH35"/>
  <c r="DJ35"/>
  <c r="DK35"/>
  <c r="DF35"/>
  <c r="CX35"/>
  <c r="DC41"/>
  <c r="DN41"/>
  <c r="CW41"/>
  <c r="BN42"/>
  <c r="BW42"/>
  <c r="BU42"/>
  <c r="BM42"/>
  <c r="HB48" i="60"/>
  <c r="JJ48" i="61"/>
  <c r="EJ55"/>
  <c r="EO55"/>
  <c r="EL55"/>
  <c r="JL25"/>
  <c r="GP25" i="60"/>
  <c r="GC26" i="61"/>
  <c r="GN26"/>
  <c r="GG26"/>
  <c r="HR26"/>
  <c r="HV26"/>
  <c r="HN26"/>
  <c r="HI26"/>
  <c r="HX26"/>
  <c r="JL27"/>
  <c r="HD27" i="60"/>
  <c r="AE28" i="61"/>
  <c r="AJ28"/>
  <c r="AI28"/>
  <c r="AA28"/>
  <c r="V28"/>
  <c r="AK28"/>
  <c r="BK28"/>
  <c r="GE28"/>
  <c r="GJ28"/>
  <c r="GI28"/>
  <c r="GA28"/>
  <c r="FV28"/>
  <c r="GK28"/>
  <c r="HK28"/>
  <c r="GQ28" i="60"/>
  <c r="GJ29" i="61"/>
  <c r="GK29"/>
  <c r="GH29"/>
  <c r="FZ29"/>
  <c r="CX30"/>
  <c r="FX31"/>
  <c r="HO31"/>
  <c r="HJ31"/>
  <c r="DK32"/>
  <c r="DJ32"/>
  <c r="DA32"/>
  <c r="DF32"/>
  <c r="CV32"/>
  <c r="GH33"/>
  <c r="GF33"/>
  <c r="GE33"/>
  <c r="FX33"/>
  <c r="GV33" i="60"/>
  <c r="GQ33" s="1"/>
  <c r="IF33" i="61"/>
  <c r="X34"/>
  <c r="IA34"/>
  <c r="GV36" i="60"/>
  <c r="GS36" s="1"/>
  <c r="IF36" i="61"/>
  <c r="JM36" s="1"/>
  <c r="AB37"/>
  <c r="W37"/>
  <c r="Y37"/>
  <c r="AM37"/>
  <c r="AD37"/>
  <c r="EU38"/>
  <c r="EN38"/>
  <c r="EM38"/>
  <c r="BV39"/>
  <c r="BX39"/>
  <c r="BS39"/>
  <c r="BW39"/>
  <c r="BR39"/>
  <c r="BI39"/>
  <c r="GI39"/>
  <c r="GK39"/>
  <c r="GF39"/>
  <c r="GE39"/>
  <c r="FX39"/>
  <c r="FV39"/>
  <c r="GQ41" i="60"/>
  <c r="GZ41"/>
  <c r="JP41" i="61"/>
  <c r="IG41"/>
  <c r="GV45" i="60"/>
  <c r="GS45" s="1"/>
  <c r="IF45" i="61"/>
  <c r="JB45" s="1"/>
  <c r="AB46"/>
  <c r="AD46"/>
  <c r="Y46"/>
  <c r="HC46" i="60"/>
  <c r="ES48" i="61"/>
  <c r="EU48"/>
  <c r="ER48"/>
  <c r="EV48"/>
  <c r="ET48"/>
  <c r="EL48"/>
  <c r="JB49"/>
  <c r="BN50"/>
  <c r="BQ50"/>
  <c r="HO50"/>
  <c r="HJ50"/>
  <c r="JL51"/>
  <c r="GP51" i="60"/>
  <c r="AK52" i="61"/>
  <c r="AF52"/>
  <c r="AE52"/>
  <c r="X52"/>
  <c r="V52"/>
  <c r="DK52"/>
  <c r="DF52"/>
  <c r="DE52"/>
  <c r="CX52"/>
  <c r="CV52"/>
  <c r="BJ55"/>
  <c r="BO55"/>
  <c r="BL55"/>
  <c r="CX69"/>
  <c r="GD64" i="56"/>
  <c r="JL64"/>
  <c r="IF65"/>
  <c r="FZ68"/>
  <c r="FV68"/>
  <c r="AN70"/>
  <c r="HI70"/>
  <c r="JQ72"/>
  <c r="EI73"/>
  <c r="FV73"/>
  <c r="HN75"/>
  <c r="BZ8" i="57"/>
  <c r="FV8"/>
  <c r="GN10"/>
  <c r="X11"/>
  <c r="X14"/>
  <c r="CY14"/>
  <c r="X19"/>
  <c r="EZ19"/>
  <c r="JQ19"/>
  <c r="DD20"/>
  <c r="EQ22"/>
  <c r="CA23"/>
  <c r="CX24"/>
  <c r="X30"/>
  <c r="CV30"/>
  <c r="AJ32"/>
  <c r="BK32"/>
  <c r="JL32"/>
  <c r="X33"/>
  <c r="FX33"/>
  <c r="V34"/>
  <c r="DA34"/>
  <c r="FX35"/>
  <c r="BK36"/>
  <c r="DF36"/>
  <c r="HI36"/>
  <c r="IF36"/>
  <c r="CX37"/>
  <c r="X38"/>
  <c r="BR38"/>
  <c r="CX41"/>
  <c r="FX41"/>
  <c r="JL41"/>
  <c r="EL42"/>
  <c r="EZ42"/>
  <c r="HK43"/>
  <c r="IF43"/>
  <c r="BK44"/>
  <c r="DJ44"/>
  <c r="X45"/>
  <c r="FZ45"/>
  <c r="FV46"/>
  <c r="X47"/>
  <c r="JL47"/>
  <c r="X48"/>
  <c r="BI50"/>
  <c r="EK50"/>
  <c r="EK56"/>
  <c r="CV57"/>
  <c r="DJ57"/>
  <c r="EK58"/>
  <c r="AG62"/>
  <c r="BK62"/>
  <c r="HR62"/>
  <c r="HM63"/>
  <c r="AN64"/>
  <c r="CV64"/>
  <c r="X66"/>
  <c r="EK68"/>
  <c r="FX68"/>
  <c r="GF69"/>
  <c r="BW70"/>
  <c r="CX70"/>
  <c r="EI71"/>
  <c r="FV71"/>
  <c r="DA72"/>
  <c r="X73"/>
  <c r="JL74"/>
  <c r="IE75"/>
  <c r="BL8" i="61"/>
  <c r="CF76"/>
  <c r="IO76"/>
  <c r="HB8" i="60"/>
  <c r="V9" i="61"/>
  <c r="AF9"/>
  <c r="BQ9"/>
  <c r="CV9"/>
  <c r="DF9"/>
  <c r="EQ9"/>
  <c r="FV9"/>
  <c r="GF9"/>
  <c r="HQ9"/>
  <c r="JN9"/>
  <c r="IA10"/>
  <c r="GS10" i="60"/>
  <c r="JP10" i="61"/>
  <c r="GZ10" i="60"/>
  <c r="GQ10" s="1"/>
  <c r="AE11" i="61"/>
  <c r="DE11"/>
  <c r="GE11"/>
  <c r="IE11"/>
  <c r="GV11" i="60"/>
  <c r="GS11" s="1"/>
  <c r="JP12" i="61"/>
  <c r="GZ12" i="60"/>
  <c r="GQ12" s="1"/>
  <c r="AE13" i="61"/>
  <c r="DE13"/>
  <c r="HP13"/>
  <c r="HT13"/>
  <c r="IG13"/>
  <c r="HC13" i="60"/>
  <c r="BK15" i="61"/>
  <c r="EK15"/>
  <c r="HK15"/>
  <c r="ES16"/>
  <c r="ER16"/>
  <c r="EI16"/>
  <c r="GV16" i="60"/>
  <c r="GS16" s="1"/>
  <c r="IF16" i="61"/>
  <c r="JB16" s="1"/>
  <c r="GR16" i="60"/>
  <c r="BO17" i="61"/>
  <c r="BZ17"/>
  <c r="BJ17"/>
  <c r="BQ17"/>
  <c r="HW17"/>
  <c r="HX17"/>
  <c r="HR17"/>
  <c r="HV17"/>
  <c r="HI17"/>
  <c r="HS17"/>
  <c r="DJ19"/>
  <c r="DK19"/>
  <c r="DI19"/>
  <c r="DA19"/>
  <c r="CV19"/>
  <c r="HO19"/>
  <c r="HQ19"/>
  <c r="IE19"/>
  <c r="GU19" i="60"/>
  <c r="JL19" i="61"/>
  <c r="HD19" i="60"/>
  <c r="DH20" i="61"/>
  <c r="DK20"/>
  <c r="DA20"/>
  <c r="CY20"/>
  <c r="EQ20"/>
  <c r="EL20"/>
  <c r="GQ20" i="60"/>
  <c r="JO20" i="61"/>
  <c r="HH20" i="60"/>
  <c r="ET22" i="61"/>
  <c r="GH23"/>
  <c r="GF23"/>
  <c r="JQ23"/>
  <c r="HB23" i="60"/>
  <c r="HF23"/>
  <c r="Z24" i="61"/>
  <c r="AC24"/>
  <c r="ER24"/>
  <c r="EN24"/>
  <c r="EX24"/>
  <c r="ES24"/>
  <c r="EI24"/>
  <c r="EV24"/>
  <c r="AG25"/>
  <c r="Z25"/>
  <c r="BX25"/>
  <c r="BR25"/>
  <c r="BK25"/>
  <c r="GJ25"/>
  <c r="BZ26"/>
  <c r="BQ26"/>
  <c r="EP26"/>
  <c r="FA26"/>
  <c r="ET26"/>
  <c r="GE26"/>
  <c r="GI26"/>
  <c r="GA26"/>
  <c r="FV26"/>
  <c r="GK26"/>
  <c r="HQ26"/>
  <c r="BX27"/>
  <c r="BR27"/>
  <c r="BJ27"/>
  <c r="GV27" i="60"/>
  <c r="GS27" s="1"/>
  <c r="IF27" i="61"/>
  <c r="JB27" s="1"/>
  <c r="JO27"/>
  <c r="X28"/>
  <c r="Y28"/>
  <c r="ER28"/>
  <c r="EW28"/>
  <c r="EV28"/>
  <c r="EN28"/>
  <c r="EI28"/>
  <c r="EX28"/>
  <c r="FX28"/>
  <c r="FY28"/>
  <c r="BM29"/>
  <c r="BP29"/>
  <c r="BT29"/>
  <c r="GD29"/>
  <c r="BP30"/>
  <c r="CA30"/>
  <c r="BT30"/>
  <c r="EQ30"/>
  <c r="DH31"/>
  <c r="DE31"/>
  <c r="DK31"/>
  <c r="CX31"/>
  <c r="DN31"/>
  <c r="IA31"/>
  <c r="BX34"/>
  <c r="BW34"/>
  <c r="BN34"/>
  <c r="BS34"/>
  <c r="BI34"/>
  <c r="HF34" i="60"/>
  <c r="BK39" i="61"/>
  <c r="EO39"/>
  <c r="EQ39"/>
  <c r="EZ39"/>
  <c r="EJ39"/>
  <c r="GJ39"/>
  <c r="HV39"/>
  <c r="HX39"/>
  <c r="HS39"/>
  <c r="HW39"/>
  <c r="HR39"/>
  <c r="HI39"/>
  <c r="EP41"/>
  <c r="FA41"/>
  <c r="HG44" i="60"/>
  <c r="JO44" i="61"/>
  <c r="FA45"/>
  <c r="EP45"/>
  <c r="AM46"/>
  <c r="GB46"/>
  <c r="FY46"/>
  <c r="GM46"/>
  <c r="EN51"/>
  <c r="EU51"/>
  <c r="EW51"/>
  <c r="EM51"/>
  <c r="GC56"/>
  <c r="FZ56"/>
  <c r="GN56"/>
  <c r="AI57"/>
  <c r="AE57"/>
  <c r="AK57"/>
  <c r="AJ57"/>
  <c r="AF57"/>
  <c r="V57"/>
  <c r="CZ61"/>
  <c r="DC61"/>
  <c r="JO65" i="56"/>
  <c r="AF66"/>
  <c r="IF67"/>
  <c r="CZ68"/>
  <c r="IG68"/>
  <c r="V70"/>
  <c r="CV70"/>
  <c r="JL70"/>
  <c r="FV71"/>
  <c r="V73"/>
  <c r="EV73"/>
  <c r="AH74"/>
  <c r="BU74"/>
  <c r="CV75"/>
  <c r="HX75"/>
  <c r="JL75"/>
  <c r="FX8" i="57"/>
  <c r="GE8"/>
  <c r="JL10"/>
  <c r="JB11"/>
  <c r="BI12"/>
  <c r="CV12"/>
  <c r="FV12"/>
  <c r="JL12"/>
  <c r="FA15"/>
  <c r="V16"/>
  <c r="JQ17"/>
  <c r="HL19"/>
  <c r="JO19"/>
  <c r="JL20"/>
  <c r="AI21"/>
  <c r="JP21"/>
  <c r="JL21"/>
  <c r="IG22"/>
  <c r="AG26"/>
  <c r="JL26"/>
  <c r="X27"/>
  <c r="HS27"/>
  <c r="JO27"/>
  <c r="FW29"/>
  <c r="BV30"/>
  <c r="FV30"/>
  <c r="JL30"/>
  <c r="HT31"/>
  <c r="AA32"/>
  <c r="GA32"/>
  <c r="IF32"/>
  <c r="JP33"/>
  <c r="JO33"/>
  <c r="AF34"/>
  <c r="CV36"/>
  <c r="DK36"/>
  <c r="HN36"/>
  <c r="DD37"/>
  <c r="DB37"/>
  <c r="HT40"/>
  <c r="AM42"/>
  <c r="BL42"/>
  <c r="GG42"/>
  <c r="EV44"/>
  <c r="GF44"/>
  <c r="JP44"/>
  <c r="BV46"/>
  <c r="EU46"/>
  <c r="CV48"/>
  <c r="AA49"/>
  <c r="HW49"/>
  <c r="HI50"/>
  <c r="JO50"/>
  <c r="BW51"/>
  <c r="DA51"/>
  <c r="HS51"/>
  <c r="JL52"/>
  <c r="DA53"/>
  <c r="BI55"/>
  <c r="CZ55"/>
  <c r="GF55"/>
  <c r="BV57"/>
  <c r="JL58"/>
  <c r="JO61"/>
  <c r="JL63"/>
  <c r="CX64"/>
  <c r="DJ64"/>
  <c r="EK64"/>
  <c r="EI64"/>
  <c r="FX64"/>
  <c r="IF65"/>
  <c r="JB65" s="1"/>
  <c r="Z69"/>
  <c r="BI70"/>
  <c r="DD70"/>
  <c r="EX71"/>
  <c r="GF71"/>
  <c r="HI71"/>
  <c r="JL71"/>
  <c r="BK72"/>
  <c r="DF72"/>
  <c r="HI75"/>
  <c r="IF75"/>
  <c r="F76" i="61"/>
  <c r="W76" s="1"/>
  <c r="AT76"/>
  <c r="JQ10"/>
  <c r="HB10" i="60"/>
  <c r="V11" i="61"/>
  <c r="AF11"/>
  <c r="AN11"/>
  <c r="BQ11"/>
  <c r="CV11"/>
  <c r="DF11"/>
  <c r="DN11"/>
  <c r="EQ11"/>
  <c r="FV11"/>
  <c r="GF11"/>
  <c r="GN11"/>
  <c r="HQ11"/>
  <c r="JQ12"/>
  <c r="HB12" i="60"/>
  <c r="V13" i="61"/>
  <c r="AF13"/>
  <c r="AN13"/>
  <c r="BQ13"/>
  <c r="CV13"/>
  <c r="DF13"/>
  <c r="DN13"/>
  <c r="EQ13"/>
  <c r="GI13"/>
  <c r="GE13"/>
  <c r="FV13"/>
  <c r="GG13"/>
  <c r="HV13"/>
  <c r="HW13"/>
  <c r="HI13"/>
  <c r="ID13"/>
  <c r="JK13" s="1"/>
  <c r="GU13" i="60"/>
  <c r="HD13"/>
  <c r="JL13" i="61"/>
  <c r="HH13" i="60"/>
  <c r="JO13" i="61"/>
  <c r="BP14"/>
  <c r="CA14"/>
  <c r="GC14"/>
  <c r="GN14"/>
  <c r="AF16"/>
  <c r="AE16"/>
  <c r="AK16"/>
  <c r="V16"/>
  <c r="FW16"/>
  <c r="Z17"/>
  <c r="BM17"/>
  <c r="BT17"/>
  <c r="BP17"/>
  <c r="CA17"/>
  <c r="DB17"/>
  <c r="DD17"/>
  <c r="EO17"/>
  <c r="EL17"/>
  <c r="ID17"/>
  <c r="GW17" i="60"/>
  <c r="HF17"/>
  <c r="BZ18" i="61"/>
  <c r="BL18"/>
  <c r="EN18"/>
  <c r="EV18"/>
  <c r="EU18"/>
  <c r="EL18"/>
  <c r="HQ18"/>
  <c r="HL18"/>
  <c r="ID18"/>
  <c r="GX18" i="60"/>
  <c r="GQ18" s="1"/>
  <c r="JO18" i="61"/>
  <c r="HG18" i="60"/>
  <c r="BW19" i="61"/>
  <c r="BV19"/>
  <c r="BN19"/>
  <c r="BS19"/>
  <c r="BI19"/>
  <c r="BX19"/>
  <c r="CX19"/>
  <c r="CY19"/>
  <c r="EO19"/>
  <c r="EQ19"/>
  <c r="EZ19"/>
  <c r="GB19"/>
  <c r="GD19"/>
  <c r="FW19"/>
  <c r="HZ19"/>
  <c r="GS19" i="60"/>
  <c r="JO19" i="61"/>
  <c r="AD20"/>
  <c r="Y20"/>
  <c r="DE20"/>
  <c r="EZ20"/>
  <c r="GD20"/>
  <c r="FY20"/>
  <c r="AE22"/>
  <c r="AF22"/>
  <c r="V22"/>
  <c r="BL22"/>
  <c r="BQ22"/>
  <c r="CZ22"/>
  <c r="DC22"/>
  <c r="BZ23"/>
  <c r="DD23"/>
  <c r="DM23"/>
  <c r="EW23"/>
  <c r="EU23"/>
  <c r="EM23"/>
  <c r="EX23"/>
  <c r="HT23"/>
  <c r="HM23"/>
  <c r="JO23"/>
  <c r="HG23" i="60"/>
  <c r="AH25" i="61"/>
  <c r="AF25"/>
  <c r="X25"/>
  <c r="AK25"/>
  <c r="BU25"/>
  <c r="DK25"/>
  <c r="DE25"/>
  <c r="CY25"/>
  <c r="HO25"/>
  <c r="HZ25"/>
  <c r="GV25" i="60"/>
  <c r="IF25" i="61"/>
  <c r="JM25" s="1"/>
  <c r="AM26"/>
  <c r="AD26"/>
  <c r="DE26"/>
  <c r="DI26"/>
  <c r="DA26"/>
  <c r="CV26"/>
  <c r="DJ26"/>
  <c r="ER26"/>
  <c r="EV26"/>
  <c r="EN26"/>
  <c r="EI26"/>
  <c r="EX26"/>
  <c r="GD26"/>
  <c r="HS26"/>
  <c r="AE27"/>
  <c r="EO27"/>
  <c r="EJ27"/>
  <c r="EZ27"/>
  <c r="AF28"/>
  <c r="DE28"/>
  <c r="DJ28"/>
  <c r="DI28"/>
  <c r="DA28"/>
  <c r="CV28"/>
  <c r="DK28"/>
  <c r="GF28"/>
  <c r="AG29"/>
  <c r="BL29"/>
  <c r="JN29"/>
  <c r="GX29" i="60"/>
  <c r="JO29" i="61"/>
  <c r="HG29" i="60"/>
  <c r="AJ30" i="61"/>
  <c r="AH30"/>
  <c r="X30"/>
  <c r="GK30"/>
  <c r="GF30"/>
  <c r="GJ30"/>
  <c r="GA30"/>
  <c r="FV30"/>
  <c r="IA30"/>
  <c r="JQ30"/>
  <c r="GZ30" i="60"/>
  <c r="GT30" s="1"/>
  <c r="DF31" i="61"/>
  <c r="FA31"/>
  <c r="EP31"/>
  <c r="DG32"/>
  <c r="ET32"/>
  <c r="FA32"/>
  <c r="GB32"/>
  <c r="FY32"/>
  <c r="IG32"/>
  <c r="JN32" s="1"/>
  <c r="GY32" i="60"/>
  <c r="GT32" s="1"/>
  <c r="JO32" i="61"/>
  <c r="HH32" i="60"/>
  <c r="AH33" i="61"/>
  <c r="AK33"/>
  <c r="AJ33"/>
  <c r="AF33"/>
  <c r="X33"/>
  <c r="DH33"/>
  <c r="DE33"/>
  <c r="DJ33"/>
  <c r="DF33"/>
  <c r="GJ33"/>
  <c r="HU33"/>
  <c r="HW33"/>
  <c r="HX33"/>
  <c r="HS33"/>
  <c r="HT34"/>
  <c r="BT36"/>
  <c r="GZ37" i="60"/>
  <c r="GR37" s="1"/>
  <c r="JP37" i="61"/>
  <c r="IG37"/>
  <c r="BI45"/>
  <c r="BV45"/>
  <c r="BR45"/>
  <c r="BS45"/>
  <c r="BX45"/>
  <c r="BL45"/>
  <c r="HO46"/>
  <c r="HL46"/>
  <c r="HZ46"/>
  <c r="HJ46"/>
  <c r="HQ46"/>
  <c r="EM47"/>
  <c r="GF47"/>
  <c r="GE47"/>
  <c r="FZ47"/>
  <c r="GK47"/>
  <c r="GI47"/>
  <c r="FV47"/>
  <c r="BO52"/>
  <c r="BZ52"/>
  <c r="BQ52"/>
  <c r="BJ52"/>
  <c r="EZ52"/>
  <c r="EQ52"/>
  <c r="EJ52"/>
  <c r="DE54"/>
  <c r="DI54"/>
  <c r="DH54"/>
  <c r="DG54"/>
  <c r="CV54"/>
  <c r="IE55"/>
  <c r="GV55" i="60"/>
  <c r="IF55" i="61"/>
  <c r="GZ55" i="60"/>
  <c r="JP55" i="61"/>
  <c r="IG55"/>
  <c r="JM55"/>
  <c r="HE55" i="60"/>
  <c r="DA56" i="61"/>
  <c r="DI56"/>
  <c r="CZ56"/>
  <c r="DH56"/>
  <c r="CY56"/>
  <c r="DG56"/>
  <c r="CX56"/>
  <c r="DB44"/>
  <c r="CW44"/>
  <c r="DD44"/>
  <c r="GH44"/>
  <c r="GG44"/>
  <c r="GA44"/>
  <c r="GJ44"/>
  <c r="GE44"/>
  <c r="FV44"/>
  <c r="GK44"/>
  <c r="HU44"/>
  <c r="HW44"/>
  <c r="HN44"/>
  <c r="HS44"/>
  <c r="HI44"/>
  <c r="V45"/>
  <c r="AI45"/>
  <c r="AF45"/>
  <c r="BK45"/>
  <c r="IA47"/>
  <c r="HT47"/>
  <c r="HP47"/>
  <c r="AC48"/>
  <c r="AN48"/>
  <c r="BP48"/>
  <c r="BT48"/>
  <c r="DE48"/>
  <c r="DI48"/>
  <c r="DA48"/>
  <c r="CV48"/>
  <c r="EK48"/>
  <c r="HP48"/>
  <c r="HT48"/>
  <c r="HJ48"/>
  <c r="HZ49"/>
  <c r="HO49"/>
  <c r="GY49" i="60"/>
  <c r="GT49" s="1"/>
  <c r="IG49" i="61"/>
  <c r="JC49" s="1"/>
  <c r="JL49"/>
  <c r="HD49" i="60"/>
  <c r="DC50" i="61"/>
  <c r="DN50"/>
  <c r="EP50"/>
  <c r="FA50"/>
  <c r="EJ50"/>
  <c r="GR50" i="60"/>
  <c r="GS50"/>
  <c r="BW51" i="61"/>
  <c r="BM51"/>
  <c r="BI51"/>
  <c r="DH51"/>
  <c r="JO51"/>
  <c r="HH51" i="60"/>
  <c r="HN52" i="61"/>
  <c r="HW52"/>
  <c r="AF53"/>
  <c r="AE53"/>
  <c r="AK53"/>
  <c r="V53"/>
  <c r="BU53"/>
  <c r="BT53"/>
  <c r="BS53"/>
  <c r="BI53"/>
  <c r="CX54"/>
  <c r="HP55"/>
  <c r="IA55"/>
  <c r="JO56"/>
  <c r="HH56" i="60"/>
  <c r="X57" i="61"/>
  <c r="HP60"/>
  <c r="IA60"/>
  <c r="HM60"/>
  <c r="GZ60" i="60"/>
  <c r="IG60" i="61"/>
  <c r="JS60" s="1"/>
  <c r="JP60"/>
  <c r="BX67"/>
  <c r="BU67"/>
  <c r="BS67"/>
  <c r="BI67"/>
  <c r="HC71" i="60"/>
  <c r="JQ71" i="61"/>
  <c r="HG71" i="60"/>
  <c r="JO71" i="61"/>
  <c r="IE13"/>
  <c r="GV13" i="60"/>
  <c r="GS13" s="1"/>
  <c r="GR13"/>
  <c r="JP14" i="61"/>
  <c r="GZ14" i="60"/>
  <c r="AE15" i="61"/>
  <c r="DE15"/>
  <c r="GE15"/>
  <c r="IE15"/>
  <c r="IX15" s="1"/>
  <c r="GV15" i="60"/>
  <c r="JI15" i="61"/>
  <c r="GZ15" i="60"/>
  <c r="GT15" s="1"/>
  <c r="Y16" i="61"/>
  <c r="AD16"/>
  <c r="BI16"/>
  <c r="BR16"/>
  <c r="DB16"/>
  <c r="BI17"/>
  <c r="BN17"/>
  <c r="BS17"/>
  <c r="CV17"/>
  <c r="DK17"/>
  <c r="ER17"/>
  <c r="EX17"/>
  <c r="FZ17"/>
  <c r="GA17"/>
  <c r="GI17"/>
  <c r="GN17"/>
  <c r="HQ17"/>
  <c r="IG17"/>
  <c r="IW17" s="1"/>
  <c r="GY17" i="60"/>
  <c r="GT17" s="1"/>
  <c r="JL17" i="61"/>
  <c r="HD17" i="60"/>
  <c r="JO17" i="61"/>
  <c r="HH17" i="60"/>
  <c r="CY18" i="61"/>
  <c r="GD18"/>
  <c r="HV18"/>
  <c r="GR18" i="60"/>
  <c r="GS18"/>
  <c r="JP18" i="61"/>
  <c r="GZ18" i="60"/>
  <c r="GT18" s="1"/>
  <c r="BL19" i="61"/>
  <c r="BZ19"/>
  <c r="FV19"/>
  <c r="GI19"/>
  <c r="IF19"/>
  <c r="IY19" s="1"/>
  <c r="GW19" i="60"/>
  <c r="JQ19" i="61"/>
  <c r="HB19" i="60"/>
  <c r="CX20" i="61"/>
  <c r="EX20"/>
  <c r="GI20"/>
  <c r="JP20"/>
  <c r="CX22"/>
  <c r="EI22"/>
  <c r="EU22"/>
  <c r="HI22"/>
  <c r="HS22"/>
  <c r="HX22"/>
  <c r="JC22"/>
  <c r="GX22" i="60"/>
  <c r="JQ22" i="61"/>
  <c r="HC22" i="60"/>
  <c r="V23" i="61"/>
  <c r="AH23"/>
  <c r="EZ23"/>
  <c r="GD23"/>
  <c r="JL23"/>
  <c r="HD23" i="60"/>
  <c r="V24" i="61"/>
  <c r="AK24"/>
  <c r="BI24"/>
  <c r="BS24"/>
  <c r="BX24"/>
  <c r="CX24"/>
  <c r="FV24"/>
  <c r="GI24"/>
  <c r="HP24"/>
  <c r="HV24"/>
  <c r="IA24"/>
  <c r="GR24" i="60"/>
  <c r="Y25" i="61"/>
  <c r="JO25"/>
  <c r="HG25" i="60"/>
  <c r="V26" i="61"/>
  <c r="AJ26"/>
  <c r="BN26"/>
  <c r="BV26"/>
  <c r="CA26"/>
  <c r="CY26"/>
  <c r="DG26"/>
  <c r="EK26"/>
  <c r="EL26"/>
  <c r="FX26"/>
  <c r="FY26"/>
  <c r="HK26"/>
  <c r="HL26"/>
  <c r="ID26"/>
  <c r="JK26" s="1"/>
  <c r="JQ26"/>
  <c r="HC26" i="60"/>
  <c r="JQ27" i="61"/>
  <c r="HB27" i="60"/>
  <c r="AN28" i="61"/>
  <c r="CA28"/>
  <c r="DN28"/>
  <c r="FA28"/>
  <c r="GN28"/>
  <c r="ID28"/>
  <c r="JD28" s="1"/>
  <c r="GV28" i="60"/>
  <c r="GS28" s="1"/>
  <c r="JM28" i="61"/>
  <c r="HE28" i="60"/>
  <c r="JP28" i="61"/>
  <c r="BI29"/>
  <c r="BU29"/>
  <c r="HP29"/>
  <c r="GR29" i="60"/>
  <c r="BI30" i="61"/>
  <c r="ET30"/>
  <c r="FA30"/>
  <c r="GD30"/>
  <c r="HI30"/>
  <c r="HW30"/>
  <c r="EU31"/>
  <c r="EW31"/>
  <c r="HU31"/>
  <c r="HW31"/>
  <c r="HX31"/>
  <c r="AC32"/>
  <c r="AN32"/>
  <c r="AG32"/>
  <c r="CA32"/>
  <c r="CY32"/>
  <c r="FV32"/>
  <c r="GI32"/>
  <c r="HX32"/>
  <c r="HV32"/>
  <c r="HI32"/>
  <c r="BU33"/>
  <c r="BR33"/>
  <c r="BK33"/>
  <c r="AD34"/>
  <c r="ET34"/>
  <c r="GC34"/>
  <c r="GN34"/>
  <c r="GG34"/>
  <c r="HX34"/>
  <c r="HW34"/>
  <c r="HN34"/>
  <c r="HI34"/>
  <c r="HV34"/>
  <c r="Z35"/>
  <c r="AN35"/>
  <c r="CA35"/>
  <c r="EU35"/>
  <c r="ES35"/>
  <c r="EX35"/>
  <c r="EK35"/>
  <c r="GH35"/>
  <c r="GK35"/>
  <c r="GF35"/>
  <c r="FX35"/>
  <c r="HU35"/>
  <c r="HS35"/>
  <c r="HX35"/>
  <c r="HK35"/>
  <c r="AK36"/>
  <c r="AG36"/>
  <c r="AJ36"/>
  <c r="AE36"/>
  <c r="V36"/>
  <c r="EZ36"/>
  <c r="EO36"/>
  <c r="AJ37"/>
  <c r="AI37"/>
  <c r="AE37"/>
  <c r="V37"/>
  <c r="BU38"/>
  <c r="BN38"/>
  <c r="BM38"/>
  <c r="HU38"/>
  <c r="HN38"/>
  <c r="HM38"/>
  <c r="BO39"/>
  <c r="BQ39"/>
  <c r="BZ39"/>
  <c r="BJ39"/>
  <c r="EV39"/>
  <c r="EX39"/>
  <c r="ES39"/>
  <c r="EI39"/>
  <c r="HO39"/>
  <c r="HQ39"/>
  <c r="HZ39"/>
  <c r="HJ39"/>
  <c r="HF39" i="60"/>
  <c r="JN39" i="61"/>
  <c r="DC40"/>
  <c r="DN40"/>
  <c r="EP40"/>
  <c r="EM40"/>
  <c r="FA40"/>
  <c r="JF40"/>
  <c r="GW40" i="60"/>
  <c r="BP41" i="61"/>
  <c r="CA41"/>
  <c r="HP41"/>
  <c r="IA41"/>
  <c r="EN42"/>
  <c r="AA44"/>
  <c r="DM44"/>
  <c r="HR44"/>
  <c r="GZ44" i="60"/>
  <c r="GT44" s="1"/>
  <c r="JP44" i="61"/>
  <c r="X45"/>
  <c r="AE45"/>
  <c r="BO45"/>
  <c r="AH46"/>
  <c r="AJ46"/>
  <c r="AF46"/>
  <c r="V46"/>
  <c r="AK46"/>
  <c r="BJ46"/>
  <c r="BT46"/>
  <c r="GH46"/>
  <c r="GK46"/>
  <c r="GE46"/>
  <c r="GI46"/>
  <c r="FV46"/>
  <c r="GJ46"/>
  <c r="HU46"/>
  <c r="HX46"/>
  <c r="HR46"/>
  <c r="HV46"/>
  <c r="HI46"/>
  <c r="HS46"/>
  <c r="GV46" i="60"/>
  <c r="GQ46" s="1"/>
  <c r="IF46" i="61"/>
  <c r="IW46" s="1"/>
  <c r="GD47"/>
  <c r="HJ47"/>
  <c r="W48"/>
  <c r="CY48"/>
  <c r="GC48"/>
  <c r="GN48"/>
  <c r="IE48"/>
  <c r="IX48" s="1"/>
  <c r="GU48" i="60"/>
  <c r="JP48" i="61"/>
  <c r="GY48" i="60"/>
  <c r="GT48" s="1"/>
  <c r="IG48" i="61"/>
  <c r="JN48" s="1"/>
  <c r="JL48"/>
  <c r="HD48" i="60"/>
  <c r="JO48" i="61"/>
  <c r="HH48" i="60"/>
  <c r="Z49" i="61"/>
  <c r="GF49"/>
  <c r="GK49"/>
  <c r="GA49"/>
  <c r="GE49"/>
  <c r="FV49"/>
  <c r="W50"/>
  <c r="AN50"/>
  <c r="CZ50"/>
  <c r="FZ50"/>
  <c r="JP50"/>
  <c r="BN51"/>
  <c r="AB52"/>
  <c r="W52"/>
  <c r="AM52"/>
  <c r="AD52"/>
  <c r="BX52"/>
  <c r="BS52"/>
  <c r="BI52"/>
  <c r="DB52"/>
  <c r="CW52"/>
  <c r="DM52"/>
  <c r="DD52"/>
  <c r="EX52"/>
  <c r="ES52"/>
  <c r="EI52"/>
  <c r="GN52"/>
  <c r="FZ52"/>
  <c r="GC52"/>
  <c r="GY52" i="60"/>
  <c r="GT52" s="1"/>
  <c r="IG52" i="61"/>
  <c r="JN52" s="1"/>
  <c r="X53"/>
  <c r="AH53"/>
  <c r="BK53"/>
  <c r="EL53"/>
  <c r="EO53"/>
  <c r="AG54"/>
  <c r="AC54"/>
  <c r="Z54"/>
  <c r="BR54"/>
  <c r="BS54"/>
  <c r="BX54"/>
  <c r="BI54"/>
  <c r="GB54"/>
  <c r="FY54"/>
  <c r="BL56"/>
  <c r="BO56"/>
  <c r="GR58" i="60"/>
  <c r="GS58"/>
  <c r="JP58" i="61"/>
  <c r="EM59"/>
  <c r="EJ59"/>
  <c r="GV59" i="60"/>
  <c r="GS59" s="1"/>
  <c r="IE59" i="61"/>
  <c r="IF59"/>
  <c r="JR59" s="1"/>
  <c r="HE59" i="60"/>
  <c r="FA62" i="61"/>
  <c r="ET62"/>
  <c r="EJ62"/>
  <c r="EP62"/>
  <c r="GY70" i="60"/>
  <c r="GT70" s="1"/>
  <c r="IG70" i="61"/>
  <c r="JC70" s="1"/>
  <c r="JL70"/>
  <c r="HD70" i="60"/>
  <c r="HH70"/>
  <c r="JO70" i="61"/>
  <c r="GF72"/>
  <c r="GJ72"/>
  <c r="GA72"/>
  <c r="GE72"/>
  <c r="GK72"/>
  <c r="GI72"/>
  <c r="FV72"/>
  <c r="GN13"/>
  <c r="HQ13"/>
  <c r="JQ14"/>
  <c r="HB14" i="60"/>
  <c r="V15" i="61"/>
  <c r="AF15"/>
  <c r="AN15"/>
  <c r="BQ15"/>
  <c r="CV15"/>
  <c r="DF15"/>
  <c r="DN15"/>
  <c r="EQ15"/>
  <c r="FV15"/>
  <c r="GF15"/>
  <c r="GN15"/>
  <c r="HQ15"/>
  <c r="GS15" i="60"/>
  <c r="JN15" i="61"/>
  <c r="HF15" i="60"/>
  <c r="DC16" i="61"/>
  <c r="EL16"/>
  <c r="GI16"/>
  <c r="JO16"/>
  <c r="HG16" i="60"/>
  <c r="JQ16" i="61"/>
  <c r="Y17"/>
  <c r="AM17"/>
  <c r="DE17"/>
  <c r="EI17"/>
  <c r="EN17"/>
  <c r="ES17"/>
  <c r="FV17"/>
  <c r="GK17"/>
  <c r="HM17"/>
  <c r="HL17"/>
  <c r="GQ17" i="60"/>
  <c r="BN18" i="61"/>
  <c r="DD18"/>
  <c r="HK18"/>
  <c r="HN18"/>
  <c r="JQ18"/>
  <c r="HB18" i="60"/>
  <c r="V19" i="61"/>
  <c r="AI19"/>
  <c r="DD19"/>
  <c r="EI19"/>
  <c r="ER19"/>
  <c r="FX19"/>
  <c r="GK19"/>
  <c r="HI19"/>
  <c r="HX19"/>
  <c r="AK20"/>
  <c r="DD20"/>
  <c r="EK20"/>
  <c r="EN20"/>
  <c r="FX20"/>
  <c r="GA20"/>
  <c r="GK20"/>
  <c r="HX20"/>
  <c r="JL20"/>
  <c r="GP20" i="60"/>
  <c r="CV21" i="61"/>
  <c r="EK21"/>
  <c r="EM21"/>
  <c r="HI21"/>
  <c r="GQ21" i="60"/>
  <c r="GT21"/>
  <c r="JL21" i="61"/>
  <c r="HD21" i="60"/>
  <c r="BT22" i="61"/>
  <c r="EV22"/>
  <c r="GQ22" i="60"/>
  <c r="GT22"/>
  <c r="BP23" i="61"/>
  <c r="ET23"/>
  <c r="GM23"/>
  <c r="GS23" i="60"/>
  <c r="IG23" i="61"/>
  <c r="JN23" s="1"/>
  <c r="GZ23" i="60"/>
  <c r="GQ23" s="1"/>
  <c r="JP23" i="61"/>
  <c r="AF24"/>
  <c r="EM24"/>
  <c r="ET24"/>
  <c r="GJ24"/>
  <c r="HI24"/>
  <c r="HW24"/>
  <c r="JQ24"/>
  <c r="HB24" i="60"/>
  <c r="BQ25" i="61"/>
  <c r="EU25"/>
  <c r="GU25" i="60"/>
  <c r="GR25" s="1"/>
  <c r="GT25"/>
  <c r="AF26" i="61"/>
  <c r="AK26"/>
  <c r="BI26"/>
  <c r="BW26"/>
  <c r="DN26"/>
  <c r="GR26" i="60"/>
  <c r="GQ26"/>
  <c r="GT26"/>
  <c r="JO26" i="61"/>
  <c r="HH26" i="60"/>
  <c r="AM27" i="61"/>
  <c r="DE27"/>
  <c r="GM27"/>
  <c r="AD28"/>
  <c r="BQ28"/>
  <c r="DD28"/>
  <c r="EQ28"/>
  <c r="GD28"/>
  <c r="HQ28"/>
  <c r="JL28"/>
  <c r="GP28" i="60"/>
  <c r="BR29" i="61"/>
  <c r="CV29"/>
  <c r="DK29"/>
  <c r="EM29"/>
  <c r="HI29"/>
  <c r="HR29"/>
  <c r="IF29"/>
  <c r="BV30"/>
  <c r="DD30"/>
  <c r="EI30"/>
  <c r="EV30"/>
  <c r="HK30"/>
  <c r="HS30"/>
  <c r="GQ30" i="60"/>
  <c r="JO30" i="61"/>
  <c r="HH30" i="60"/>
  <c r="AJ31" i="61"/>
  <c r="EK31"/>
  <c r="ER31"/>
  <c r="HK31"/>
  <c r="GQ31" i="60"/>
  <c r="GT31"/>
  <c r="HH31"/>
  <c r="JO31" i="61"/>
  <c r="V32"/>
  <c r="AI32"/>
  <c r="BX32"/>
  <c r="BV32"/>
  <c r="BI32"/>
  <c r="BT32"/>
  <c r="FX32"/>
  <c r="GJ32"/>
  <c r="HW32"/>
  <c r="Z33"/>
  <c r="BS33"/>
  <c r="CZ33"/>
  <c r="EU33"/>
  <c r="ES33"/>
  <c r="AC34"/>
  <c r="AN34"/>
  <c r="AG34"/>
  <c r="BT34"/>
  <c r="DC34"/>
  <c r="DN34"/>
  <c r="DG34"/>
  <c r="EX34"/>
  <c r="EW34"/>
  <c r="EN34"/>
  <c r="EI34"/>
  <c r="EV34"/>
  <c r="HD34" i="60"/>
  <c r="JL34" i="61"/>
  <c r="JO34"/>
  <c r="HH34" i="60"/>
  <c r="EW35" i="61"/>
  <c r="GJ35"/>
  <c r="HW35"/>
  <c r="GU35" i="60"/>
  <c r="IE35" i="61"/>
  <c r="IG35"/>
  <c r="GY35" i="60"/>
  <c r="GT35" s="1"/>
  <c r="HD35"/>
  <c r="JL35" i="61"/>
  <c r="X36"/>
  <c r="AA36"/>
  <c r="X37"/>
  <c r="AF37"/>
  <c r="DN37"/>
  <c r="DC37"/>
  <c r="GB37"/>
  <c r="FY37"/>
  <c r="GD37"/>
  <c r="FW37"/>
  <c r="GM37"/>
  <c r="AB39"/>
  <c r="AD39"/>
  <c r="AM39"/>
  <c r="W39"/>
  <c r="DI39"/>
  <c r="DK39"/>
  <c r="DF39"/>
  <c r="CV39"/>
  <c r="EK39"/>
  <c r="GB39"/>
  <c r="GD39"/>
  <c r="GM39"/>
  <c r="FW39"/>
  <c r="BP40"/>
  <c r="CA40"/>
  <c r="BM40"/>
  <c r="AC41"/>
  <c r="AN41"/>
  <c r="BJ41"/>
  <c r="GC41"/>
  <c r="GN41"/>
  <c r="HJ41"/>
  <c r="EW42"/>
  <c r="FZ42"/>
  <c r="ID42"/>
  <c r="JK42" s="1"/>
  <c r="GX42" i="60"/>
  <c r="GQ42" s="1"/>
  <c r="AC43" i="61"/>
  <c r="AN43"/>
  <c r="BP43"/>
  <c r="CA43"/>
  <c r="DC43"/>
  <c r="DN43"/>
  <c r="EP43"/>
  <c r="FA43"/>
  <c r="GC43"/>
  <c r="GN43"/>
  <c r="HP43"/>
  <c r="IA43"/>
  <c r="GZ43" i="60"/>
  <c r="JP43" i="61"/>
  <c r="JO43"/>
  <c r="DH44"/>
  <c r="DA44"/>
  <c r="DJ44"/>
  <c r="DE44"/>
  <c r="CV44"/>
  <c r="DI44"/>
  <c r="EM44"/>
  <c r="ET44"/>
  <c r="FA44"/>
  <c r="GF44"/>
  <c r="HV44"/>
  <c r="AD45"/>
  <c r="AH45"/>
  <c r="GN45"/>
  <c r="FZ45"/>
  <c r="AA46"/>
  <c r="GA46"/>
  <c r="HK46"/>
  <c r="HW46"/>
  <c r="ID46"/>
  <c r="JF46" s="1"/>
  <c r="BJ47"/>
  <c r="BZ47"/>
  <c r="HM47"/>
  <c r="JM47"/>
  <c r="CA48"/>
  <c r="DB48"/>
  <c r="DM48"/>
  <c r="CW48"/>
  <c r="DD48"/>
  <c r="FW48"/>
  <c r="IA48"/>
  <c r="BS49"/>
  <c r="BU49"/>
  <c r="BI49"/>
  <c r="CW49"/>
  <c r="EJ49"/>
  <c r="HJ49"/>
  <c r="JQ49"/>
  <c r="HB49" i="60"/>
  <c r="HF49"/>
  <c r="JN49" i="61"/>
  <c r="JO49"/>
  <c r="BZ50"/>
  <c r="IG50"/>
  <c r="JN50" s="1"/>
  <c r="GQ50" i="60"/>
  <c r="HT51" i="61"/>
  <c r="HM51"/>
  <c r="GW51" i="60"/>
  <c r="GR51" s="1"/>
  <c r="IF51" i="61"/>
  <c r="JB51" s="1"/>
  <c r="BK52"/>
  <c r="EK52"/>
  <c r="BR53"/>
  <c r="GK53"/>
  <c r="GH53"/>
  <c r="GF53"/>
  <c r="FV53"/>
  <c r="EM54"/>
  <c r="EP54"/>
  <c r="AC56"/>
  <c r="Z56"/>
  <c r="EZ56"/>
  <c r="EL56"/>
  <c r="GF60"/>
  <c r="FX60"/>
  <c r="GE60"/>
  <c r="GH60"/>
  <c r="GD60"/>
  <c r="FV60"/>
  <c r="DM66"/>
  <c r="CY66"/>
  <c r="CW66"/>
  <c r="DB66"/>
  <c r="FA66"/>
  <c r="EM66"/>
  <c r="BL32"/>
  <c r="EI32"/>
  <c r="ES32"/>
  <c r="HL32"/>
  <c r="HF32" i="60"/>
  <c r="FZ33" i="61"/>
  <c r="HM33"/>
  <c r="BQ34"/>
  <c r="CV34"/>
  <c r="EQ34"/>
  <c r="FV34"/>
  <c r="HQ34"/>
  <c r="GQ34" i="60"/>
  <c r="AF35" i="61"/>
  <c r="BW35"/>
  <c r="CZ35"/>
  <c r="EM35"/>
  <c r="HM35"/>
  <c r="JO35"/>
  <c r="HG35" i="60"/>
  <c r="BI36" i="61"/>
  <c r="BS36"/>
  <c r="DK36"/>
  <c r="GA36"/>
  <c r="JL36"/>
  <c r="GP36" i="60"/>
  <c r="JQ36" i="61"/>
  <c r="HB36" i="60"/>
  <c r="BI37" i="61"/>
  <c r="BQ37"/>
  <c r="BX37"/>
  <c r="CV37"/>
  <c r="DI37"/>
  <c r="EQ37"/>
  <c r="HI37"/>
  <c r="HQ37"/>
  <c r="GQ38" i="60"/>
  <c r="GT38"/>
  <c r="JP39" i="61"/>
  <c r="X40"/>
  <c r="AN40"/>
  <c r="BU40"/>
  <c r="GH40"/>
  <c r="AJ41"/>
  <c r="BW41"/>
  <c r="DJ41"/>
  <c r="EW41"/>
  <c r="GJ41"/>
  <c r="HW41"/>
  <c r="GT41" i="60"/>
  <c r="JL41" i="61"/>
  <c r="HD41" i="60"/>
  <c r="EK42" i="61"/>
  <c r="IA42"/>
  <c r="GT42" i="60"/>
  <c r="V43" i="61"/>
  <c r="AE43"/>
  <c r="BI43"/>
  <c r="BR43"/>
  <c r="CV43"/>
  <c r="DE43"/>
  <c r="EI43"/>
  <c r="ER43"/>
  <c r="FV43"/>
  <c r="GE43"/>
  <c r="HI43"/>
  <c r="HR43"/>
  <c r="X44"/>
  <c r="BR44"/>
  <c r="BX44"/>
  <c r="ER44"/>
  <c r="EW44"/>
  <c r="FZ44"/>
  <c r="JL44"/>
  <c r="HD44" i="60"/>
  <c r="CA45" i="61"/>
  <c r="DI45"/>
  <c r="HJ45"/>
  <c r="JM45"/>
  <c r="GU45" i="60"/>
  <c r="GT45"/>
  <c r="JO45" i="61"/>
  <c r="HH45" i="60"/>
  <c r="X46" i="61"/>
  <c r="BI46"/>
  <c r="BN46"/>
  <c r="BS46"/>
  <c r="BX46"/>
  <c r="CV46"/>
  <c r="DD46"/>
  <c r="DJ46"/>
  <c r="EQ46"/>
  <c r="EW46"/>
  <c r="HP46"/>
  <c r="GS46" i="60"/>
  <c r="CV47" i="61"/>
  <c r="DE47"/>
  <c r="HI47"/>
  <c r="HV47"/>
  <c r="ID47"/>
  <c r="GS47" i="60"/>
  <c r="Y48" i="61"/>
  <c r="BL48"/>
  <c r="FV48"/>
  <c r="GD48"/>
  <c r="ID48"/>
  <c r="HC48" i="60"/>
  <c r="GQ48" s="1"/>
  <c r="GQ49"/>
  <c r="AM50" i="61"/>
  <c r="GD50"/>
  <c r="IA50"/>
  <c r="GT50" i="60"/>
  <c r="ET51" i="61"/>
  <c r="GK52"/>
  <c r="JL52"/>
  <c r="GP52" i="60"/>
  <c r="HE52"/>
  <c r="JP52" i="61"/>
  <c r="GR53" i="60"/>
  <c r="Y54" i="61"/>
  <c r="AI54"/>
  <c r="BK54"/>
  <c r="GC54"/>
  <c r="HK54"/>
  <c r="HU54"/>
  <c r="GQ54" i="60"/>
  <c r="CV55" i="61"/>
  <c r="DF55"/>
  <c r="FV55"/>
  <c r="GJ55"/>
  <c r="HI55"/>
  <c r="HR55"/>
  <c r="GS55" i="60"/>
  <c r="X56" i="61"/>
  <c r="AI56"/>
  <c r="FX56"/>
  <c r="GR56" i="60"/>
  <c r="JQ56" i="61"/>
  <c r="BV57"/>
  <c r="BR57"/>
  <c r="BI57"/>
  <c r="BW57"/>
  <c r="BK57"/>
  <c r="GW57" i="60"/>
  <c r="IF57" i="61"/>
  <c r="DC58"/>
  <c r="DN58"/>
  <c r="CZ58"/>
  <c r="EP58"/>
  <c r="FA58"/>
  <c r="EM58"/>
  <c r="HK58"/>
  <c r="BV59"/>
  <c r="BX59"/>
  <c r="BS59"/>
  <c r="BI59"/>
  <c r="BP60"/>
  <c r="CA60"/>
  <c r="BT60"/>
  <c r="CX60"/>
  <c r="EM61"/>
  <c r="AM62"/>
  <c r="Y62"/>
  <c r="AD62"/>
  <c r="DF62"/>
  <c r="DE62"/>
  <c r="DK62"/>
  <c r="DI62"/>
  <c r="CV62"/>
  <c r="DG63"/>
  <c r="DC63"/>
  <c r="GV63" i="60"/>
  <c r="GS63" s="1"/>
  <c r="IF63" i="61"/>
  <c r="GZ63" i="60"/>
  <c r="GR63" s="1"/>
  <c r="IG63" i="61"/>
  <c r="JC63" s="1"/>
  <c r="JP63"/>
  <c r="JO64"/>
  <c r="HH64" i="60"/>
  <c r="BW65" i="61"/>
  <c r="BV65"/>
  <c r="BN65"/>
  <c r="BS65"/>
  <c r="BK65"/>
  <c r="BR65"/>
  <c r="BI65"/>
  <c r="EO65"/>
  <c r="EZ65"/>
  <c r="EQ65"/>
  <c r="GV65" i="60"/>
  <c r="IF65" i="61"/>
  <c r="JB65" s="1"/>
  <c r="GZ65" i="60"/>
  <c r="GT65" s="1"/>
  <c r="IG65" i="61"/>
  <c r="JP65"/>
  <c r="BK67"/>
  <c r="BW68"/>
  <c r="BN68"/>
  <c r="BV68"/>
  <c r="BM68"/>
  <c r="BU68"/>
  <c r="BI68"/>
  <c r="GN68"/>
  <c r="FZ68"/>
  <c r="GC68"/>
  <c r="JO69"/>
  <c r="HG69" i="60"/>
  <c r="DF70" i="61"/>
  <c r="DH70"/>
  <c r="DG70"/>
  <c r="DE70"/>
  <c r="CV70"/>
  <c r="GG70"/>
  <c r="FW70"/>
  <c r="HS70"/>
  <c r="HV70"/>
  <c r="HT70"/>
  <c r="HN70"/>
  <c r="HX70"/>
  <c r="HR70"/>
  <c r="HI70"/>
  <c r="AF73"/>
  <c r="AK73"/>
  <c r="AJ73"/>
  <c r="AH73"/>
  <c r="V73"/>
  <c r="BM74"/>
  <c r="IF52"/>
  <c r="JM52" s="1"/>
  <c r="DG53"/>
  <c r="FA53"/>
  <c r="HO53"/>
  <c r="JQ53"/>
  <c r="HB53" i="60"/>
  <c r="JP53" i="61"/>
  <c r="X54"/>
  <c r="CY54"/>
  <c r="GF54"/>
  <c r="HN54"/>
  <c r="HV54"/>
  <c r="JP54"/>
  <c r="V55"/>
  <c r="AJ55"/>
  <c r="BI55"/>
  <c r="BR55"/>
  <c r="DJ55"/>
  <c r="EI55"/>
  <c r="ER55"/>
  <c r="GK55"/>
  <c r="HS55"/>
  <c r="Y56"/>
  <c r="AJ56"/>
  <c r="BM56"/>
  <c r="BK56"/>
  <c r="BU56"/>
  <c r="CA56"/>
  <c r="EM56"/>
  <c r="EK56"/>
  <c r="FY56"/>
  <c r="HT56"/>
  <c r="AD57"/>
  <c r="BQ57"/>
  <c r="HS58"/>
  <c r="JL58"/>
  <c r="GP58" i="60"/>
  <c r="GQ58"/>
  <c r="BK59" i="61"/>
  <c r="GA59"/>
  <c r="AC60"/>
  <c r="AN60"/>
  <c r="AG60"/>
  <c r="BJ60"/>
  <c r="EX61"/>
  <c r="HB61" i="60"/>
  <c r="JQ61" i="61"/>
  <c r="CA62"/>
  <c r="BP62"/>
  <c r="DH62"/>
  <c r="FY62"/>
  <c r="GB62"/>
  <c r="HL63"/>
  <c r="DM64"/>
  <c r="CY64"/>
  <c r="DB64"/>
  <c r="CW64"/>
  <c r="DJ65"/>
  <c r="DE65"/>
  <c r="DK65"/>
  <c r="DI65"/>
  <c r="DA65"/>
  <c r="CV65"/>
  <c r="GB65"/>
  <c r="GD65"/>
  <c r="FW65"/>
  <c r="GM65"/>
  <c r="HW65"/>
  <c r="HV65"/>
  <c r="HN65"/>
  <c r="HS65"/>
  <c r="HK65"/>
  <c r="HR65"/>
  <c r="HI65"/>
  <c r="AH67"/>
  <c r="AG67"/>
  <c r="X67"/>
  <c r="AF67"/>
  <c r="V67"/>
  <c r="HO67"/>
  <c r="HZ67"/>
  <c r="AK69"/>
  <c r="AH69"/>
  <c r="AF69"/>
  <c r="EJ69"/>
  <c r="EZ69"/>
  <c r="EN70"/>
  <c r="EX70"/>
  <c r="EM70"/>
  <c r="EV70"/>
  <c r="EI70"/>
  <c r="AC71"/>
  <c r="Z71"/>
  <c r="AN71"/>
  <c r="AG71"/>
  <c r="DB71"/>
  <c r="CW71"/>
  <c r="DM71"/>
  <c r="BS72"/>
  <c r="BR72"/>
  <c r="BX72"/>
  <c r="BW72"/>
  <c r="BN72"/>
  <c r="BI72"/>
  <c r="HT73"/>
  <c r="IA73"/>
  <c r="HP73"/>
  <c r="HM73"/>
  <c r="IG34"/>
  <c r="JN34" s="1"/>
  <c r="GZ34" i="60"/>
  <c r="GR34" s="1"/>
  <c r="AK35" i="61"/>
  <c r="FZ35"/>
  <c r="GS35" i="60"/>
  <c r="DA36" i="61"/>
  <c r="GQ36" i="60"/>
  <c r="GT36"/>
  <c r="BL37" i="61"/>
  <c r="BZ37"/>
  <c r="CY37"/>
  <c r="EI37"/>
  <c r="EN37"/>
  <c r="ES37"/>
  <c r="GN37"/>
  <c r="GQ37" i="60"/>
  <c r="GT37"/>
  <c r="JL37" i="61"/>
  <c r="HD37" i="60"/>
  <c r="GS38"/>
  <c r="GS40"/>
  <c r="GR40"/>
  <c r="V41" i="61"/>
  <c r="AE41"/>
  <c r="BI41"/>
  <c r="BR41"/>
  <c r="CV41"/>
  <c r="DE41"/>
  <c r="EI41"/>
  <c r="ER41"/>
  <c r="FV41"/>
  <c r="GE41"/>
  <c r="HI41"/>
  <c r="HR41"/>
  <c r="BK42"/>
  <c r="GR43" i="60"/>
  <c r="GQ43"/>
  <c r="JL43" i="61"/>
  <c r="HD43" i="60"/>
  <c r="BI44" i="61"/>
  <c r="BV44"/>
  <c r="CZ44"/>
  <c r="DG44"/>
  <c r="EI44"/>
  <c r="EN44"/>
  <c r="FX44"/>
  <c r="HK44"/>
  <c r="JN44"/>
  <c r="HF44" i="60"/>
  <c r="BM45" i="61"/>
  <c r="BT45"/>
  <c r="GB45"/>
  <c r="BQ46"/>
  <c r="BZ46"/>
  <c r="EI46"/>
  <c r="EN46"/>
  <c r="ES46"/>
  <c r="FX46"/>
  <c r="JP46"/>
  <c r="GY46" i="60"/>
  <c r="GT46" s="1"/>
  <c r="JL46" i="61"/>
  <c r="HD46" i="60"/>
  <c r="JO46" i="61"/>
  <c r="HH46" i="60"/>
  <c r="EP47" i="61"/>
  <c r="FX47"/>
  <c r="GQ47" i="60"/>
  <c r="GT47"/>
  <c r="JO47" i="61"/>
  <c r="HH47" i="60"/>
  <c r="AD48" i="61"/>
  <c r="BJ48"/>
  <c r="BZ48"/>
  <c r="CX48"/>
  <c r="FA48"/>
  <c r="FY48"/>
  <c r="HL48"/>
  <c r="HV48"/>
  <c r="GS48" i="60"/>
  <c r="GR48"/>
  <c r="AE49" i="61"/>
  <c r="EI49"/>
  <c r="ER49"/>
  <c r="EX49"/>
  <c r="FX49"/>
  <c r="Z50"/>
  <c r="V50"/>
  <c r="AH50"/>
  <c r="DD50"/>
  <c r="CW50"/>
  <c r="FW50"/>
  <c r="GM50"/>
  <c r="JO50"/>
  <c r="V51"/>
  <c r="BT51"/>
  <c r="EK51"/>
  <c r="FA52"/>
  <c r="GH52"/>
  <c r="HM52"/>
  <c r="EP53"/>
  <c r="HI53"/>
  <c r="HR53"/>
  <c r="JO53"/>
  <c r="HG53" i="60"/>
  <c r="BM54" i="61"/>
  <c r="FX54"/>
  <c r="FZ54"/>
  <c r="GN54"/>
  <c r="HS54"/>
  <c r="JL54"/>
  <c r="GP54" i="60"/>
  <c r="GS54"/>
  <c r="JQ54" i="61"/>
  <c r="AK55"/>
  <c r="BS55"/>
  <c r="CA55"/>
  <c r="DK55"/>
  <c r="ES55"/>
  <c r="FA55"/>
  <c r="GE55"/>
  <c r="HL55"/>
  <c r="HW55"/>
  <c r="GQ55" i="60"/>
  <c r="GT55"/>
  <c r="BV56" i="61"/>
  <c r="FA56"/>
  <c r="HL56"/>
  <c r="JL56"/>
  <c r="GP56" i="60"/>
  <c r="BS57" i="61"/>
  <c r="GQ57" i="60"/>
  <c r="HD57"/>
  <c r="JL57" i="61"/>
  <c r="GN58"/>
  <c r="HZ58"/>
  <c r="HL58"/>
  <c r="AI59"/>
  <c r="AF59"/>
  <c r="AK59"/>
  <c r="V59"/>
  <c r="BQ59"/>
  <c r="BR59"/>
  <c r="DK59"/>
  <c r="DH59"/>
  <c r="DE59"/>
  <c r="CV59"/>
  <c r="EP60"/>
  <c r="FA60"/>
  <c r="EM60"/>
  <c r="HO61"/>
  <c r="HQ61"/>
  <c r="HJ61"/>
  <c r="HZ61"/>
  <c r="AB62"/>
  <c r="DD62"/>
  <c r="HS62"/>
  <c r="HU62"/>
  <c r="HR62"/>
  <c r="HI62"/>
  <c r="IE62"/>
  <c r="GU62" i="60"/>
  <c r="JL62" i="61"/>
  <c r="HD62" i="60"/>
  <c r="JO62" i="61"/>
  <c r="HH62" i="60"/>
  <c r="ID63" i="61"/>
  <c r="BN64"/>
  <c r="BW64"/>
  <c r="BM64"/>
  <c r="BV64"/>
  <c r="FA64"/>
  <c r="EM64"/>
  <c r="BX65"/>
  <c r="DF65"/>
  <c r="HQ65"/>
  <c r="CA66"/>
  <c r="BM66"/>
  <c r="BT66"/>
  <c r="AE67"/>
  <c r="DB67"/>
  <c r="DD67"/>
  <c r="DM67"/>
  <c r="JN67"/>
  <c r="HF67" i="60"/>
  <c r="BX68" i="61"/>
  <c r="FA68"/>
  <c r="EP68"/>
  <c r="GU68" i="60"/>
  <c r="IE68" i="61"/>
  <c r="GY68" i="60"/>
  <c r="IG68" i="61"/>
  <c r="IW68" s="1"/>
  <c r="HD68" i="60"/>
  <c r="JL68" i="61"/>
  <c r="JO68"/>
  <c r="HH68" i="60"/>
  <c r="X69" i="61"/>
  <c r="AE69"/>
  <c r="HJ69"/>
  <c r="HZ69"/>
  <c r="DK70"/>
  <c r="HW70"/>
  <c r="HO71"/>
  <c r="HJ71"/>
  <c r="HZ71"/>
  <c r="BV72"/>
  <c r="CV57"/>
  <c r="DE57"/>
  <c r="EO57"/>
  <c r="EW57"/>
  <c r="FV57"/>
  <c r="GE57"/>
  <c r="HX57"/>
  <c r="IG58"/>
  <c r="GY58" i="60"/>
  <c r="GT58" s="1"/>
  <c r="JO58" i="61"/>
  <c r="HH58" i="60"/>
  <c r="ER59" i="61"/>
  <c r="GR59" i="60"/>
  <c r="GT59"/>
  <c r="JL59" i="61"/>
  <c r="HD59" i="60"/>
  <c r="V60" i="61"/>
  <c r="BS60"/>
  <c r="BZ60"/>
  <c r="FW60"/>
  <c r="HJ60"/>
  <c r="GD61"/>
  <c r="GB61"/>
  <c r="HN61"/>
  <c r="HS61"/>
  <c r="AI62"/>
  <c r="CX62"/>
  <c r="EI62"/>
  <c r="ER62"/>
  <c r="GJ62"/>
  <c r="HQ62"/>
  <c r="HZ62"/>
  <c r="AF63"/>
  <c r="AM63"/>
  <c r="DA63"/>
  <c r="DM63"/>
  <c r="EQ63"/>
  <c r="EZ63"/>
  <c r="GF63"/>
  <c r="GM63"/>
  <c r="HZ63"/>
  <c r="X64"/>
  <c r="DA64"/>
  <c r="DJ64"/>
  <c r="EJ64"/>
  <c r="EU64"/>
  <c r="GG64"/>
  <c r="GS64" i="60"/>
  <c r="GR64"/>
  <c r="AA65" i="61"/>
  <c r="AF65"/>
  <c r="AM65"/>
  <c r="BJ65"/>
  <c r="CX65"/>
  <c r="EX65"/>
  <c r="GA65"/>
  <c r="GF65"/>
  <c r="HJ65"/>
  <c r="AD66"/>
  <c r="EL66"/>
  <c r="GS66" i="60"/>
  <c r="JP66" i="61"/>
  <c r="W67"/>
  <c r="EL67"/>
  <c r="EX67"/>
  <c r="GD67"/>
  <c r="HT67"/>
  <c r="HP67"/>
  <c r="IG67"/>
  <c r="JO67"/>
  <c r="HG67" i="60"/>
  <c r="AK68" i="61"/>
  <c r="BK68"/>
  <c r="BL68"/>
  <c r="HQ68"/>
  <c r="HN68"/>
  <c r="HW68"/>
  <c r="JP68"/>
  <c r="GZ68" i="60"/>
  <c r="AM69" i="61"/>
  <c r="BZ69"/>
  <c r="CY69"/>
  <c r="ER69"/>
  <c r="GD69"/>
  <c r="FY69"/>
  <c r="GH69"/>
  <c r="HT69"/>
  <c r="V70"/>
  <c r="AF70"/>
  <c r="BJ70"/>
  <c r="BN70"/>
  <c r="BX70"/>
  <c r="CX70"/>
  <c r="CW70"/>
  <c r="EL70"/>
  <c r="FV70"/>
  <c r="GK70"/>
  <c r="HK70"/>
  <c r="W71"/>
  <c r="AF71"/>
  <c r="AM71"/>
  <c r="DE71"/>
  <c r="DN71"/>
  <c r="EM71"/>
  <c r="FA71"/>
  <c r="FZ71"/>
  <c r="IG71"/>
  <c r="JC71" s="1"/>
  <c r="GY71" i="60"/>
  <c r="GT71" s="1"/>
  <c r="JL71" i="61"/>
  <c r="AD72"/>
  <c r="AK72"/>
  <c r="BK72"/>
  <c r="DF72"/>
  <c r="DE72"/>
  <c r="CV72"/>
  <c r="DJ72"/>
  <c r="ES72"/>
  <c r="EX72"/>
  <c r="EI72"/>
  <c r="EW72"/>
  <c r="GD72"/>
  <c r="GU72" i="60"/>
  <c r="ID72" i="61"/>
  <c r="JJ72" s="1"/>
  <c r="IG72"/>
  <c r="GY72" i="60"/>
  <c r="GT72" s="1"/>
  <c r="JO72" i="61"/>
  <c r="HH72" i="60"/>
  <c r="X73" i="61"/>
  <c r="EZ73"/>
  <c r="EL73"/>
  <c r="EP74"/>
  <c r="EM74"/>
  <c r="JM74"/>
  <c r="JB74"/>
  <c r="AM75"/>
  <c r="AD75"/>
  <c r="GM75"/>
  <c r="GD75"/>
  <c r="GS75" i="60"/>
  <c r="GA76" i="61"/>
  <c r="GS74" i="60"/>
  <c r="GZ71"/>
  <c r="CY60" i="61"/>
  <c r="GM60"/>
  <c r="JO60"/>
  <c r="HG60" i="60"/>
  <c r="AC61" i="61"/>
  <c r="BM61"/>
  <c r="BX61"/>
  <c r="EQ61"/>
  <c r="EO61"/>
  <c r="GC61"/>
  <c r="HI61"/>
  <c r="HU61"/>
  <c r="GQ61" i="60"/>
  <c r="JP61" i="61"/>
  <c r="GY61" i="60"/>
  <c r="GT61" s="1"/>
  <c r="JL61" i="61"/>
  <c r="HD61" i="60"/>
  <c r="V62" i="61"/>
  <c r="AE62"/>
  <c r="JQ62"/>
  <c r="HB62" i="60"/>
  <c r="AG63" i="61"/>
  <c r="AN63"/>
  <c r="GG63"/>
  <c r="GN63"/>
  <c r="FZ64"/>
  <c r="GH64"/>
  <c r="AC65"/>
  <c r="BZ65"/>
  <c r="DD65"/>
  <c r="EI65"/>
  <c r="ER65"/>
  <c r="FV65"/>
  <c r="GI65"/>
  <c r="HZ65"/>
  <c r="GR66" i="60"/>
  <c r="JQ66" i="61"/>
  <c r="HB66" i="60"/>
  <c r="GQ66" s="1"/>
  <c r="BL67" i="61"/>
  <c r="EP67"/>
  <c r="HI67"/>
  <c r="HS67"/>
  <c r="JL67"/>
  <c r="HD67" i="60"/>
  <c r="V68" i="61"/>
  <c r="HP68"/>
  <c r="IF68"/>
  <c r="GW68" i="60"/>
  <c r="GS68" s="1"/>
  <c r="HF68"/>
  <c r="Y69" i="61"/>
  <c r="CA69"/>
  <c r="EU69"/>
  <c r="FZ69"/>
  <c r="GS69" i="60"/>
  <c r="IG69" i="61"/>
  <c r="GZ69" i="60"/>
  <c r="GR69" s="1"/>
  <c r="JP69" i="61"/>
  <c r="CY70"/>
  <c r="DM70"/>
  <c r="HL70"/>
  <c r="ET71"/>
  <c r="BQ72"/>
  <c r="GR72" i="60"/>
  <c r="Y73" i="61"/>
  <c r="CY73"/>
  <c r="DF73"/>
  <c r="CZ73"/>
  <c r="FX73"/>
  <c r="GX73" i="60"/>
  <c r="JN73" i="61"/>
  <c r="GR74" i="60"/>
  <c r="EP75" i="61"/>
  <c r="ET75"/>
  <c r="HF75" i="60"/>
  <c r="GQ76" i="61"/>
  <c r="HI76" s="1"/>
  <c r="GP74" i="60"/>
  <c r="DD57" i="61"/>
  <c r="DB57"/>
  <c r="DJ57"/>
  <c r="EI57"/>
  <c r="ER57"/>
  <c r="GJ57"/>
  <c r="HI57"/>
  <c r="HS57"/>
  <c r="GR57" i="60"/>
  <c r="JN58" i="61"/>
  <c r="HF58" i="60"/>
  <c r="JQ58" i="61"/>
  <c r="EI59"/>
  <c r="EU59"/>
  <c r="HK59"/>
  <c r="BI60"/>
  <c r="BQ60"/>
  <c r="BU60"/>
  <c r="DN60"/>
  <c r="EJ60"/>
  <c r="FY60"/>
  <c r="GG60"/>
  <c r="GN60"/>
  <c r="GQ60" i="60"/>
  <c r="GT60"/>
  <c r="DB61" i="61"/>
  <c r="HK61"/>
  <c r="HX61"/>
  <c r="GS61" i="60"/>
  <c r="GR61"/>
  <c r="X62" i="61"/>
  <c r="AG62"/>
  <c r="BJ62"/>
  <c r="EL62"/>
  <c r="EU62"/>
  <c r="V63"/>
  <c r="AH63"/>
  <c r="BJ63"/>
  <c r="BZ63"/>
  <c r="EI63"/>
  <c r="ES63"/>
  <c r="FV63"/>
  <c r="GH63"/>
  <c r="HJ63"/>
  <c r="GQ63" i="60"/>
  <c r="JH63" i="61"/>
  <c r="GY63" i="60"/>
  <c r="CX64" i="61"/>
  <c r="EW64"/>
  <c r="FX64"/>
  <c r="GA64"/>
  <c r="JL64"/>
  <c r="GP64" i="60"/>
  <c r="V65" i="61"/>
  <c r="AD65"/>
  <c r="AK65"/>
  <c r="EK65"/>
  <c r="EN65"/>
  <c r="ES65"/>
  <c r="GK65"/>
  <c r="IE65"/>
  <c r="GU65" i="60"/>
  <c r="GQ65" s="1"/>
  <c r="JL65" i="61"/>
  <c r="HD65" i="60"/>
  <c r="JO65" i="61"/>
  <c r="HH65" i="60"/>
  <c r="W66" i="61"/>
  <c r="JL66"/>
  <c r="GP66" i="60"/>
  <c r="BT67" i="61"/>
  <c r="BP67"/>
  <c r="DE67"/>
  <c r="EI67"/>
  <c r="IF67"/>
  <c r="GV67" i="60"/>
  <c r="GS67" s="1"/>
  <c r="JP67" i="61"/>
  <c r="X68"/>
  <c r="Z68"/>
  <c r="HI68"/>
  <c r="Z69"/>
  <c r="BP69"/>
  <c r="CW69"/>
  <c r="FW69"/>
  <c r="JQ69"/>
  <c r="HB69" i="60"/>
  <c r="BI70" i="61"/>
  <c r="BU70"/>
  <c r="HO70"/>
  <c r="HZ70"/>
  <c r="BZ71"/>
  <c r="EJ71"/>
  <c r="FW71"/>
  <c r="V72"/>
  <c r="AI72"/>
  <c r="DD72"/>
  <c r="JL72"/>
  <c r="GP72" i="60"/>
  <c r="GT73"/>
  <c r="GQ74"/>
  <c r="CV75" i="61"/>
  <c r="GH76"/>
  <c r="HD71" i="60"/>
  <c r="HQ72" i="61"/>
  <c r="HX72"/>
  <c r="JM72"/>
  <c r="JP72"/>
  <c r="ET73"/>
  <c r="HI73"/>
  <c r="JO73"/>
  <c r="HU74"/>
  <c r="AN75"/>
  <c r="BL75"/>
  <c r="DG75"/>
  <c r="EI75"/>
  <c r="ES75"/>
  <c r="GN75"/>
  <c r="HL75"/>
  <c r="IG75"/>
  <c r="JN75" s="1"/>
  <c r="HH75" i="60"/>
  <c r="HH73"/>
  <c r="GZ73"/>
  <c r="GV73"/>
  <c r="GR73" s="1"/>
  <c r="FA73" i="61"/>
  <c r="ID74"/>
  <c r="JJ74" s="1"/>
  <c r="V75"/>
  <c r="AF75"/>
  <c r="CA75"/>
  <c r="CY75"/>
  <c r="FV75"/>
  <c r="GF75"/>
  <c r="IA75"/>
  <c r="JL75"/>
  <c r="DL76"/>
  <c r="EY76"/>
  <c r="EQ72"/>
  <c r="FX72"/>
  <c r="HI72"/>
  <c r="HV72"/>
  <c r="DG73"/>
  <c r="EP73"/>
  <c r="GG73"/>
  <c r="GN73"/>
  <c r="HL73"/>
  <c r="HX73"/>
  <c r="AG75"/>
  <c r="BI75"/>
  <c r="BS75"/>
  <c r="DD75"/>
  <c r="DN75"/>
  <c r="EL75"/>
  <c r="GG75"/>
  <c r="HI75"/>
  <c r="HS75"/>
  <c r="AO76"/>
  <c r="GJ76"/>
  <c r="HY76"/>
  <c r="IB76"/>
  <c r="HB72" i="60"/>
  <c r="HA76"/>
  <c r="AL76" i="61"/>
  <c r="GQ75" i="60"/>
  <c r="GQ59"/>
  <c r="GQ35"/>
  <c r="GQ72"/>
  <c r="GQ64"/>
  <c r="GQ56"/>
  <c r="GQ40"/>
  <c r="GQ32"/>
  <c r="GQ24"/>
  <c r="GQ16"/>
  <c r="GR55"/>
  <c r="GR47"/>
  <c r="GR39"/>
  <c r="GR31"/>
  <c r="GR23"/>
  <c r="GR15"/>
  <c r="GQ11"/>
  <c r="GR68"/>
  <c r="GS65"/>
  <c r="GR60"/>
  <c r="GS57"/>
  <c r="GR52"/>
  <c r="GS49"/>
  <c r="GS41"/>
  <c r="GR36"/>
  <c r="GS33"/>
  <c r="GR28"/>
  <c r="GR20"/>
  <c r="GS17"/>
  <c r="GR12"/>
  <c r="GS9"/>
  <c r="GT51"/>
  <c r="GR49"/>
  <c r="GT43"/>
  <c r="GR41"/>
  <c r="GR33"/>
  <c r="GR70"/>
  <c r="GR62"/>
  <c r="GR54"/>
  <c r="GR38"/>
  <c r="GR22"/>
  <c r="GR14"/>
  <c r="DF8" i="61"/>
  <c r="CX8"/>
  <c r="DE8"/>
  <c r="CV8"/>
  <c r="DK8"/>
  <c r="DJ8"/>
  <c r="DI8"/>
  <c r="DA8"/>
  <c r="IK76"/>
  <c r="IE8"/>
  <c r="IT76"/>
  <c r="CZ10"/>
  <c r="JS11"/>
  <c r="JQ11"/>
  <c r="IV15"/>
  <c r="JJ15"/>
  <c r="JA15"/>
  <c r="JH15"/>
  <c r="JF15"/>
  <c r="ES8"/>
  <c r="EK8"/>
  <c r="ER8"/>
  <c r="EI8"/>
  <c r="EX8"/>
  <c r="EW8"/>
  <c r="EV8"/>
  <c r="EN8"/>
  <c r="EM10"/>
  <c r="ID11"/>
  <c r="Z8"/>
  <c r="GF8"/>
  <c r="FX8"/>
  <c r="GE8"/>
  <c r="FV8"/>
  <c r="GK8"/>
  <c r="GJ8"/>
  <c r="GI8"/>
  <c r="GA8"/>
  <c r="JI9"/>
  <c r="AF10"/>
  <c r="X10"/>
  <c r="AE10"/>
  <c r="V10"/>
  <c r="AK10"/>
  <c r="AJ10"/>
  <c r="AI10"/>
  <c r="AA10"/>
  <c r="FZ10"/>
  <c r="IY18"/>
  <c r="DG8"/>
  <c r="EL8"/>
  <c r="HS8"/>
  <c r="HK8"/>
  <c r="HR8"/>
  <c r="HI8"/>
  <c r="HX8"/>
  <c r="HW8"/>
  <c r="HV8"/>
  <c r="HN8"/>
  <c r="BS10"/>
  <c r="BK10"/>
  <c r="BR10"/>
  <c r="BI10"/>
  <c r="BX10"/>
  <c r="BW10"/>
  <c r="BV10"/>
  <c r="BN10"/>
  <c r="JI13"/>
  <c r="IC76"/>
  <c r="JL8"/>
  <c r="JS9"/>
  <c r="JC9"/>
  <c r="IZ9"/>
  <c r="JG9"/>
  <c r="JK9"/>
  <c r="JQ9"/>
  <c r="DF10"/>
  <c r="CX10"/>
  <c r="DE10"/>
  <c r="CV10"/>
  <c r="DK10"/>
  <c r="DJ10"/>
  <c r="DI10"/>
  <c r="DA10"/>
  <c r="JN10"/>
  <c r="IE10"/>
  <c r="JE14"/>
  <c r="IV9"/>
  <c r="JJ9"/>
  <c r="JA9"/>
  <c r="JH9"/>
  <c r="ES10"/>
  <c r="EK10"/>
  <c r="ER10"/>
  <c r="EI10"/>
  <c r="EX10"/>
  <c r="EW10"/>
  <c r="EV10"/>
  <c r="EN10"/>
  <c r="JC10"/>
  <c r="JC12"/>
  <c r="IV17"/>
  <c r="JE17"/>
  <c r="JA17"/>
  <c r="JK17"/>
  <c r="JI17"/>
  <c r="AF8"/>
  <c r="X8"/>
  <c r="AE8"/>
  <c r="V8"/>
  <c r="AK8"/>
  <c r="AJ8"/>
  <c r="AI8"/>
  <c r="AA8"/>
  <c r="GF10"/>
  <c r="FX10"/>
  <c r="GE10"/>
  <c r="FV10"/>
  <c r="GK10"/>
  <c r="GJ10"/>
  <c r="GI10"/>
  <c r="GA10"/>
  <c r="JI11"/>
  <c r="AF12"/>
  <c r="X12"/>
  <c r="AH12"/>
  <c r="AE12"/>
  <c r="V12"/>
  <c r="AK12"/>
  <c r="AJ12"/>
  <c r="Z12"/>
  <c r="AI12"/>
  <c r="AA12"/>
  <c r="IV13"/>
  <c r="JF13"/>
  <c r="JJ13"/>
  <c r="JA13"/>
  <c r="JH13"/>
  <c r="IV18"/>
  <c r="JE18"/>
  <c r="JJ18"/>
  <c r="JA18"/>
  <c r="JK18"/>
  <c r="JI18"/>
  <c r="BS8"/>
  <c r="BK8"/>
  <c r="BR8"/>
  <c r="BI8"/>
  <c r="BX8"/>
  <c r="BW8"/>
  <c r="BV8"/>
  <c r="BN8"/>
  <c r="GH8"/>
  <c r="AH10"/>
  <c r="HS10"/>
  <c r="HK10"/>
  <c r="HR10"/>
  <c r="HI10"/>
  <c r="HX10"/>
  <c r="HW10"/>
  <c r="HV10"/>
  <c r="HN10"/>
  <c r="IX13"/>
  <c r="JC14"/>
  <c r="JK15"/>
  <c r="IZ17"/>
  <c r="JC17"/>
  <c r="JG17"/>
  <c r="JS17"/>
  <c r="FZ12"/>
  <c r="Z14"/>
  <c r="CZ14"/>
  <c r="FZ14"/>
  <c r="Y8"/>
  <c r="AG8"/>
  <c r="BT8"/>
  <c r="CY8"/>
  <c r="HL8"/>
  <c r="HT8"/>
  <c r="IJ76"/>
  <c r="IS76"/>
  <c r="JQ8"/>
  <c r="AK9"/>
  <c r="BX9"/>
  <c r="DK9"/>
  <c r="EX9"/>
  <c r="GK9"/>
  <c r="HX9"/>
  <c r="IF9"/>
  <c r="IY9" s="1"/>
  <c r="JE9"/>
  <c r="Y10"/>
  <c r="AG10"/>
  <c r="BL10"/>
  <c r="BT10"/>
  <c r="CY10"/>
  <c r="DG10"/>
  <c r="EL10"/>
  <c r="ET10"/>
  <c r="FY10"/>
  <c r="GG10"/>
  <c r="HL10"/>
  <c r="HT10"/>
  <c r="AK11"/>
  <c r="BX11"/>
  <c r="DK11"/>
  <c r="EX11"/>
  <c r="GK11"/>
  <c r="HX11"/>
  <c r="IF11"/>
  <c r="JE11"/>
  <c r="Y12"/>
  <c r="AG12"/>
  <c r="BL12"/>
  <c r="BT12"/>
  <c r="CY12"/>
  <c r="DG12"/>
  <c r="EL12"/>
  <c r="ET12"/>
  <c r="FY12"/>
  <c r="GG12"/>
  <c r="HL12"/>
  <c r="HT12"/>
  <c r="AK13"/>
  <c r="BX13"/>
  <c r="DK13"/>
  <c r="EX13"/>
  <c r="GK13"/>
  <c r="HX13"/>
  <c r="IF13"/>
  <c r="JE13"/>
  <c r="Y14"/>
  <c r="AG14"/>
  <c r="BL14"/>
  <c r="BT14"/>
  <c r="CY14"/>
  <c r="DG14"/>
  <c r="EL14"/>
  <c r="ET14"/>
  <c r="FY14"/>
  <c r="GG14"/>
  <c r="HL14"/>
  <c r="HT14"/>
  <c r="JI14"/>
  <c r="AK15"/>
  <c r="BX15"/>
  <c r="DK15"/>
  <c r="EX15"/>
  <c r="GK15"/>
  <c r="HX15"/>
  <c r="IF15"/>
  <c r="JM15" s="1"/>
  <c r="JE15"/>
  <c r="AA16"/>
  <c r="AJ16"/>
  <c r="BQ16"/>
  <c r="BZ16"/>
  <c r="CY16"/>
  <c r="DH16"/>
  <c r="EK16"/>
  <c r="EO16"/>
  <c r="EX16"/>
  <c r="FV16"/>
  <c r="GE16"/>
  <c r="HN16"/>
  <c r="HX16"/>
  <c r="JF17"/>
  <c r="Y18"/>
  <c r="AK18"/>
  <c r="BJ18"/>
  <c r="EQ18"/>
  <c r="ET18"/>
  <c r="FX18"/>
  <c r="GE18"/>
  <c r="HS18"/>
  <c r="HI18"/>
  <c r="HW18"/>
  <c r="HP18"/>
  <c r="JH18"/>
  <c r="IG18"/>
  <c r="BT19"/>
  <c r="HT19"/>
  <c r="W20"/>
  <c r="IE20"/>
  <c r="JM20"/>
  <c r="BO21"/>
  <c r="BL21"/>
  <c r="BJ21"/>
  <c r="BZ21"/>
  <c r="BQ21"/>
  <c r="GI21"/>
  <c r="GA21"/>
  <c r="GH21"/>
  <c r="GG21"/>
  <c r="FX21"/>
  <c r="GF21"/>
  <c r="GE21"/>
  <c r="FV21"/>
  <c r="GK21"/>
  <c r="IF21"/>
  <c r="FX22"/>
  <c r="CZ24"/>
  <c r="DG24"/>
  <c r="DG25"/>
  <c r="DN25"/>
  <c r="DC25"/>
  <c r="CZ25"/>
  <c r="BU12"/>
  <c r="HU12"/>
  <c r="GM22"/>
  <c r="FW22"/>
  <c r="FY22"/>
  <c r="GD22"/>
  <c r="GB22"/>
  <c r="ID8"/>
  <c r="JE8" s="1"/>
  <c r="IL76"/>
  <c r="IU76"/>
  <c r="JO76" s="1"/>
  <c r="W9"/>
  <c r="AM9"/>
  <c r="BJ9"/>
  <c r="BZ9"/>
  <c r="CW9"/>
  <c r="DM9"/>
  <c r="EJ9"/>
  <c r="EZ9"/>
  <c r="FW9"/>
  <c r="GM9"/>
  <c r="HJ9"/>
  <c r="HZ9"/>
  <c r="ID10"/>
  <c r="IZ10" s="1"/>
  <c r="W11"/>
  <c r="AM11"/>
  <c r="BJ11"/>
  <c r="BZ11"/>
  <c r="CW11"/>
  <c r="DM11"/>
  <c r="EJ11"/>
  <c r="EZ11"/>
  <c r="FW11"/>
  <c r="GM11"/>
  <c r="HJ11"/>
  <c r="HZ11"/>
  <c r="IY11"/>
  <c r="BN12"/>
  <c r="BV12"/>
  <c r="DA12"/>
  <c r="DI12"/>
  <c r="EN12"/>
  <c r="EV12"/>
  <c r="GA12"/>
  <c r="GI12"/>
  <c r="HN12"/>
  <c r="HV12"/>
  <c r="ID12"/>
  <c r="JI12" s="1"/>
  <c r="W13"/>
  <c r="AM13"/>
  <c r="BJ13"/>
  <c r="BZ13"/>
  <c r="CW13"/>
  <c r="DM13"/>
  <c r="EJ13"/>
  <c r="EZ13"/>
  <c r="FW13"/>
  <c r="GM13"/>
  <c r="HJ13"/>
  <c r="HZ13"/>
  <c r="JG13"/>
  <c r="AA14"/>
  <c r="AI14"/>
  <c r="BN14"/>
  <c r="BV14"/>
  <c r="DA14"/>
  <c r="DI14"/>
  <c r="EN14"/>
  <c r="EV14"/>
  <c r="GA14"/>
  <c r="GI14"/>
  <c r="HN14"/>
  <c r="HV14"/>
  <c r="ID14"/>
  <c r="IZ14" s="1"/>
  <c r="W15"/>
  <c r="AM15"/>
  <c r="BJ15"/>
  <c r="BZ15"/>
  <c r="CW15"/>
  <c r="DM15"/>
  <c r="EJ15"/>
  <c r="EZ15"/>
  <c r="FW15"/>
  <c r="GM15"/>
  <c r="HJ15"/>
  <c r="HZ15"/>
  <c r="IY15"/>
  <c r="JG15"/>
  <c r="JP15"/>
  <c r="AC16"/>
  <c r="BJ16"/>
  <c r="DA16"/>
  <c r="DJ16"/>
  <c r="EQ16"/>
  <c r="EZ16"/>
  <c r="FY16"/>
  <c r="GH16"/>
  <c r="HK16"/>
  <c r="HP16"/>
  <c r="AC17"/>
  <c r="DC17"/>
  <c r="GC17"/>
  <c r="BM18"/>
  <c r="EJ18"/>
  <c r="GH18"/>
  <c r="HT18"/>
  <c r="DG19"/>
  <c r="FY21"/>
  <c r="FW21"/>
  <c r="GM21"/>
  <c r="GD21"/>
  <c r="GB21"/>
  <c r="GG22"/>
  <c r="DN23"/>
  <c r="DC23"/>
  <c r="CZ23"/>
  <c r="DG23"/>
  <c r="ID23"/>
  <c r="JF23" s="1"/>
  <c r="IE23"/>
  <c r="ET25"/>
  <c r="FA25"/>
  <c r="EP25"/>
  <c r="EM25"/>
  <c r="FY25"/>
  <c r="GD25"/>
  <c r="GB25"/>
  <c r="GM25"/>
  <c r="BZ30"/>
  <c r="BJ30"/>
  <c r="BO30"/>
  <c r="BL30"/>
  <c r="BQ30"/>
  <c r="DH12"/>
  <c r="JN13"/>
  <c r="BU14"/>
  <c r="HU14"/>
  <c r="EM20"/>
  <c r="ET20"/>
  <c r="FA20"/>
  <c r="EJ20"/>
  <c r="BL35"/>
  <c r="BZ35"/>
  <c r="BJ35"/>
  <c r="BQ35"/>
  <c r="BO35"/>
  <c r="AB8"/>
  <c r="AS76"/>
  <c r="BO8"/>
  <c r="DB76"/>
  <c r="DM76"/>
  <c r="DB8"/>
  <c r="DS76"/>
  <c r="EO8"/>
  <c r="FF76"/>
  <c r="GB8"/>
  <c r="HJ76"/>
  <c r="HQ76"/>
  <c r="HO76"/>
  <c r="HO8"/>
  <c r="JP76"/>
  <c r="AB10"/>
  <c r="BO10"/>
  <c r="DB10"/>
  <c r="EO10"/>
  <c r="GB10"/>
  <c r="HO10"/>
  <c r="AB12"/>
  <c r="BO12"/>
  <c r="BW12"/>
  <c r="DB12"/>
  <c r="DJ12"/>
  <c r="EO12"/>
  <c r="EW12"/>
  <c r="GB12"/>
  <c r="GJ12"/>
  <c r="HO12"/>
  <c r="HW12"/>
  <c r="IE12"/>
  <c r="IZ13"/>
  <c r="AB14"/>
  <c r="AJ14"/>
  <c r="BO14"/>
  <c r="BW14"/>
  <c r="DB14"/>
  <c r="DJ14"/>
  <c r="EO14"/>
  <c r="EW14"/>
  <c r="GB14"/>
  <c r="GJ14"/>
  <c r="HO14"/>
  <c r="HW14"/>
  <c r="IE14"/>
  <c r="IX14" s="1"/>
  <c r="IZ15"/>
  <c r="JQ15"/>
  <c r="HQ16"/>
  <c r="HR16"/>
  <c r="JD17"/>
  <c r="JR17"/>
  <c r="JB17"/>
  <c r="JJ17"/>
  <c r="AF18"/>
  <c r="V18"/>
  <c r="AJ18"/>
  <c r="GI18"/>
  <c r="JD18"/>
  <c r="JM18"/>
  <c r="CW19"/>
  <c r="EM19"/>
  <c r="FA19"/>
  <c r="AC20"/>
  <c r="HM20"/>
  <c r="HT20"/>
  <c r="IA20"/>
  <c r="HJ20"/>
  <c r="GA22"/>
  <c r="HP22"/>
  <c r="HM22"/>
  <c r="IF22"/>
  <c r="JM22" s="1"/>
  <c r="IE22"/>
  <c r="ID22"/>
  <c r="HT25"/>
  <c r="IA25"/>
  <c r="HP25"/>
  <c r="CZ12"/>
  <c r="HM12"/>
  <c r="AH14"/>
  <c r="DH14"/>
  <c r="GH14"/>
  <c r="AC76"/>
  <c r="AC8"/>
  <c r="BP76"/>
  <c r="CA76"/>
  <c r="BP8"/>
  <c r="CG76"/>
  <c r="CW76" s="1"/>
  <c r="DC8"/>
  <c r="DT76"/>
  <c r="EP8"/>
  <c r="FG76"/>
  <c r="GC8"/>
  <c r="HT76"/>
  <c r="HP76"/>
  <c r="HM76"/>
  <c r="HP8"/>
  <c r="IF8"/>
  <c r="JM8" s="1"/>
  <c r="Y9"/>
  <c r="BL9"/>
  <c r="CY9"/>
  <c r="EL9"/>
  <c r="FY9"/>
  <c r="HL9"/>
  <c r="IF10"/>
  <c r="Y11"/>
  <c r="BL11"/>
  <c r="CY11"/>
  <c r="EL11"/>
  <c r="FY11"/>
  <c r="HL11"/>
  <c r="BX12"/>
  <c r="DK12"/>
  <c r="EX12"/>
  <c r="GK12"/>
  <c r="HX12"/>
  <c r="IF12"/>
  <c r="Y13"/>
  <c r="BL13"/>
  <c r="CY13"/>
  <c r="EL13"/>
  <c r="FY13"/>
  <c r="HL13"/>
  <c r="JQ13"/>
  <c r="AK14"/>
  <c r="BX14"/>
  <c r="DK14"/>
  <c r="EX14"/>
  <c r="GK14"/>
  <c r="HX14"/>
  <c r="IF14"/>
  <c r="IY14" s="1"/>
  <c r="Y15"/>
  <c r="BL15"/>
  <c r="CY15"/>
  <c r="EL15"/>
  <c r="FY15"/>
  <c r="HL15"/>
  <c r="EJ16"/>
  <c r="ET16"/>
  <c r="GA16"/>
  <c r="GJ16"/>
  <c r="HT16"/>
  <c r="IG16"/>
  <c r="JN16" s="1"/>
  <c r="IY17"/>
  <c r="JM17"/>
  <c r="X18"/>
  <c r="AE18"/>
  <c r="BS18"/>
  <c r="BI18"/>
  <c r="BW18"/>
  <c r="BP18"/>
  <c r="EM18"/>
  <c r="FY18"/>
  <c r="GK18"/>
  <c r="HJ18"/>
  <c r="IE18"/>
  <c r="IX18" s="1"/>
  <c r="JL18"/>
  <c r="JB18"/>
  <c r="ET19"/>
  <c r="CZ20"/>
  <c r="DG20"/>
  <c r="DN20"/>
  <c r="CW20"/>
  <c r="EP20"/>
  <c r="IG20"/>
  <c r="AI21"/>
  <c r="AA21"/>
  <c r="AH21"/>
  <c r="AG21"/>
  <c r="X21"/>
  <c r="AF21"/>
  <c r="AE21"/>
  <c r="V21"/>
  <c r="AK21"/>
  <c r="EV21"/>
  <c r="EN21"/>
  <c r="ES21"/>
  <c r="ER21"/>
  <c r="EI21"/>
  <c r="EX21"/>
  <c r="EU21"/>
  <c r="EW21"/>
  <c r="HO21"/>
  <c r="HL21"/>
  <c r="HJ21"/>
  <c r="HZ21"/>
  <c r="HQ21"/>
  <c r="JF22"/>
  <c r="IF23"/>
  <c r="CA25"/>
  <c r="BP25"/>
  <c r="BM25"/>
  <c r="FW25"/>
  <c r="HM25"/>
  <c r="JB29"/>
  <c r="IW29"/>
  <c r="JQ29"/>
  <c r="EU12"/>
  <c r="EM14"/>
  <c r="HM14"/>
  <c r="AD8"/>
  <c r="BQ8"/>
  <c r="DD8"/>
  <c r="EQ8"/>
  <c r="GD8"/>
  <c r="HQ8"/>
  <c r="IG8"/>
  <c r="IP76"/>
  <c r="JQ76" s="1"/>
  <c r="Z9"/>
  <c r="AH9"/>
  <c r="BM9"/>
  <c r="BU9"/>
  <c r="CZ9"/>
  <c r="DH9"/>
  <c r="EM9"/>
  <c r="EU9"/>
  <c r="FZ9"/>
  <c r="GH9"/>
  <c r="HM9"/>
  <c r="HU9"/>
  <c r="AD10"/>
  <c r="BQ10"/>
  <c r="DD10"/>
  <c r="EQ10"/>
  <c r="GD10"/>
  <c r="HQ10"/>
  <c r="Z11"/>
  <c r="AH11"/>
  <c r="BM11"/>
  <c r="BU11"/>
  <c r="CZ11"/>
  <c r="DH11"/>
  <c r="EM11"/>
  <c r="EU11"/>
  <c r="FZ11"/>
  <c r="GH11"/>
  <c r="HM11"/>
  <c r="HU11"/>
  <c r="AD12"/>
  <c r="BI12"/>
  <c r="BQ12"/>
  <c r="CV12"/>
  <c r="DD12"/>
  <c r="EI12"/>
  <c r="EQ12"/>
  <c r="FV12"/>
  <c r="GD12"/>
  <c r="HI12"/>
  <c r="HQ12"/>
  <c r="JN12"/>
  <c r="Z13"/>
  <c r="AH13"/>
  <c r="BM13"/>
  <c r="BU13"/>
  <c r="CZ13"/>
  <c r="DH13"/>
  <c r="EM13"/>
  <c r="EU13"/>
  <c r="FZ13"/>
  <c r="GH13"/>
  <c r="HM13"/>
  <c r="HU13"/>
  <c r="V14"/>
  <c r="AD14"/>
  <c r="BI14"/>
  <c r="BQ14"/>
  <c r="CV14"/>
  <c r="DD14"/>
  <c r="EI14"/>
  <c r="EQ14"/>
  <c r="FV14"/>
  <c r="GD14"/>
  <c r="HI14"/>
  <c r="HQ14"/>
  <c r="JN14"/>
  <c r="Z15"/>
  <c r="AH15"/>
  <c r="BM15"/>
  <c r="BU15"/>
  <c r="CZ15"/>
  <c r="DH15"/>
  <c r="EM15"/>
  <c r="EU15"/>
  <c r="FZ15"/>
  <c r="GH15"/>
  <c r="HM15"/>
  <c r="HU15"/>
  <c r="JS15"/>
  <c r="W16"/>
  <c r="AG16"/>
  <c r="BN16"/>
  <c r="BW16"/>
  <c r="DD16"/>
  <c r="EU16"/>
  <c r="FX16"/>
  <c r="GK16"/>
  <c r="HJ16"/>
  <c r="HU16"/>
  <c r="ID16"/>
  <c r="JP16"/>
  <c r="IE17"/>
  <c r="IX17" s="1"/>
  <c r="AD18"/>
  <c r="AG18"/>
  <c r="BK18"/>
  <c r="BR18"/>
  <c r="DF18"/>
  <c r="CV18"/>
  <c r="DJ18"/>
  <c r="FZ18"/>
  <c r="Z19"/>
  <c r="AN19"/>
  <c r="EJ19"/>
  <c r="FZ19"/>
  <c r="GN19"/>
  <c r="IG19"/>
  <c r="JP19"/>
  <c r="IW20"/>
  <c r="IZ22"/>
  <c r="JN22"/>
  <c r="HZ24"/>
  <c r="HJ24"/>
  <c r="HL24"/>
  <c r="JB28"/>
  <c r="JR28"/>
  <c r="BM12"/>
  <c r="EM12"/>
  <c r="BM14"/>
  <c r="EU14"/>
  <c r="FZ24"/>
  <c r="GN24"/>
  <c r="GC24"/>
  <c r="GG24"/>
  <c r="W8"/>
  <c r="AM8"/>
  <c r="BJ8"/>
  <c r="BZ8"/>
  <c r="CW8"/>
  <c r="DM8"/>
  <c r="EJ8"/>
  <c r="EZ8"/>
  <c r="FW8"/>
  <c r="GM8"/>
  <c r="HJ8"/>
  <c r="HZ8"/>
  <c r="IH76"/>
  <c r="IQ76"/>
  <c r="IY8"/>
  <c r="JO8"/>
  <c r="AA9"/>
  <c r="BN9"/>
  <c r="DA9"/>
  <c r="EN9"/>
  <c r="GA9"/>
  <c r="HN9"/>
  <c r="W10"/>
  <c r="BJ10"/>
  <c r="CW10"/>
  <c r="EJ10"/>
  <c r="FW10"/>
  <c r="HJ10"/>
  <c r="AA11"/>
  <c r="BN11"/>
  <c r="DA11"/>
  <c r="EN11"/>
  <c r="GA11"/>
  <c r="HN11"/>
  <c r="W12"/>
  <c r="BJ12"/>
  <c r="BR12"/>
  <c r="CW12"/>
  <c r="DE12"/>
  <c r="EJ12"/>
  <c r="ER12"/>
  <c r="FW12"/>
  <c r="GE12"/>
  <c r="HJ12"/>
  <c r="HR12"/>
  <c r="AA13"/>
  <c r="BN13"/>
  <c r="DA13"/>
  <c r="EN13"/>
  <c r="GA13"/>
  <c r="HN13"/>
  <c r="JC13"/>
  <c r="W14"/>
  <c r="AE14"/>
  <c r="BJ14"/>
  <c r="BR14"/>
  <c r="CW14"/>
  <c r="DE14"/>
  <c r="EJ14"/>
  <c r="ER14"/>
  <c r="FW14"/>
  <c r="GE14"/>
  <c r="HJ14"/>
  <c r="HR14"/>
  <c r="AA15"/>
  <c r="BN15"/>
  <c r="DA15"/>
  <c r="EN15"/>
  <c r="GA15"/>
  <c r="HN15"/>
  <c r="BK16"/>
  <c r="BX16"/>
  <c r="CV16"/>
  <c r="DE16"/>
  <c r="EM16"/>
  <c r="EV16"/>
  <c r="GC16"/>
  <c r="HL16"/>
  <c r="IE16"/>
  <c r="W17"/>
  <c r="AG17"/>
  <c r="CW17"/>
  <c r="DG17"/>
  <c r="FW17"/>
  <c r="GG17"/>
  <c r="AH18"/>
  <c r="BQ18"/>
  <c r="BT18"/>
  <c r="CX18"/>
  <c r="DE18"/>
  <c r="ES18"/>
  <c r="EI18"/>
  <c r="EW18"/>
  <c r="EP18"/>
  <c r="HM18"/>
  <c r="JF18"/>
  <c r="JN18"/>
  <c r="JR18"/>
  <c r="AG19"/>
  <c r="GG19"/>
  <c r="JM19"/>
  <c r="BM20"/>
  <c r="CA20"/>
  <c r="BJ20"/>
  <c r="FZ20"/>
  <c r="GG20"/>
  <c r="GN20"/>
  <c r="FW20"/>
  <c r="HP20"/>
  <c r="ID20"/>
  <c r="JJ20" s="1"/>
  <c r="JQ20"/>
  <c r="Y21"/>
  <c r="W21"/>
  <c r="AM21"/>
  <c r="AD21"/>
  <c r="AB21"/>
  <c r="ID21"/>
  <c r="IE21"/>
  <c r="JM21"/>
  <c r="IA22"/>
  <c r="IE24"/>
  <c r="GH12"/>
  <c r="HS16"/>
  <c r="HI16"/>
  <c r="JP17"/>
  <c r="JH17"/>
  <c r="CZ19"/>
  <c r="DN19"/>
  <c r="II76"/>
  <c r="IR76"/>
  <c r="JP8"/>
  <c r="BK12"/>
  <c r="CX12"/>
  <c r="EK12"/>
  <c r="FX12"/>
  <c r="HK12"/>
  <c r="X14"/>
  <c r="BK14"/>
  <c r="CX14"/>
  <c r="EK14"/>
  <c r="FX14"/>
  <c r="HK14"/>
  <c r="Z16"/>
  <c r="EN16"/>
  <c r="EW16"/>
  <c r="HM16"/>
  <c r="HW16"/>
  <c r="JQ17"/>
  <c r="AI18"/>
  <c r="GF18"/>
  <c r="FV18"/>
  <c r="GJ18"/>
  <c r="IZ18"/>
  <c r="BM19"/>
  <c r="CA19"/>
  <c r="HM19"/>
  <c r="IA19"/>
  <c r="ID19"/>
  <c r="Z20"/>
  <c r="AN20"/>
  <c r="JB20"/>
  <c r="JR20"/>
  <c r="JE21"/>
  <c r="DM22"/>
  <c r="CW22"/>
  <c r="DB22"/>
  <c r="CY22"/>
  <c r="DD22"/>
  <c r="GE22"/>
  <c r="GI22"/>
  <c r="FZ22"/>
  <c r="GH22"/>
  <c r="GF22"/>
  <c r="FV22"/>
  <c r="GK22"/>
  <c r="JI22"/>
  <c r="GN23"/>
  <c r="GC23"/>
  <c r="FZ23"/>
  <c r="GG23"/>
  <c r="IF24"/>
  <c r="ID24"/>
  <c r="JG24" s="1"/>
  <c r="JN24"/>
  <c r="IV28"/>
  <c r="AB18"/>
  <c r="BO18"/>
  <c r="DB18"/>
  <c r="EO18"/>
  <c r="GB18"/>
  <c r="HO18"/>
  <c r="AB20"/>
  <c r="AJ20"/>
  <c r="BO20"/>
  <c r="BW20"/>
  <c r="DB20"/>
  <c r="DJ20"/>
  <c r="EO20"/>
  <c r="EW20"/>
  <c r="GB20"/>
  <c r="GJ20"/>
  <c r="HO20"/>
  <c r="HW20"/>
  <c r="CW21"/>
  <c r="DF21"/>
  <c r="EL21"/>
  <c r="X22"/>
  <c r="AG22"/>
  <c r="BN22"/>
  <c r="BW22"/>
  <c r="DN22"/>
  <c r="JK22"/>
  <c r="AG23"/>
  <c r="BV23"/>
  <c r="BN23"/>
  <c r="BI23"/>
  <c r="CW23"/>
  <c r="EV23"/>
  <c r="EN23"/>
  <c r="EI23"/>
  <c r="FW23"/>
  <c r="HV23"/>
  <c r="HN23"/>
  <c r="HI23"/>
  <c r="DM24"/>
  <c r="CW24"/>
  <c r="DD24"/>
  <c r="AI25"/>
  <c r="AA25"/>
  <c r="V25"/>
  <c r="BJ25"/>
  <c r="DD25"/>
  <c r="DH25"/>
  <c r="EL25"/>
  <c r="EQ25"/>
  <c r="GG25"/>
  <c r="GN25"/>
  <c r="HJ25"/>
  <c r="JE26"/>
  <c r="FY29"/>
  <c r="GB29"/>
  <c r="FW29"/>
  <c r="GM29"/>
  <c r="EL35"/>
  <c r="EZ35"/>
  <c r="EJ35"/>
  <c r="EQ35"/>
  <c r="EO35"/>
  <c r="AH17"/>
  <c r="BU17"/>
  <c r="DH17"/>
  <c r="EU17"/>
  <c r="GH17"/>
  <c r="HU17"/>
  <c r="AH19"/>
  <c r="BU19"/>
  <c r="DH19"/>
  <c r="EU19"/>
  <c r="GH19"/>
  <c r="HU19"/>
  <c r="V20"/>
  <c r="BI20"/>
  <c r="CV20"/>
  <c r="EI20"/>
  <c r="FV20"/>
  <c r="HI20"/>
  <c r="BS21"/>
  <c r="CY21"/>
  <c r="EO21"/>
  <c r="HS21"/>
  <c r="Z22"/>
  <c r="AI22"/>
  <c r="BZ22"/>
  <c r="BJ22"/>
  <c r="BP22"/>
  <c r="DG22"/>
  <c r="EN22"/>
  <c r="EW22"/>
  <c r="GN22"/>
  <c r="JO22"/>
  <c r="AI23"/>
  <c r="AA23"/>
  <c r="Z23"/>
  <c r="AJ23"/>
  <c r="BQ23"/>
  <c r="BR23"/>
  <c r="CA23"/>
  <c r="CY23"/>
  <c r="EQ23"/>
  <c r="ER23"/>
  <c r="FA23"/>
  <c r="FY23"/>
  <c r="HQ23"/>
  <c r="HR23"/>
  <c r="IA23"/>
  <c r="AM24"/>
  <c r="W24"/>
  <c r="AD24"/>
  <c r="FY24"/>
  <c r="AD25"/>
  <c r="AE25"/>
  <c r="AN25"/>
  <c r="BL25"/>
  <c r="CW25"/>
  <c r="EJ25"/>
  <c r="FZ25"/>
  <c r="IY20"/>
  <c r="BK21"/>
  <c r="BT21"/>
  <c r="DI21"/>
  <c r="DA21"/>
  <c r="CZ21"/>
  <c r="DJ21"/>
  <c r="HK21"/>
  <c r="HT21"/>
  <c r="AA22"/>
  <c r="AJ22"/>
  <c r="DH22"/>
  <c r="EZ24"/>
  <c r="EJ24"/>
  <c r="EQ24"/>
  <c r="JP24"/>
  <c r="JP25"/>
  <c r="IG25"/>
  <c r="IW25" s="1"/>
  <c r="JP26"/>
  <c r="JH26"/>
  <c r="IF34"/>
  <c r="JM34" s="1"/>
  <c r="IE34"/>
  <c r="ID34"/>
  <c r="AF20"/>
  <c r="BS20"/>
  <c r="DF20"/>
  <c r="ES20"/>
  <c r="GF20"/>
  <c r="HS20"/>
  <c r="DB21"/>
  <c r="DK21"/>
  <c r="EQ21"/>
  <c r="EZ21"/>
  <c r="AK22"/>
  <c r="BI22"/>
  <c r="BS22"/>
  <c r="DI22"/>
  <c r="EZ22"/>
  <c r="EJ22"/>
  <c r="EP22"/>
  <c r="HN22"/>
  <c r="HW22"/>
  <c r="JP22"/>
  <c r="AC23"/>
  <c r="BJ23"/>
  <c r="DI23"/>
  <c r="DA23"/>
  <c r="CV23"/>
  <c r="DB23"/>
  <c r="EJ23"/>
  <c r="GI23"/>
  <c r="GA23"/>
  <c r="FV23"/>
  <c r="GB23"/>
  <c r="HJ23"/>
  <c r="JC23"/>
  <c r="JG23"/>
  <c r="AG24"/>
  <c r="BP24"/>
  <c r="CA24"/>
  <c r="CY24"/>
  <c r="W25"/>
  <c r="BV25"/>
  <c r="BN25"/>
  <c r="BS25"/>
  <c r="BI25"/>
  <c r="BO25"/>
  <c r="BZ25"/>
  <c r="DM25"/>
  <c r="EO25"/>
  <c r="GC25"/>
  <c r="HV25"/>
  <c r="HN25"/>
  <c r="HS25"/>
  <c r="HK25"/>
  <c r="HI25"/>
  <c r="HR25"/>
  <c r="IE25"/>
  <c r="JQ25"/>
  <c r="Y29"/>
  <c r="W29"/>
  <c r="AM29"/>
  <c r="AD29"/>
  <c r="AB29"/>
  <c r="EV29"/>
  <c r="EN29"/>
  <c r="EK29"/>
  <c r="ES29"/>
  <c r="ER29"/>
  <c r="EI29"/>
  <c r="EQ29"/>
  <c r="EX29"/>
  <c r="EU29"/>
  <c r="JM29"/>
  <c r="BV21"/>
  <c r="BN21"/>
  <c r="BM21"/>
  <c r="BW21"/>
  <c r="HV21"/>
  <c r="HN21"/>
  <c r="HM21"/>
  <c r="HW21"/>
  <c r="AM22"/>
  <c r="W22"/>
  <c r="DA22"/>
  <c r="DJ22"/>
  <c r="JG22"/>
  <c r="BZ24"/>
  <c r="BJ24"/>
  <c r="BQ24"/>
  <c r="GI25"/>
  <c r="GA25"/>
  <c r="GF25"/>
  <c r="FX25"/>
  <c r="FV25"/>
  <c r="GE25"/>
  <c r="JI26"/>
  <c r="JA26"/>
  <c r="IV26"/>
  <c r="JJ26"/>
  <c r="IE27"/>
  <c r="ID27"/>
  <c r="JF27" s="1"/>
  <c r="BX21"/>
  <c r="DD21"/>
  <c r="HX21"/>
  <c r="JS21"/>
  <c r="JC21"/>
  <c r="JK21"/>
  <c r="JG21"/>
  <c r="AD22"/>
  <c r="DK22"/>
  <c r="HZ22"/>
  <c r="HJ22"/>
  <c r="IY22"/>
  <c r="GM24"/>
  <c r="FW24"/>
  <c r="GD24"/>
  <c r="DI25"/>
  <c r="DA25"/>
  <c r="DF25"/>
  <c r="CX25"/>
  <c r="CV25"/>
  <c r="EV25"/>
  <c r="EN25"/>
  <c r="ES25"/>
  <c r="EK25"/>
  <c r="EI25"/>
  <c r="ER25"/>
  <c r="GH25"/>
  <c r="HL25"/>
  <c r="HQ25"/>
  <c r="ID25"/>
  <c r="JR25" s="1"/>
  <c r="JB25"/>
  <c r="IG26"/>
  <c r="JF26"/>
  <c r="JQ28"/>
  <c r="IE30"/>
  <c r="AG42"/>
  <c r="AF42"/>
  <c r="AE42"/>
  <c r="V42"/>
  <c r="AK42"/>
  <c r="AA42"/>
  <c r="Z42"/>
  <c r="AJ42"/>
  <c r="AH42"/>
  <c r="AI42"/>
  <c r="AH24"/>
  <c r="BU24"/>
  <c r="DH24"/>
  <c r="EU24"/>
  <c r="GH24"/>
  <c r="HU24"/>
  <c r="Z26"/>
  <c r="AH26"/>
  <c r="BM26"/>
  <c r="BU26"/>
  <c r="CZ26"/>
  <c r="DH26"/>
  <c r="EM26"/>
  <c r="EU26"/>
  <c r="FZ26"/>
  <c r="GH26"/>
  <c r="HM26"/>
  <c r="HU26"/>
  <c r="V27"/>
  <c r="AD27"/>
  <c r="BI27"/>
  <c r="BQ27"/>
  <c r="CV27"/>
  <c r="DD27"/>
  <c r="EI27"/>
  <c r="EQ27"/>
  <c r="FV27"/>
  <c r="GD27"/>
  <c r="HI27"/>
  <c r="HQ27"/>
  <c r="IG27"/>
  <c r="JN27" s="1"/>
  <c r="Z28"/>
  <c r="AH28"/>
  <c r="BM28"/>
  <c r="BU28"/>
  <c r="CZ28"/>
  <c r="DH28"/>
  <c r="EM28"/>
  <c r="EU28"/>
  <c r="FZ28"/>
  <c r="GH28"/>
  <c r="HM28"/>
  <c r="HV28"/>
  <c r="IE28"/>
  <c r="AK29"/>
  <c r="BQ29"/>
  <c r="BZ29"/>
  <c r="CW29"/>
  <c r="HJ29"/>
  <c r="JP29"/>
  <c r="V30"/>
  <c r="AG30"/>
  <c r="FY30"/>
  <c r="IF30"/>
  <c r="JM30" s="1"/>
  <c r="IY34"/>
  <c r="IE38"/>
  <c r="JA42"/>
  <c r="AB26"/>
  <c r="BO26"/>
  <c r="DB26"/>
  <c r="EO26"/>
  <c r="GB26"/>
  <c r="HO26"/>
  <c r="IE26"/>
  <c r="IX26" s="1"/>
  <c r="X27"/>
  <c r="AF27"/>
  <c r="AN27"/>
  <c r="BK27"/>
  <c r="BS27"/>
  <c r="CA27"/>
  <c r="CX27"/>
  <c r="DF27"/>
  <c r="DN27"/>
  <c r="EK27"/>
  <c r="ES27"/>
  <c r="FA27"/>
  <c r="FX27"/>
  <c r="GF27"/>
  <c r="GN27"/>
  <c r="HK27"/>
  <c r="HS27"/>
  <c r="IA27"/>
  <c r="JP27"/>
  <c r="AB28"/>
  <c r="BO28"/>
  <c r="DB28"/>
  <c r="EO28"/>
  <c r="GB28"/>
  <c r="HO28"/>
  <c r="IG28"/>
  <c r="IZ28" s="1"/>
  <c r="GG29"/>
  <c r="GE29"/>
  <c r="HM29"/>
  <c r="JC29"/>
  <c r="Y30"/>
  <c r="AI30"/>
  <c r="DM30"/>
  <c r="CW30"/>
  <c r="GB30"/>
  <c r="IG31"/>
  <c r="AD32"/>
  <c r="AM32"/>
  <c r="W32"/>
  <c r="BQ32"/>
  <c r="BZ32"/>
  <c r="BJ32"/>
  <c r="DD32"/>
  <c r="DM32"/>
  <c r="CW32"/>
  <c r="EQ32"/>
  <c r="EZ32"/>
  <c r="EJ32"/>
  <c r="GD32"/>
  <c r="GM32"/>
  <c r="FW32"/>
  <c r="HQ32"/>
  <c r="HZ32"/>
  <c r="HJ32"/>
  <c r="IF32"/>
  <c r="JM32" s="1"/>
  <c r="IE32"/>
  <c r="ID32"/>
  <c r="JG32" s="1"/>
  <c r="BL33"/>
  <c r="BZ33"/>
  <c r="BJ33"/>
  <c r="BQ33"/>
  <c r="EL33"/>
  <c r="EZ33"/>
  <c r="EJ33"/>
  <c r="EQ33"/>
  <c r="HL33"/>
  <c r="HZ33"/>
  <c r="HJ33"/>
  <c r="HQ33"/>
  <c r="JF34"/>
  <c r="IE37"/>
  <c r="ID37"/>
  <c r="JQ38"/>
  <c r="JP38"/>
  <c r="ID38"/>
  <c r="FY44"/>
  <c r="FW44"/>
  <c r="GM44"/>
  <c r="GD44"/>
  <c r="GB44"/>
  <c r="IG51"/>
  <c r="JN51" s="1"/>
  <c r="IF26"/>
  <c r="Y27"/>
  <c r="AG27"/>
  <c r="BL27"/>
  <c r="BT27"/>
  <c r="CY27"/>
  <c r="DG27"/>
  <c r="EL27"/>
  <c r="ET27"/>
  <c r="FY27"/>
  <c r="GG27"/>
  <c r="HL27"/>
  <c r="HT27"/>
  <c r="V29"/>
  <c r="AE29"/>
  <c r="AN29"/>
  <c r="DI29"/>
  <c r="DA29"/>
  <c r="CZ29"/>
  <c r="DJ29"/>
  <c r="EP29"/>
  <c r="FV29"/>
  <c r="GF29"/>
  <c r="HV29"/>
  <c r="HN29"/>
  <c r="ID29"/>
  <c r="IX29" s="1"/>
  <c r="IY29"/>
  <c r="Z30"/>
  <c r="EZ30"/>
  <c r="EJ30"/>
  <c r="IG30"/>
  <c r="IE31"/>
  <c r="JQ31"/>
  <c r="Z27"/>
  <c r="AH27"/>
  <c r="BM27"/>
  <c r="BU27"/>
  <c r="CZ27"/>
  <c r="DH27"/>
  <c r="EM27"/>
  <c r="EU27"/>
  <c r="FZ27"/>
  <c r="GH27"/>
  <c r="HM27"/>
  <c r="HU27"/>
  <c r="AK30"/>
  <c r="AE30"/>
  <c r="AA30"/>
  <c r="GM30"/>
  <c r="FW30"/>
  <c r="Y31"/>
  <c r="AD31"/>
  <c r="BL31"/>
  <c r="BQ31"/>
  <c r="CY31"/>
  <c r="DD31"/>
  <c r="EL31"/>
  <c r="EQ31"/>
  <c r="FY31"/>
  <c r="GD31"/>
  <c r="HL31"/>
  <c r="HQ31"/>
  <c r="IF31"/>
  <c r="JP33"/>
  <c r="IG33"/>
  <c r="FY35"/>
  <c r="GM35"/>
  <c r="FW35"/>
  <c r="GD35"/>
  <c r="IE36"/>
  <c r="AG38"/>
  <c r="AF38"/>
  <c r="AE38"/>
  <c r="V38"/>
  <c r="AK38"/>
  <c r="AA38"/>
  <c r="Z38"/>
  <c r="AJ38"/>
  <c r="AH38"/>
  <c r="DG38"/>
  <c r="DF38"/>
  <c r="DE38"/>
  <c r="CV38"/>
  <c r="DK38"/>
  <c r="DA38"/>
  <c r="CZ38"/>
  <c r="DJ38"/>
  <c r="DH38"/>
  <c r="GG38"/>
  <c r="GF38"/>
  <c r="GE38"/>
  <c r="FV38"/>
  <c r="GK38"/>
  <c r="GA38"/>
  <c r="FZ38"/>
  <c r="GJ38"/>
  <c r="GH38"/>
  <c r="W26"/>
  <c r="BJ26"/>
  <c r="CW26"/>
  <c r="EJ26"/>
  <c r="FW26"/>
  <c r="HJ26"/>
  <c r="AA27"/>
  <c r="AI27"/>
  <c r="BN27"/>
  <c r="BV27"/>
  <c r="DA27"/>
  <c r="DI27"/>
  <c r="EN27"/>
  <c r="EV27"/>
  <c r="GA27"/>
  <c r="GI27"/>
  <c r="HN27"/>
  <c r="HV27"/>
  <c r="W28"/>
  <c r="BJ28"/>
  <c r="CW28"/>
  <c r="EJ28"/>
  <c r="FW28"/>
  <c r="HJ28"/>
  <c r="HS28"/>
  <c r="BV29"/>
  <c r="BN29"/>
  <c r="BW29"/>
  <c r="DC29"/>
  <c r="FA29"/>
  <c r="FX29"/>
  <c r="HL29"/>
  <c r="HQ29"/>
  <c r="IA29"/>
  <c r="HZ30"/>
  <c r="HJ30"/>
  <c r="ID30"/>
  <c r="JI30" s="1"/>
  <c r="JP30"/>
  <c r="Z31"/>
  <c r="AG31"/>
  <c r="BM31"/>
  <c r="BT31"/>
  <c r="CZ31"/>
  <c r="DG31"/>
  <c r="EM31"/>
  <c r="ET31"/>
  <c r="FZ31"/>
  <c r="GG31"/>
  <c r="HM31"/>
  <c r="HT31"/>
  <c r="ID31"/>
  <c r="JK31" s="1"/>
  <c r="JP31"/>
  <c r="JS32"/>
  <c r="JC32"/>
  <c r="BO33"/>
  <c r="EO33"/>
  <c r="HO33"/>
  <c r="IE33"/>
  <c r="JG34"/>
  <c r="Y35"/>
  <c r="AM35"/>
  <c r="W35"/>
  <c r="AD35"/>
  <c r="CY35"/>
  <c r="DM35"/>
  <c r="CW35"/>
  <c r="DD35"/>
  <c r="JN35"/>
  <c r="HL40"/>
  <c r="HZ40"/>
  <c r="HJ40"/>
  <c r="HQ40"/>
  <c r="HO40"/>
  <c r="AJ27"/>
  <c r="BW27"/>
  <c r="DJ27"/>
  <c r="EW27"/>
  <c r="GJ27"/>
  <c r="HW27"/>
  <c r="EJ29"/>
  <c r="AM30"/>
  <c r="W30"/>
  <c r="AD30"/>
  <c r="W31"/>
  <c r="BJ31"/>
  <c r="CW31"/>
  <c r="EJ31"/>
  <c r="Y33"/>
  <c r="AM33"/>
  <c r="W33"/>
  <c r="AD33"/>
  <c r="CY33"/>
  <c r="DM33"/>
  <c r="CW33"/>
  <c r="DD33"/>
  <c r="FY33"/>
  <c r="GM33"/>
  <c r="FW33"/>
  <c r="GD33"/>
  <c r="JC35"/>
  <c r="EQ45"/>
  <c r="EO45"/>
  <c r="EL45"/>
  <c r="EJ45"/>
  <c r="EZ45"/>
  <c r="JO28"/>
  <c r="AI29"/>
  <c r="AA29"/>
  <c r="Z29"/>
  <c r="AJ29"/>
  <c r="GI29"/>
  <c r="GA29"/>
  <c r="AF30"/>
  <c r="AM31"/>
  <c r="BZ31"/>
  <c r="DM31"/>
  <c r="EZ31"/>
  <c r="GM31"/>
  <c r="HZ31"/>
  <c r="JK34"/>
  <c r="GB35"/>
  <c r="HL35"/>
  <c r="HZ35"/>
  <c r="HJ35"/>
  <c r="HQ35"/>
  <c r="JP35"/>
  <c r="BM37"/>
  <c r="BT37"/>
  <c r="CA37"/>
  <c r="BP37"/>
  <c r="BJ37"/>
  <c r="IE41"/>
  <c r="IX41" s="1"/>
  <c r="ID41"/>
  <c r="BR30"/>
  <c r="DE30"/>
  <c r="ER30"/>
  <c r="GE30"/>
  <c r="HR30"/>
  <c r="AA31"/>
  <c r="AI31"/>
  <c r="BN31"/>
  <c r="BV31"/>
  <c r="DA31"/>
  <c r="DI31"/>
  <c r="EN31"/>
  <c r="EV31"/>
  <c r="GA31"/>
  <c r="GI31"/>
  <c r="HN31"/>
  <c r="HV31"/>
  <c r="AE32"/>
  <c r="BR32"/>
  <c r="DE32"/>
  <c r="ER32"/>
  <c r="GE32"/>
  <c r="HR32"/>
  <c r="AA33"/>
  <c r="AI33"/>
  <c r="BN33"/>
  <c r="BV33"/>
  <c r="DA33"/>
  <c r="DI33"/>
  <c r="EN33"/>
  <c r="EV33"/>
  <c r="GA33"/>
  <c r="GI33"/>
  <c r="HN33"/>
  <c r="HV33"/>
  <c r="ID33"/>
  <c r="JR33" s="1"/>
  <c r="W34"/>
  <c r="AE34"/>
  <c r="AM34"/>
  <c r="BJ34"/>
  <c r="BR34"/>
  <c r="BZ34"/>
  <c r="CW34"/>
  <c r="DE34"/>
  <c r="DM34"/>
  <c r="EJ34"/>
  <c r="ER34"/>
  <c r="EZ34"/>
  <c r="FW34"/>
  <c r="GE34"/>
  <c r="GM34"/>
  <c r="HJ34"/>
  <c r="HR34"/>
  <c r="HZ34"/>
  <c r="AA35"/>
  <c r="AI35"/>
  <c r="BN35"/>
  <c r="BV35"/>
  <c r="DA35"/>
  <c r="DI35"/>
  <c r="EN35"/>
  <c r="EV35"/>
  <c r="GA35"/>
  <c r="GI35"/>
  <c r="HN35"/>
  <c r="HV35"/>
  <c r="ID35"/>
  <c r="JE35" s="1"/>
  <c r="W36"/>
  <c r="AM36"/>
  <c r="BJ36"/>
  <c r="BZ36"/>
  <c r="CZ36"/>
  <c r="ET36"/>
  <c r="GF36"/>
  <c r="FV36"/>
  <c r="JS37"/>
  <c r="JC37"/>
  <c r="JK37"/>
  <c r="IZ37"/>
  <c r="JH38"/>
  <c r="IG38"/>
  <c r="JO38"/>
  <c r="Y40"/>
  <c r="AM40"/>
  <c r="W40"/>
  <c r="AD40"/>
  <c r="DG40"/>
  <c r="DF40"/>
  <c r="DE40"/>
  <c r="CV40"/>
  <c r="DK40"/>
  <c r="DI40"/>
  <c r="HK40"/>
  <c r="HW40"/>
  <c r="JE40"/>
  <c r="JJ40"/>
  <c r="JS41"/>
  <c r="JC41"/>
  <c r="JK41"/>
  <c r="IZ41"/>
  <c r="BL42"/>
  <c r="BZ42"/>
  <c r="BJ42"/>
  <c r="BQ42"/>
  <c r="ET42"/>
  <c r="ES42"/>
  <c r="ER42"/>
  <c r="EI42"/>
  <c r="EX42"/>
  <c r="EV42"/>
  <c r="V47"/>
  <c r="AK47"/>
  <c r="AF47"/>
  <c r="Z47"/>
  <c r="AJ47"/>
  <c r="Y47"/>
  <c r="AI47"/>
  <c r="AH47"/>
  <c r="AG47"/>
  <c r="AE47"/>
  <c r="AC33"/>
  <c r="BP33"/>
  <c r="DC33"/>
  <c r="EP33"/>
  <c r="GC33"/>
  <c r="HP33"/>
  <c r="IW33"/>
  <c r="JM33"/>
  <c r="BL34"/>
  <c r="CY34"/>
  <c r="EL34"/>
  <c r="FY34"/>
  <c r="HL34"/>
  <c r="JI34"/>
  <c r="JQ34"/>
  <c r="AC35"/>
  <c r="BP35"/>
  <c r="DC35"/>
  <c r="EP35"/>
  <c r="GC35"/>
  <c r="HP35"/>
  <c r="IF35"/>
  <c r="Y36"/>
  <c r="BL36"/>
  <c r="DF36"/>
  <c r="CV36"/>
  <c r="EL36"/>
  <c r="EV36"/>
  <c r="GM36"/>
  <c r="GD36"/>
  <c r="HS36"/>
  <c r="HR36"/>
  <c r="HI36"/>
  <c r="IG36"/>
  <c r="JO36"/>
  <c r="JE37"/>
  <c r="IF37"/>
  <c r="JM37" s="1"/>
  <c r="X38"/>
  <c r="CX38"/>
  <c r="FX38"/>
  <c r="CY40"/>
  <c r="DM40"/>
  <c r="CW40"/>
  <c r="DD40"/>
  <c r="EN40"/>
  <c r="GG40"/>
  <c r="GF40"/>
  <c r="GE40"/>
  <c r="FV40"/>
  <c r="GK40"/>
  <c r="GI40"/>
  <c r="JE41"/>
  <c r="IF41"/>
  <c r="JM41" s="1"/>
  <c r="X42"/>
  <c r="EL42"/>
  <c r="EZ42"/>
  <c r="EJ42"/>
  <c r="EQ42"/>
  <c r="GA42"/>
  <c r="HT42"/>
  <c r="HS42"/>
  <c r="HR42"/>
  <c r="HI42"/>
  <c r="HX42"/>
  <c r="HV42"/>
  <c r="BO44"/>
  <c r="BL44"/>
  <c r="BJ44"/>
  <c r="HO44"/>
  <c r="HL44"/>
  <c r="HJ44"/>
  <c r="JC44"/>
  <c r="IG45"/>
  <c r="IZ45" s="1"/>
  <c r="IE45"/>
  <c r="JA46"/>
  <c r="JA47"/>
  <c r="JK47"/>
  <c r="JR47"/>
  <c r="JF47"/>
  <c r="IV47"/>
  <c r="JE47"/>
  <c r="JD47"/>
  <c r="BM30"/>
  <c r="BU30"/>
  <c r="CZ30"/>
  <c r="DH30"/>
  <c r="EM30"/>
  <c r="EU30"/>
  <c r="FZ30"/>
  <c r="GH30"/>
  <c r="HM30"/>
  <c r="HU30"/>
  <c r="V31"/>
  <c r="BI31"/>
  <c r="CV31"/>
  <c r="EI31"/>
  <c r="FV31"/>
  <c r="HI31"/>
  <c r="Z32"/>
  <c r="AH32"/>
  <c r="BM32"/>
  <c r="BU32"/>
  <c r="CZ32"/>
  <c r="DH32"/>
  <c r="EM32"/>
  <c r="EU32"/>
  <c r="FZ32"/>
  <c r="GH32"/>
  <c r="HM32"/>
  <c r="HU32"/>
  <c r="V33"/>
  <c r="BI33"/>
  <c r="CV33"/>
  <c r="EI33"/>
  <c r="FV33"/>
  <c r="HI33"/>
  <c r="Z34"/>
  <c r="AH34"/>
  <c r="BM34"/>
  <c r="BU34"/>
  <c r="CZ34"/>
  <c r="DH34"/>
  <c r="EM34"/>
  <c r="EU34"/>
  <c r="FZ34"/>
  <c r="GH34"/>
  <c r="HM34"/>
  <c r="HU34"/>
  <c r="V35"/>
  <c r="BI35"/>
  <c r="CV35"/>
  <c r="EI35"/>
  <c r="FV35"/>
  <c r="HI35"/>
  <c r="Z36"/>
  <c r="AH36"/>
  <c r="BM36"/>
  <c r="BU36"/>
  <c r="CX36"/>
  <c r="DC36"/>
  <c r="EM36"/>
  <c r="EW36"/>
  <c r="GG36"/>
  <c r="HK36"/>
  <c r="HT36"/>
  <c r="ID36"/>
  <c r="JD36" s="1"/>
  <c r="JP36"/>
  <c r="Y38"/>
  <c r="AM38"/>
  <c r="W38"/>
  <c r="AD38"/>
  <c r="CY38"/>
  <c r="DM38"/>
  <c r="CW38"/>
  <c r="DD38"/>
  <c r="FY38"/>
  <c r="GM38"/>
  <c r="FW38"/>
  <c r="GD38"/>
  <c r="BT40"/>
  <c r="BS40"/>
  <c r="BR40"/>
  <c r="BI40"/>
  <c r="BX40"/>
  <c r="BV40"/>
  <c r="FX40"/>
  <c r="GJ40"/>
  <c r="HM40"/>
  <c r="JH40"/>
  <c r="IG40"/>
  <c r="JN40" s="1"/>
  <c r="JO40"/>
  <c r="Y42"/>
  <c r="AM42"/>
  <c r="W42"/>
  <c r="AD42"/>
  <c r="DG42"/>
  <c r="DF42"/>
  <c r="DE42"/>
  <c r="CV42"/>
  <c r="DK42"/>
  <c r="DI42"/>
  <c r="HK42"/>
  <c r="HW42"/>
  <c r="JC43"/>
  <c r="BM44"/>
  <c r="BT44"/>
  <c r="HM44"/>
  <c r="HT44"/>
  <c r="IE44"/>
  <c r="ID44"/>
  <c r="JS44" s="1"/>
  <c r="CV45"/>
  <c r="DH45"/>
  <c r="CY45"/>
  <c r="DF45"/>
  <c r="DE45"/>
  <c r="DK45"/>
  <c r="DJ45"/>
  <c r="JP45"/>
  <c r="JB46"/>
  <c r="JD46"/>
  <c r="JM46"/>
  <c r="JQ46"/>
  <c r="AE35"/>
  <c r="BR35"/>
  <c r="DE35"/>
  <c r="ER35"/>
  <c r="GE35"/>
  <c r="HR35"/>
  <c r="DD36"/>
  <c r="DE36"/>
  <c r="EN36"/>
  <c r="FW36"/>
  <c r="HZ36"/>
  <c r="HJ36"/>
  <c r="HQ36"/>
  <c r="HU36"/>
  <c r="IW36"/>
  <c r="CZ37"/>
  <c r="DG37"/>
  <c r="JN37"/>
  <c r="IY38"/>
  <c r="AB40"/>
  <c r="BK40"/>
  <c r="BW40"/>
  <c r="CZ40"/>
  <c r="FY40"/>
  <c r="GM40"/>
  <c r="FW40"/>
  <c r="GD40"/>
  <c r="HN40"/>
  <c r="JQ40"/>
  <c r="JI40"/>
  <c r="JP40"/>
  <c r="IV40"/>
  <c r="JN41"/>
  <c r="BO42"/>
  <c r="CX42"/>
  <c r="DJ42"/>
  <c r="EM42"/>
  <c r="HL42"/>
  <c r="HZ42"/>
  <c r="HJ42"/>
  <c r="HQ42"/>
  <c r="IE43"/>
  <c r="ID43"/>
  <c r="JS43" s="1"/>
  <c r="AH44"/>
  <c r="AI44"/>
  <c r="AG44"/>
  <c r="AF44"/>
  <c r="AE44"/>
  <c r="V44"/>
  <c r="AK44"/>
  <c r="IF44"/>
  <c r="AC45"/>
  <c r="Z45"/>
  <c r="AG45"/>
  <c r="CX45"/>
  <c r="ID45"/>
  <c r="JH45" s="1"/>
  <c r="JJ45"/>
  <c r="JG46"/>
  <c r="AA47"/>
  <c r="IV48"/>
  <c r="JA48"/>
  <c r="JI48"/>
  <c r="AN33"/>
  <c r="CA33"/>
  <c r="DN33"/>
  <c r="FA33"/>
  <c r="GN33"/>
  <c r="IA33"/>
  <c r="AB34"/>
  <c r="BO34"/>
  <c r="DB34"/>
  <c r="EO34"/>
  <c r="GB34"/>
  <c r="HO34"/>
  <c r="FA35"/>
  <c r="GN35"/>
  <c r="IA35"/>
  <c r="AB36"/>
  <c r="BO36"/>
  <c r="DG36"/>
  <c r="ES36"/>
  <c r="EI36"/>
  <c r="FY36"/>
  <c r="HV36"/>
  <c r="BT38"/>
  <c r="BS38"/>
  <c r="BR38"/>
  <c r="BI38"/>
  <c r="BX38"/>
  <c r="BV38"/>
  <c r="ET38"/>
  <c r="ES38"/>
  <c r="ER38"/>
  <c r="EI38"/>
  <c r="EX38"/>
  <c r="EV38"/>
  <c r="HT38"/>
  <c r="HS38"/>
  <c r="HR38"/>
  <c r="HI38"/>
  <c r="HX38"/>
  <c r="HV38"/>
  <c r="JE38"/>
  <c r="JC39"/>
  <c r="BL40"/>
  <c r="BZ40"/>
  <c r="BJ40"/>
  <c r="BQ40"/>
  <c r="ET40"/>
  <c r="ES40"/>
  <c r="ER40"/>
  <c r="EI40"/>
  <c r="EX40"/>
  <c r="EV40"/>
  <c r="CY42"/>
  <c r="DM42"/>
  <c r="CW42"/>
  <c r="DD42"/>
  <c r="GG42"/>
  <c r="GF42"/>
  <c r="GE42"/>
  <c r="FV42"/>
  <c r="GK42"/>
  <c r="GI42"/>
  <c r="IF43"/>
  <c r="JM43" s="1"/>
  <c r="Z46"/>
  <c r="AC46"/>
  <c r="AG46"/>
  <c r="W46"/>
  <c r="HX50"/>
  <c r="HW50"/>
  <c r="HV50"/>
  <c r="HN50"/>
  <c r="HT50"/>
  <c r="HL50"/>
  <c r="HI50"/>
  <c r="HU50"/>
  <c r="HS50"/>
  <c r="HR50"/>
  <c r="HK50"/>
  <c r="HQ50"/>
  <c r="HM50"/>
  <c r="AG33"/>
  <c r="BT33"/>
  <c r="DG33"/>
  <c r="ET33"/>
  <c r="GG33"/>
  <c r="HT33"/>
  <c r="JQ33"/>
  <c r="AG35"/>
  <c r="BT35"/>
  <c r="DG35"/>
  <c r="ET35"/>
  <c r="GG35"/>
  <c r="HT35"/>
  <c r="JQ35"/>
  <c r="BP36"/>
  <c r="CW36"/>
  <c r="DH36"/>
  <c r="EK36"/>
  <c r="EP36"/>
  <c r="FZ36"/>
  <c r="GJ36"/>
  <c r="HL36"/>
  <c r="HW36"/>
  <c r="IY36"/>
  <c r="JB36"/>
  <c r="Z37"/>
  <c r="AG37"/>
  <c r="CW37"/>
  <c r="JI37"/>
  <c r="BK38"/>
  <c r="BW38"/>
  <c r="EK38"/>
  <c r="EW38"/>
  <c r="HK38"/>
  <c r="HW38"/>
  <c r="JF38"/>
  <c r="JN38"/>
  <c r="IE39"/>
  <c r="ID39"/>
  <c r="JI39" s="1"/>
  <c r="AG40"/>
  <c r="AF40"/>
  <c r="AE40"/>
  <c r="V40"/>
  <c r="AK40"/>
  <c r="AI40"/>
  <c r="DB40"/>
  <c r="EK40"/>
  <c r="EW40"/>
  <c r="FZ40"/>
  <c r="IE40"/>
  <c r="IX40" s="1"/>
  <c r="JI41"/>
  <c r="BT42"/>
  <c r="BS42"/>
  <c r="BR42"/>
  <c r="BI42"/>
  <c r="BX42"/>
  <c r="BV42"/>
  <c r="EO42"/>
  <c r="FX42"/>
  <c r="GJ42"/>
  <c r="HM42"/>
  <c r="IG42"/>
  <c r="JN42" s="1"/>
  <c r="JO42"/>
  <c r="Y44"/>
  <c r="W44"/>
  <c r="AM44"/>
  <c r="AD44"/>
  <c r="BP44"/>
  <c r="BZ44"/>
  <c r="HP44"/>
  <c r="HZ44"/>
  <c r="JQ44"/>
  <c r="AN45"/>
  <c r="DG45"/>
  <c r="JL45"/>
  <c r="JQ45"/>
  <c r="JB33"/>
  <c r="CY36"/>
  <c r="DI36"/>
  <c r="EQ36"/>
  <c r="ER36"/>
  <c r="HM36"/>
  <c r="HX36"/>
  <c r="JR36"/>
  <c r="EM37"/>
  <c r="ET37"/>
  <c r="JJ37"/>
  <c r="BL38"/>
  <c r="BZ38"/>
  <c r="BJ38"/>
  <c r="BQ38"/>
  <c r="EL38"/>
  <c r="EZ38"/>
  <c r="EJ38"/>
  <c r="EQ38"/>
  <c r="HL38"/>
  <c r="HZ38"/>
  <c r="HJ38"/>
  <c r="HQ38"/>
  <c r="IZ38"/>
  <c r="JE39"/>
  <c r="IF39"/>
  <c r="JM39" s="1"/>
  <c r="EL40"/>
  <c r="EZ40"/>
  <c r="EJ40"/>
  <c r="EQ40"/>
  <c r="HT40"/>
  <c r="HS40"/>
  <c r="HR40"/>
  <c r="HI40"/>
  <c r="HX40"/>
  <c r="HV40"/>
  <c r="JJ41"/>
  <c r="FY42"/>
  <c r="GM42"/>
  <c r="FW42"/>
  <c r="GD42"/>
  <c r="HN42"/>
  <c r="JQ42"/>
  <c r="JP42"/>
  <c r="JN43"/>
  <c r="BQ44"/>
  <c r="CA44"/>
  <c r="HQ44"/>
  <c r="IA44"/>
  <c r="CZ45"/>
  <c r="IA45"/>
  <c r="HP45"/>
  <c r="HM45"/>
  <c r="ET45"/>
  <c r="FV45"/>
  <c r="GF45"/>
  <c r="CZ46"/>
  <c r="DG46"/>
  <c r="FZ46"/>
  <c r="GG46"/>
  <c r="X47"/>
  <c r="BS47"/>
  <c r="BR47"/>
  <c r="BI47"/>
  <c r="BV47"/>
  <c r="BQ47"/>
  <c r="ES47"/>
  <c r="EX47"/>
  <c r="ET47"/>
  <c r="JF48"/>
  <c r="FY49"/>
  <c r="FW49"/>
  <c r="GB49"/>
  <c r="EX50"/>
  <c r="EW50"/>
  <c r="EV50"/>
  <c r="EN50"/>
  <c r="ET50"/>
  <c r="EL50"/>
  <c r="EI50"/>
  <c r="EU50"/>
  <c r="ES50"/>
  <c r="ER50"/>
  <c r="EK50"/>
  <c r="IG56"/>
  <c r="JP56"/>
  <c r="JP64"/>
  <c r="JQ64"/>
  <c r="IE64"/>
  <c r="ID64"/>
  <c r="GG37"/>
  <c r="HT37"/>
  <c r="JQ37"/>
  <c r="AC38"/>
  <c r="BP38"/>
  <c r="DC38"/>
  <c r="EP38"/>
  <c r="GC38"/>
  <c r="HP38"/>
  <c r="IF38"/>
  <c r="JM38" s="1"/>
  <c r="Y39"/>
  <c r="AG39"/>
  <c r="BL39"/>
  <c r="BT39"/>
  <c r="CY39"/>
  <c r="DG39"/>
  <c r="EL39"/>
  <c r="ET39"/>
  <c r="FY39"/>
  <c r="GG39"/>
  <c r="HL39"/>
  <c r="HT39"/>
  <c r="JQ39"/>
  <c r="IF40"/>
  <c r="JM40" s="1"/>
  <c r="Y41"/>
  <c r="AG41"/>
  <c r="BL41"/>
  <c r="BT41"/>
  <c r="CY41"/>
  <c r="DG41"/>
  <c r="EL41"/>
  <c r="ET41"/>
  <c r="FY41"/>
  <c r="GG41"/>
  <c r="HL41"/>
  <c r="HT41"/>
  <c r="JQ41"/>
  <c r="IF42"/>
  <c r="JM42" s="1"/>
  <c r="Y43"/>
  <c r="AG43"/>
  <c r="BL43"/>
  <c r="BT43"/>
  <c r="CY43"/>
  <c r="DG43"/>
  <c r="EL43"/>
  <c r="ET43"/>
  <c r="FY43"/>
  <c r="GG43"/>
  <c r="HL43"/>
  <c r="HT43"/>
  <c r="JQ43"/>
  <c r="Z44"/>
  <c r="CY44"/>
  <c r="EO44"/>
  <c r="Y45"/>
  <c r="BN45"/>
  <c r="BW45"/>
  <c r="DD45"/>
  <c r="DC45"/>
  <c r="EU45"/>
  <c r="FX45"/>
  <c r="IY45"/>
  <c r="IE46"/>
  <c r="JN46"/>
  <c r="AD47"/>
  <c r="BK47"/>
  <c r="BU47"/>
  <c r="HO47"/>
  <c r="HZ47"/>
  <c r="HQ47"/>
  <c r="IY47"/>
  <c r="JL47"/>
  <c r="Y51"/>
  <c r="AM51"/>
  <c r="W51"/>
  <c r="AD51"/>
  <c r="AB51"/>
  <c r="AH37"/>
  <c r="BU37"/>
  <c r="DH37"/>
  <c r="EU37"/>
  <c r="FZ37"/>
  <c r="GH37"/>
  <c r="HM37"/>
  <c r="HU37"/>
  <c r="Z39"/>
  <c r="AH39"/>
  <c r="BM39"/>
  <c r="BU39"/>
  <c r="CZ39"/>
  <c r="DH39"/>
  <c r="EM39"/>
  <c r="EU39"/>
  <c r="FZ39"/>
  <c r="GH39"/>
  <c r="HM39"/>
  <c r="HU39"/>
  <c r="Z41"/>
  <c r="AH41"/>
  <c r="BM41"/>
  <c r="BU41"/>
  <c r="CZ41"/>
  <c r="DH41"/>
  <c r="EM41"/>
  <c r="EU41"/>
  <c r="FZ41"/>
  <c r="GH41"/>
  <c r="HM41"/>
  <c r="HU41"/>
  <c r="Z43"/>
  <c r="AH43"/>
  <c r="BM43"/>
  <c r="BU43"/>
  <c r="CZ43"/>
  <c r="DH43"/>
  <c r="EM43"/>
  <c r="EU43"/>
  <c r="FZ43"/>
  <c r="GH43"/>
  <c r="HM43"/>
  <c r="HU43"/>
  <c r="EV45"/>
  <c r="GD45"/>
  <c r="GE45"/>
  <c r="CW46"/>
  <c r="FW46"/>
  <c r="JC46"/>
  <c r="BW47"/>
  <c r="DN47"/>
  <c r="CZ47"/>
  <c r="DC47"/>
  <c r="ER47"/>
  <c r="FY47"/>
  <c r="FW47"/>
  <c r="GM49"/>
  <c r="JM49"/>
  <c r="IE49"/>
  <c r="ID49"/>
  <c r="IY49" s="1"/>
  <c r="BX50"/>
  <c r="BW50"/>
  <c r="BV50"/>
  <c r="BT50"/>
  <c r="BL50"/>
  <c r="BU50"/>
  <c r="BI50"/>
  <c r="BS50"/>
  <c r="BR50"/>
  <c r="BM50"/>
  <c r="DF51"/>
  <c r="DE51"/>
  <c r="CV51"/>
  <c r="DK51"/>
  <c r="DA51"/>
  <c r="CZ51"/>
  <c r="DJ51"/>
  <c r="AB53"/>
  <c r="Y53"/>
  <c r="W53"/>
  <c r="AD53"/>
  <c r="AM53"/>
  <c r="EV37"/>
  <c r="GI37"/>
  <c r="HN37"/>
  <c r="HV37"/>
  <c r="AA39"/>
  <c r="BN39"/>
  <c r="DA39"/>
  <c r="EN39"/>
  <c r="GA39"/>
  <c r="HN39"/>
  <c r="AA41"/>
  <c r="BN41"/>
  <c r="DA41"/>
  <c r="EN41"/>
  <c r="GA41"/>
  <c r="HN41"/>
  <c r="AA43"/>
  <c r="BN43"/>
  <c r="DA43"/>
  <c r="EN43"/>
  <c r="GA43"/>
  <c r="HN43"/>
  <c r="EQ44"/>
  <c r="AA45"/>
  <c r="AJ45"/>
  <c r="BQ45"/>
  <c r="CW45"/>
  <c r="DN45"/>
  <c r="EM45"/>
  <c r="EW45"/>
  <c r="GG45"/>
  <c r="HI45"/>
  <c r="HS45"/>
  <c r="HO45"/>
  <c r="CA46"/>
  <c r="W47"/>
  <c r="CA47"/>
  <c r="BT47"/>
  <c r="BM47"/>
  <c r="BX47"/>
  <c r="EU47"/>
  <c r="GN47"/>
  <c r="GG47"/>
  <c r="BL49"/>
  <c r="BO49"/>
  <c r="BJ49"/>
  <c r="BZ49"/>
  <c r="DF49"/>
  <c r="DI49"/>
  <c r="DH49"/>
  <c r="CV49"/>
  <c r="DE49"/>
  <c r="DJ49"/>
  <c r="CZ49"/>
  <c r="DK49"/>
  <c r="BK50"/>
  <c r="GK50"/>
  <c r="GJ50"/>
  <c r="GI50"/>
  <c r="GA50"/>
  <c r="GG50"/>
  <c r="FY50"/>
  <c r="FV50"/>
  <c r="GH50"/>
  <c r="GF50"/>
  <c r="GE50"/>
  <c r="FX50"/>
  <c r="Z53"/>
  <c r="AG53"/>
  <c r="AN53"/>
  <c r="AC53"/>
  <c r="BR58"/>
  <c r="BI58"/>
  <c r="BX58"/>
  <c r="BW58"/>
  <c r="BV58"/>
  <c r="BN58"/>
  <c r="BM58"/>
  <c r="BL58"/>
  <c r="BK58"/>
  <c r="BU58"/>
  <c r="BT58"/>
  <c r="BS58"/>
  <c r="DC44"/>
  <c r="AB45"/>
  <c r="EN45"/>
  <c r="FW45"/>
  <c r="GH45"/>
  <c r="HZ45"/>
  <c r="JF45"/>
  <c r="JN45"/>
  <c r="EM46"/>
  <c r="ET46"/>
  <c r="HM46"/>
  <c r="HT46"/>
  <c r="BL47"/>
  <c r="CW47"/>
  <c r="EI47"/>
  <c r="EV47"/>
  <c r="BT49"/>
  <c r="CA49"/>
  <c r="BM49"/>
  <c r="BP49"/>
  <c r="AM55"/>
  <c r="AB55"/>
  <c r="Y55"/>
  <c r="W55"/>
  <c r="AD55"/>
  <c r="JJ44"/>
  <c r="EI45"/>
  <c r="ES45"/>
  <c r="FY45"/>
  <c r="GI45"/>
  <c r="BN47"/>
  <c r="EL47"/>
  <c r="EW47"/>
  <c r="JH47"/>
  <c r="IG47"/>
  <c r="IW47" s="1"/>
  <c r="JC48"/>
  <c r="JQ48"/>
  <c r="JK48"/>
  <c r="GD49"/>
  <c r="DK50"/>
  <c r="DJ50"/>
  <c r="DI50"/>
  <c r="DA50"/>
  <c r="DG50"/>
  <c r="CY50"/>
  <c r="CV50"/>
  <c r="DH50"/>
  <c r="DF50"/>
  <c r="DE50"/>
  <c r="CX50"/>
  <c r="EM50"/>
  <c r="GF51"/>
  <c r="GE51"/>
  <c r="FV51"/>
  <c r="GK51"/>
  <c r="GA51"/>
  <c r="FZ51"/>
  <c r="GJ51"/>
  <c r="IZ51"/>
  <c r="IE51"/>
  <c r="IX51" s="1"/>
  <c r="ID51"/>
  <c r="JC52"/>
  <c r="Z55"/>
  <c r="AC55"/>
  <c r="AG55"/>
  <c r="AN55"/>
  <c r="JP57"/>
  <c r="IG57"/>
  <c r="IE57"/>
  <c r="EJ47"/>
  <c r="GA47"/>
  <c r="GJ47"/>
  <c r="JB47"/>
  <c r="AK48"/>
  <c r="AJ48"/>
  <c r="Z48"/>
  <c r="BI48"/>
  <c r="DK48"/>
  <c r="DJ48"/>
  <c r="CZ48"/>
  <c r="EI48"/>
  <c r="GK48"/>
  <c r="GJ48"/>
  <c r="FZ48"/>
  <c r="HI48"/>
  <c r="JH48"/>
  <c r="V49"/>
  <c r="AH49"/>
  <c r="BK49"/>
  <c r="ET49"/>
  <c r="FA49"/>
  <c r="AD50"/>
  <c r="X51"/>
  <c r="AH51"/>
  <c r="EL51"/>
  <c r="EZ51"/>
  <c r="EJ51"/>
  <c r="EQ51"/>
  <c r="HL51"/>
  <c r="HZ51"/>
  <c r="HJ51"/>
  <c r="HQ51"/>
  <c r="EV53"/>
  <c r="EN53"/>
  <c r="EU53"/>
  <c r="EK53"/>
  <c r="ES53"/>
  <c r="ER53"/>
  <c r="EI53"/>
  <c r="EX53"/>
  <c r="IG54"/>
  <c r="IW54" s="1"/>
  <c r="JO54"/>
  <c r="CX49"/>
  <c r="GG49"/>
  <c r="GN49"/>
  <c r="HS49"/>
  <c r="HX49"/>
  <c r="JC50"/>
  <c r="JQ50"/>
  <c r="CX51"/>
  <c r="FX51"/>
  <c r="JI51"/>
  <c r="JP51"/>
  <c r="FY55"/>
  <c r="GD55"/>
  <c r="GM55"/>
  <c r="GB55"/>
  <c r="FW55"/>
  <c r="Z57"/>
  <c r="AG57"/>
  <c r="AN57"/>
  <c r="AC57"/>
  <c r="JQ57"/>
  <c r="GE58"/>
  <c r="FV58"/>
  <c r="GK58"/>
  <c r="GJ58"/>
  <c r="GI58"/>
  <c r="GA58"/>
  <c r="GF58"/>
  <c r="FZ58"/>
  <c r="FY58"/>
  <c r="FX58"/>
  <c r="EK47"/>
  <c r="IE47"/>
  <c r="IX47" s="1"/>
  <c r="JI47"/>
  <c r="JP47"/>
  <c r="BX48"/>
  <c r="BW48"/>
  <c r="BM48"/>
  <c r="EX48"/>
  <c r="EW48"/>
  <c r="EM48"/>
  <c r="HX48"/>
  <c r="HW48"/>
  <c r="HM48"/>
  <c r="JE48"/>
  <c r="IF48"/>
  <c r="JM48" s="1"/>
  <c r="BV49"/>
  <c r="CY49"/>
  <c r="DD49"/>
  <c r="HK49"/>
  <c r="HQ49"/>
  <c r="IZ49"/>
  <c r="AI50"/>
  <c r="IE50"/>
  <c r="ID50"/>
  <c r="JL50"/>
  <c r="Z51"/>
  <c r="CY51"/>
  <c r="DM51"/>
  <c r="CW51"/>
  <c r="DD51"/>
  <c r="FY51"/>
  <c r="GM51"/>
  <c r="FW51"/>
  <c r="GD51"/>
  <c r="JQ51"/>
  <c r="HR52"/>
  <c r="HV52"/>
  <c r="HU52"/>
  <c r="HT52"/>
  <c r="HS52"/>
  <c r="HI52"/>
  <c r="HX52"/>
  <c r="JQ52"/>
  <c r="EM53"/>
  <c r="ER54"/>
  <c r="EI54"/>
  <c r="EX54"/>
  <c r="EN54"/>
  <c r="EW54"/>
  <c r="EV54"/>
  <c r="EU54"/>
  <c r="ES54"/>
  <c r="FZ55"/>
  <c r="GG55"/>
  <c r="GN55"/>
  <c r="GC55"/>
  <c r="JB57"/>
  <c r="JM57"/>
  <c r="AC47"/>
  <c r="HN47"/>
  <c r="HW47"/>
  <c r="JQ47"/>
  <c r="AG48"/>
  <c r="BN48"/>
  <c r="DG48"/>
  <c r="EN48"/>
  <c r="GG48"/>
  <c r="HN48"/>
  <c r="X49"/>
  <c r="BW49"/>
  <c r="DG49"/>
  <c r="DN49"/>
  <c r="EO49"/>
  <c r="GI49"/>
  <c r="HL49"/>
  <c r="HR49"/>
  <c r="JH49"/>
  <c r="IF50"/>
  <c r="JM50"/>
  <c r="BS51"/>
  <c r="BR51"/>
  <c r="BX51"/>
  <c r="BU51"/>
  <c r="DG51"/>
  <c r="GG51"/>
  <c r="HK52"/>
  <c r="BZ54"/>
  <c r="BJ54"/>
  <c r="BL54"/>
  <c r="BQ54"/>
  <c r="EK54"/>
  <c r="DA47"/>
  <c r="DJ47"/>
  <c r="EQ47"/>
  <c r="GH47"/>
  <c r="HK47"/>
  <c r="HX47"/>
  <c r="JJ47"/>
  <c r="AH48"/>
  <c r="BQ48"/>
  <c r="DH48"/>
  <c r="EQ48"/>
  <c r="GH48"/>
  <c r="HQ48"/>
  <c r="Y49"/>
  <c r="AD49"/>
  <c r="BN49"/>
  <c r="BX49"/>
  <c r="EK49"/>
  <c r="EP49"/>
  <c r="EZ49"/>
  <c r="FZ49"/>
  <c r="GJ49"/>
  <c r="HT49"/>
  <c r="HU49"/>
  <c r="JI49"/>
  <c r="JP49"/>
  <c r="BK51"/>
  <c r="BV51"/>
  <c r="ES51"/>
  <c r="ER51"/>
  <c r="EI51"/>
  <c r="EX51"/>
  <c r="EV51"/>
  <c r="HS51"/>
  <c r="HR51"/>
  <c r="HI51"/>
  <c r="HX51"/>
  <c r="HV51"/>
  <c r="IY51"/>
  <c r="GB53"/>
  <c r="FY53"/>
  <c r="FW53"/>
  <c r="IF53"/>
  <c r="IY53" s="1"/>
  <c r="IE53"/>
  <c r="JN53"/>
  <c r="HZ54"/>
  <c r="HJ54"/>
  <c r="HQ54"/>
  <c r="HO54"/>
  <c r="HL54"/>
  <c r="DM55"/>
  <c r="DB55"/>
  <c r="CY55"/>
  <c r="CW55"/>
  <c r="Y60"/>
  <c r="W60"/>
  <c r="AD60"/>
  <c r="AM60"/>
  <c r="AB60"/>
  <c r="AG49"/>
  <c r="AN49"/>
  <c r="EQ49"/>
  <c r="HI49"/>
  <c r="HV49"/>
  <c r="AK50"/>
  <c r="AJ50"/>
  <c r="AG50"/>
  <c r="Y50"/>
  <c r="AA50"/>
  <c r="AF51"/>
  <c r="AE51"/>
  <c r="AK51"/>
  <c r="BL51"/>
  <c r="BZ51"/>
  <c r="BJ51"/>
  <c r="BQ51"/>
  <c r="FZ53"/>
  <c r="GG53"/>
  <c r="GN53"/>
  <c r="IA54"/>
  <c r="HP54"/>
  <c r="HM54"/>
  <c r="IE54"/>
  <c r="IX54" s="1"/>
  <c r="ID54"/>
  <c r="IY54" s="1"/>
  <c r="CZ55"/>
  <c r="DC55"/>
  <c r="DG55"/>
  <c r="ID56"/>
  <c r="GG58"/>
  <c r="HV59"/>
  <c r="HU59"/>
  <c r="HS59"/>
  <c r="HR59"/>
  <c r="HI59"/>
  <c r="HW59"/>
  <c r="HN59"/>
  <c r="HZ52"/>
  <c r="HJ52"/>
  <c r="DI53"/>
  <c r="DA53"/>
  <c r="CZ53"/>
  <c r="DJ53"/>
  <c r="AA54"/>
  <c r="AJ54"/>
  <c r="CA54"/>
  <c r="EZ54"/>
  <c r="EJ54"/>
  <c r="EQ54"/>
  <c r="HL57"/>
  <c r="HZ57"/>
  <c r="HJ57"/>
  <c r="Z58"/>
  <c r="GF59"/>
  <c r="GE59"/>
  <c r="FV59"/>
  <c r="GK59"/>
  <c r="HL59"/>
  <c r="HJ59"/>
  <c r="HZ59"/>
  <c r="HQ59"/>
  <c r="BW63"/>
  <c r="BS63"/>
  <c r="BR63"/>
  <c r="BI63"/>
  <c r="BQ63"/>
  <c r="BX63"/>
  <c r="BN63"/>
  <c r="BT63"/>
  <c r="BK63"/>
  <c r="BM63"/>
  <c r="BL63"/>
  <c r="HP49"/>
  <c r="AC51"/>
  <c r="BP51"/>
  <c r="DC51"/>
  <c r="EP51"/>
  <c r="GC51"/>
  <c r="HP51"/>
  <c r="JM51"/>
  <c r="Y52"/>
  <c r="AG52"/>
  <c r="BL52"/>
  <c r="BT52"/>
  <c r="CY52"/>
  <c r="DG52"/>
  <c r="EL52"/>
  <c r="ET52"/>
  <c r="GA52"/>
  <c r="GJ52"/>
  <c r="HQ52"/>
  <c r="IA52"/>
  <c r="BL53"/>
  <c r="DB53"/>
  <c r="DK53"/>
  <c r="EQ53"/>
  <c r="EZ53"/>
  <c r="HL53"/>
  <c r="AK54"/>
  <c r="CZ54"/>
  <c r="DJ54"/>
  <c r="ET54"/>
  <c r="GE54"/>
  <c r="FV54"/>
  <c r="BP55"/>
  <c r="BZ55"/>
  <c r="EP55"/>
  <c r="EZ55"/>
  <c r="HM55"/>
  <c r="HT55"/>
  <c r="HR56"/>
  <c r="HI56"/>
  <c r="HX56"/>
  <c r="HW56"/>
  <c r="HS56"/>
  <c r="FY57"/>
  <c r="GM57"/>
  <c r="FW57"/>
  <c r="HM57"/>
  <c r="HT57"/>
  <c r="IA57"/>
  <c r="ID57"/>
  <c r="JR57" s="1"/>
  <c r="ER58"/>
  <c r="EI58"/>
  <c r="EX58"/>
  <c r="EW58"/>
  <c r="EV58"/>
  <c r="EN58"/>
  <c r="ET58"/>
  <c r="CY59"/>
  <c r="DB59"/>
  <c r="CW59"/>
  <c r="GH59"/>
  <c r="HX60"/>
  <c r="HW60"/>
  <c r="HV60"/>
  <c r="HN60"/>
  <c r="HK60"/>
  <c r="HU60"/>
  <c r="HT60"/>
  <c r="HI60"/>
  <c r="HS60"/>
  <c r="HR60"/>
  <c r="JN61"/>
  <c r="IF66"/>
  <c r="IE66"/>
  <c r="IX66" s="1"/>
  <c r="ID66"/>
  <c r="JM66"/>
  <c r="Z52"/>
  <c r="AH52"/>
  <c r="BM52"/>
  <c r="BU52"/>
  <c r="CZ52"/>
  <c r="DH52"/>
  <c r="EM52"/>
  <c r="EU52"/>
  <c r="BV53"/>
  <c r="BN53"/>
  <c r="BM53"/>
  <c r="BW53"/>
  <c r="HV53"/>
  <c r="HN53"/>
  <c r="HM53"/>
  <c r="HW53"/>
  <c r="AM54"/>
  <c r="W54"/>
  <c r="BT54"/>
  <c r="DA54"/>
  <c r="DK54"/>
  <c r="BQ55"/>
  <c r="EQ55"/>
  <c r="JB55"/>
  <c r="JQ55"/>
  <c r="IW55"/>
  <c r="AE56"/>
  <c r="V56"/>
  <c r="AK56"/>
  <c r="GE56"/>
  <c r="FV56"/>
  <c r="GK56"/>
  <c r="GJ56"/>
  <c r="GF56"/>
  <c r="EL57"/>
  <c r="EZ57"/>
  <c r="EJ57"/>
  <c r="FZ57"/>
  <c r="GG57"/>
  <c r="GN57"/>
  <c r="AE58"/>
  <c r="V58"/>
  <c r="AK58"/>
  <c r="AJ58"/>
  <c r="AI58"/>
  <c r="AA58"/>
  <c r="AG58"/>
  <c r="JE58"/>
  <c r="IF58"/>
  <c r="IY58" s="1"/>
  <c r="IE58"/>
  <c r="ID58"/>
  <c r="JM58"/>
  <c r="BL59"/>
  <c r="BZ59"/>
  <c r="BJ59"/>
  <c r="DG59"/>
  <c r="CZ59"/>
  <c r="JP59"/>
  <c r="GE66"/>
  <c r="GH66"/>
  <c r="GF66"/>
  <c r="FV66"/>
  <c r="GK66"/>
  <c r="FZ66"/>
  <c r="FX66"/>
  <c r="GJ66"/>
  <c r="GI66"/>
  <c r="GA66"/>
  <c r="GG66"/>
  <c r="AA52"/>
  <c r="AI52"/>
  <c r="BN52"/>
  <c r="BV52"/>
  <c r="DA52"/>
  <c r="DI52"/>
  <c r="EN52"/>
  <c r="EV52"/>
  <c r="GM52"/>
  <c r="FW52"/>
  <c r="BX53"/>
  <c r="DD53"/>
  <c r="DM53"/>
  <c r="EJ53"/>
  <c r="HX53"/>
  <c r="JC53"/>
  <c r="AD54"/>
  <c r="AN54"/>
  <c r="EL54"/>
  <c r="GM54"/>
  <c r="FW54"/>
  <c r="GD54"/>
  <c r="HJ55"/>
  <c r="JC55"/>
  <c r="AF56"/>
  <c r="BR56"/>
  <c r="BI56"/>
  <c r="BX56"/>
  <c r="ER56"/>
  <c r="EI56"/>
  <c r="EX56"/>
  <c r="EW56"/>
  <c r="ES56"/>
  <c r="GG56"/>
  <c r="JE56"/>
  <c r="IF56"/>
  <c r="IE56"/>
  <c r="CY57"/>
  <c r="DM57"/>
  <c r="CW57"/>
  <c r="EM57"/>
  <c r="ET57"/>
  <c r="FA57"/>
  <c r="AH58"/>
  <c r="HR58"/>
  <c r="HI58"/>
  <c r="HX58"/>
  <c r="HW58"/>
  <c r="HV58"/>
  <c r="HN58"/>
  <c r="HT58"/>
  <c r="JF58"/>
  <c r="Y59"/>
  <c r="AM59"/>
  <c r="W59"/>
  <c r="BM59"/>
  <c r="BT59"/>
  <c r="CA59"/>
  <c r="GJ59"/>
  <c r="HO59"/>
  <c r="JQ59"/>
  <c r="JD65"/>
  <c r="IW65"/>
  <c r="JQ65"/>
  <c r="ID65"/>
  <c r="JJ65" s="1"/>
  <c r="IA49"/>
  <c r="AN51"/>
  <c r="CA51"/>
  <c r="DN51"/>
  <c r="FA51"/>
  <c r="GN51"/>
  <c r="IA51"/>
  <c r="AJ52"/>
  <c r="BW52"/>
  <c r="DJ52"/>
  <c r="EO52"/>
  <c r="EW52"/>
  <c r="GD52"/>
  <c r="HL52"/>
  <c r="ID52"/>
  <c r="JO52"/>
  <c r="AI53"/>
  <c r="AA53"/>
  <c r="AJ53"/>
  <c r="CV53"/>
  <c r="DE53"/>
  <c r="GI53"/>
  <c r="GA53"/>
  <c r="GJ53"/>
  <c r="ID53"/>
  <c r="JG53" s="1"/>
  <c r="V54"/>
  <c r="AF54"/>
  <c r="BV54"/>
  <c r="DM54"/>
  <c r="CW54"/>
  <c r="DD54"/>
  <c r="DC54"/>
  <c r="HR54"/>
  <c r="HI54"/>
  <c r="JB54"/>
  <c r="ID55"/>
  <c r="JG55" s="1"/>
  <c r="AM56"/>
  <c r="W56"/>
  <c r="AD56"/>
  <c r="AG56"/>
  <c r="BS56"/>
  <c r="DE56"/>
  <c r="CV56"/>
  <c r="DK56"/>
  <c r="DJ56"/>
  <c r="DF56"/>
  <c r="ET56"/>
  <c r="GH56"/>
  <c r="HV56"/>
  <c r="JF56"/>
  <c r="JN56"/>
  <c r="BL57"/>
  <c r="BZ57"/>
  <c r="BJ57"/>
  <c r="CZ57"/>
  <c r="DG57"/>
  <c r="DN57"/>
  <c r="HO57"/>
  <c r="DE58"/>
  <c r="CV58"/>
  <c r="DK58"/>
  <c r="DJ58"/>
  <c r="DI58"/>
  <c r="DA58"/>
  <c r="DG58"/>
  <c r="HU58"/>
  <c r="Z59"/>
  <c r="AG59"/>
  <c r="AN59"/>
  <c r="DM59"/>
  <c r="FX59"/>
  <c r="IG59"/>
  <c r="EX60"/>
  <c r="EW60"/>
  <c r="ET60"/>
  <c r="ES60"/>
  <c r="ER60"/>
  <c r="EI60"/>
  <c r="EV60"/>
  <c r="FV52"/>
  <c r="GF52"/>
  <c r="IE52"/>
  <c r="IX52" s="1"/>
  <c r="BQ53"/>
  <c r="DF53"/>
  <c r="HQ53"/>
  <c r="BN54"/>
  <c r="BW54"/>
  <c r="DF54"/>
  <c r="GH54"/>
  <c r="JF54"/>
  <c r="BT55"/>
  <c r="ET55"/>
  <c r="HO55"/>
  <c r="HZ55"/>
  <c r="JN55"/>
  <c r="AH56"/>
  <c r="BZ56"/>
  <c r="BJ56"/>
  <c r="BQ56"/>
  <c r="BT56"/>
  <c r="EU56"/>
  <c r="GI56"/>
  <c r="Y57"/>
  <c r="AM57"/>
  <c r="W57"/>
  <c r="BM57"/>
  <c r="BT57"/>
  <c r="CA57"/>
  <c r="GB57"/>
  <c r="HP57"/>
  <c r="JG58"/>
  <c r="JS58"/>
  <c r="JC58"/>
  <c r="DC59"/>
  <c r="DN59"/>
  <c r="FZ59"/>
  <c r="ID59"/>
  <c r="BU63"/>
  <c r="IF61"/>
  <c r="JM61" s="1"/>
  <c r="BS62"/>
  <c r="BR62"/>
  <c r="BI62"/>
  <c r="BX62"/>
  <c r="BU62"/>
  <c r="BL62"/>
  <c r="BW62"/>
  <c r="GD64"/>
  <c r="GB64"/>
  <c r="GM64"/>
  <c r="FY64"/>
  <c r="FW64"/>
  <c r="HT59"/>
  <c r="IY59"/>
  <c r="CZ60"/>
  <c r="DI60"/>
  <c r="EO60"/>
  <c r="EZ60"/>
  <c r="AF61"/>
  <c r="AE61"/>
  <c r="BS61"/>
  <c r="BR61"/>
  <c r="DF61"/>
  <c r="DE61"/>
  <c r="ES61"/>
  <c r="ER61"/>
  <c r="GJ61"/>
  <c r="GF61"/>
  <c r="GE61"/>
  <c r="JO61"/>
  <c r="AN62"/>
  <c r="AC62"/>
  <c r="Z62"/>
  <c r="EM63"/>
  <c r="ET63"/>
  <c r="EJ63"/>
  <c r="EP63"/>
  <c r="FA63"/>
  <c r="IV63"/>
  <c r="JA63"/>
  <c r="JI63"/>
  <c r="JE63"/>
  <c r="JS65"/>
  <c r="JC65"/>
  <c r="JK65"/>
  <c r="JN65"/>
  <c r="DB56"/>
  <c r="EO56"/>
  <c r="GB56"/>
  <c r="HO56"/>
  <c r="AB58"/>
  <c r="BO58"/>
  <c r="DB58"/>
  <c r="EO58"/>
  <c r="GB58"/>
  <c r="HO58"/>
  <c r="EN59"/>
  <c r="EW59"/>
  <c r="FY59"/>
  <c r="IA59"/>
  <c r="DA60"/>
  <c r="DJ60"/>
  <c r="EQ60"/>
  <c r="JC60"/>
  <c r="X61"/>
  <c r="AD61"/>
  <c r="BK61"/>
  <c r="BQ61"/>
  <c r="CX61"/>
  <c r="EK61"/>
  <c r="FX61"/>
  <c r="BM62"/>
  <c r="IA62"/>
  <c r="HM62"/>
  <c r="HT62"/>
  <c r="HP62"/>
  <c r="JD63"/>
  <c r="JB63"/>
  <c r="JR63"/>
  <c r="IY63"/>
  <c r="JJ63"/>
  <c r="JQ63"/>
  <c r="CZ65"/>
  <c r="DG65"/>
  <c r="DN65"/>
  <c r="DC65"/>
  <c r="CW65"/>
  <c r="HZ66"/>
  <c r="HJ66"/>
  <c r="HO66"/>
  <c r="HL66"/>
  <c r="HQ66"/>
  <c r="JB68"/>
  <c r="JM68"/>
  <c r="GG59"/>
  <c r="GD59"/>
  <c r="GM59"/>
  <c r="BM60"/>
  <c r="BV60"/>
  <c r="DB60"/>
  <c r="IE60"/>
  <c r="ID60"/>
  <c r="JF60" s="1"/>
  <c r="JL60"/>
  <c r="Y61"/>
  <c r="AM61"/>
  <c r="W61"/>
  <c r="AH61"/>
  <c r="BL61"/>
  <c r="BZ61"/>
  <c r="BJ61"/>
  <c r="BU61"/>
  <c r="CY61"/>
  <c r="DM61"/>
  <c r="CW61"/>
  <c r="DH61"/>
  <c r="EL61"/>
  <c r="EZ61"/>
  <c r="EJ61"/>
  <c r="EU61"/>
  <c r="FY61"/>
  <c r="FW61"/>
  <c r="GH61"/>
  <c r="W62"/>
  <c r="BN62"/>
  <c r="CY62"/>
  <c r="CW62"/>
  <c r="DB62"/>
  <c r="IX62"/>
  <c r="JK63"/>
  <c r="JF63"/>
  <c r="Y64"/>
  <c r="W64"/>
  <c r="AD64"/>
  <c r="HQ64"/>
  <c r="HZ64"/>
  <c r="HL64"/>
  <c r="HJ64"/>
  <c r="HO64"/>
  <c r="HM66"/>
  <c r="HT66"/>
  <c r="IA66"/>
  <c r="HP66"/>
  <c r="AH55"/>
  <c r="BU55"/>
  <c r="DH55"/>
  <c r="EU55"/>
  <c r="GH55"/>
  <c r="HU55"/>
  <c r="DD56"/>
  <c r="EQ56"/>
  <c r="GD56"/>
  <c r="HQ56"/>
  <c r="AH57"/>
  <c r="BU57"/>
  <c r="DH57"/>
  <c r="EU57"/>
  <c r="GH57"/>
  <c r="HU57"/>
  <c r="AD58"/>
  <c r="BQ58"/>
  <c r="DD58"/>
  <c r="EQ58"/>
  <c r="GD58"/>
  <c r="HQ58"/>
  <c r="AH59"/>
  <c r="BU59"/>
  <c r="DA59"/>
  <c r="DJ59"/>
  <c r="EL59"/>
  <c r="GN59"/>
  <c r="BN60"/>
  <c r="BW60"/>
  <c r="DD60"/>
  <c r="GK60"/>
  <c r="GJ60"/>
  <c r="GI60"/>
  <c r="FZ60"/>
  <c r="IF60"/>
  <c r="JM60" s="1"/>
  <c r="AG61"/>
  <c r="AN61"/>
  <c r="AI61"/>
  <c r="BT61"/>
  <c r="CA61"/>
  <c r="BV61"/>
  <c r="DG61"/>
  <c r="DN61"/>
  <c r="DI61"/>
  <c r="ET61"/>
  <c r="FA61"/>
  <c r="EV61"/>
  <c r="GG61"/>
  <c r="GN61"/>
  <c r="GI61"/>
  <c r="HM61"/>
  <c r="HT61"/>
  <c r="DN62"/>
  <c r="CZ62"/>
  <c r="DG62"/>
  <c r="GF62"/>
  <c r="GH62"/>
  <c r="GE62"/>
  <c r="FV62"/>
  <c r="GI62"/>
  <c r="FZ62"/>
  <c r="GK62"/>
  <c r="HW63"/>
  <c r="HS63"/>
  <c r="HR63"/>
  <c r="HI63"/>
  <c r="HQ63"/>
  <c r="HX63"/>
  <c r="HN63"/>
  <c r="HT63"/>
  <c r="HV63"/>
  <c r="JG63"/>
  <c r="AA55"/>
  <c r="BN55"/>
  <c r="DA55"/>
  <c r="EN55"/>
  <c r="GA55"/>
  <c r="HN55"/>
  <c r="CW56"/>
  <c r="EJ56"/>
  <c r="FW56"/>
  <c r="HJ56"/>
  <c r="AA57"/>
  <c r="BN57"/>
  <c r="DA57"/>
  <c r="EN57"/>
  <c r="GA57"/>
  <c r="HN57"/>
  <c r="W58"/>
  <c r="BJ58"/>
  <c r="CW58"/>
  <c r="EJ58"/>
  <c r="FW58"/>
  <c r="HJ58"/>
  <c r="AA59"/>
  <c r="BN59"/>
  <c r="ET59"/>
  <c r="EQ59"/>
  <c r="EZ59"/>
  <c r="FW59"/>
  <c r="HM59"/>
  <c r="Z60"/>
  <c r="AI60"/>
  <c r="CV60"/>
  <c r="DE60"/>
  <c r="GA60"/>
  <c r="JQ60"/>
  <c r="V61"/>
  <c r="AJ61"/>
  <c r="BI61"/>
  <c r="BW61"/>
  <c r="CV61"/>
  <c r="DJ61"/>
  <c r="EI61"/>
  <c r="EW61"/>
  <c r="FV61"/>
  <c r="GK61"/>
  <c r="IE61"/>
  <c r="ID61"/>
  <c r="JG61" s="1"/>
  <c r="JC61"/>
  <c r="BV62"/>
  <c r="DM62"/>
  <c r="FX62"/>
  <c r="IF62"/>
  <c r="IY62" s="1"/>
  <c r="HK63"/>
  <c r="JM63"/>
  <c r="AB64"/>
  <c r="DM68"/>
  <c r="CW68"/>
  <c r="DB68"/>
  <c r="CY68"/>
  <c r="DD68"/>
  <c r="CZ63"/>
  <c r="DI63"/>
  <c r="JN63"/>
  <c r="AF64"/>
  <c r="AK64"/>
  <c r="AA64"/>
  <c r="AJ64"/>
  <c r="HS64"/>
  <c r="HI64"/>
  <c r="HX64"/>
  <c r="JH64"/>
  <c r="IG64"/>
  <c r="JN64" s="1"/>
  <c r="BM65"/>
  <c r="BT65"/>
  <c r="HM65"/>
  <c r="HT65"/>
  <c r="DC67"/>
  <c r="CZ67"/>
  <c r="DG67"/>
  <c r="CW67"/>
  <c r="GC67"/>
  <c r="FZ67"/>
  <c r="GG67"/>
  <c r="FW67"/>
  <c r="IW67"/>
  <c r="JB67"/>
  <c r="JM67"/>
  <c r="ES68"/>
  <c r="ER68"/>
  <c r="EX68"/>
  <c r="EN68"/>
  <c r="EW68"/>
  <c r="EM68"/>
  <c r="EV68"/>
  <c r="EU68"/>
  <c r="EI68"/>
  <c r="BQ69"/>
  <c r="BI69"/>
  <c r="BW69"/>
  <c r="BV69"/>
  <c r="BN69"/>
  <c r="BL69"/>
  <c r="BX69"/>
  <c r="BK69"/>
  <c r="BU69"/>
  <c r="BS69"/>
  <c r="BR69"/>
  <c r="BM69"/>
  <c r="BK62"/>
  <c r="BO62"/>
  <c r="EM62"/>
  <c r="EV62"/>
  <c r="HJ62"/>
  <c r="DD63"/>
  <c r="HU64"/>
  <c r="Y66"/>
  <c r="AM66"/>
  <c r="ES66"/>
  <c r="EI66"/>
  <c r="EX66"/>
  <c r="EV66"/>
  <c r="EN66"/>
  <c r="ER66"/>
  <c r="JN66"/>
  <c r="DN68"/>
  <c r="DC68"/>
  <c r="CZ68"/>
  <c r="EN62"/>
  <c r="EW62"/>
  <c r="GD62"/>
  <c r="GM62"/>
  <c r="HL62"/>
  <c r="ID62"/>
  <c r="JH62" s="1"/>
  <c r="Z63"/>
  <c r="AI63"/>
  <c r="CV63"/>
  <c r="DE63"/>
  <c r="DN63"/>
  <c r="FZ63"/>
  <c r="GI63"/>
  <c r="IE63"/>
  <c r="IX63" s="1"/>
  <c r="JL63"/>
  <c r="IZ63"/>
  <c r="V64"/>
  <c r="AE64"/>
  <c r="BS64"/>
  <c r="BI64"/>
  <c r="BX64"/>
  <c r="HV64"/>
  <c r="EM65"/>
  <c r="ET65"/>
  <c r="DF66"/>
  <c r="CV66"/>
  <c r="DK66"/>
  <c r="DI66"/>
  <c r="DA66"/>
  <c r="DE66"/>
  <c r="EK66"/>
  <c r="ET66"/>
  <c r="HW71"/>
  <c r="HV71"/>
  <c r="HN71"/>
  <c r="HI71"/>
  <c r="HX71"/>
  <c r="HL71"/>
  <c r="HU71"/>
  <c r="HM71"/>
  <c r="HK71"/>
  <c r="HT71"/>
  <c r="HR71"/>
  <c r="AA62"/>
  <c r="AJ62"/>
  <c r="BQ62"/>
  <c r="BZ62"/>
  <c r="EK62"/>
  <c r="EO62"/>
  <c r="EX62"/>
  <c r="HV62"/>
  <c r="JP62"/>
  <c r="AA63"/>
  <c r="AK63"/>
  <c r="CW63"/>
  <c r="DF63"/>
  <c r="EL63"/>
  <c r="EU63"/>
  <c r="GA63"/>
  <c r="GK63"/>
  <c r="JS63"/>
  <c r="AG64"/>
  <c r="BK64"/>
  <c r="BR64"/>
  <c r="DF64"/>
  <c r="CV64"/>
  <c r="DK64"/>
  <c r="EZ64"/>
  <c r="HW64"/>
  <c r="Z65"/>
  <c r="AG65"/>
  <c r="BP65"/>
  <c r="CA65"/>
  <c r="HP65"/>
  <c r="IA65"/>
  <c r="AB66"/>
  <c r="BS66"/>
  <c r="BI66"/>
  <c r="BX66"/>
  <c r="BV66"/>
  <c r="BN66"/>
  <c r="BR66"/>
  <c r="CX66"/>
  <c r="DG66"/>
  <c r="EQ66"/>
  <c r="EU66"/>
  <c r="JH66"/>
  <c r="DN67"/>
  <c r="GN67"/>
  <c r="DG68"/>
  <c r="AK62"/>
  <c r="FW62"/>
  <c r="GG62"/>
  <c r="HN62"/>
  <c r="HW62"/>
  <c r="CA63"/>
  <c r="EV63"/>
  <c r="IA63"/>
  <c r="AH64"/>
  <c r="BQ64"/>
  <c r="BT64"/>
  <c r="DE64"/>
  <c r="ES64"/>
  <c r="EI64"/>
  <c r="EX64"/>
  <c r="EO64"/>
  <c r="HM64"/>
  <c r="JF64"/>
  <c r="IF64"/>
  <c r="EJ65"/>
  <c r="FZ65"/>
  <c r="GG65"/>
  <c r="AF66"/>
  <c r="V66"/>
  <c r="AK66"/>
  <c r="AI66"/>
  <c r="AA66"/>
  <c r="AE66"/>
  <c r="DD66"/>
  <c r="DH66"/>
  <c r="EW66"/>
  <c r="JC67"/>
  <c r="JQ67"/>
  <c r="ID70"/>
  <c r="JS70" s="1"/>
  <c r="IE70"/>
  <c r="JM70"/>
  <c r="IY70"/>
  <c r="BW71"/>
  <c r="BV71"/>
  <c r="BN71"/>
  <c r="BQ71"/>
  <c r="BI71"/>
  <c r="BX71"/>
  <c r="BL71"/>
  <c r="BU71"/>
  <c r="BM71"/>
  <c r="BK71"/>
  <c r="BT71"/>
  <c r="BR71"/>
  <c r="HV61"/>
  <c r="BT62"/>
  <c r="DA62"/>
  <c r="DJ62"/>
  <c r="EQ62"/>
  <c r="HK62"/>
  <c r="HX62"/>
  <c r="IG62"/>
  <c r="AD63"/>
  <c r="CY63"/>
  <c r="DH63"/>
  <c r="EN63"/>
  <c r="EX63"/>
  <c r="GD63"/>
  <c r="Z64"/>
  <c r="AI64"/>
  <c r="BU64"/>
  <c r="DD64"/>
  <c r="DG64"/>
  <c r="EK64"/>
  <c r="ER64"/>
  <c r="GF64"/>
  <c r="FV64"/>
  <c r="GK64"/>
  <c r="HN64"/>
  <c r="W65"/>
  <c r="X66"/>
  <c r="AG66"/>
  <c r="BQ66"/>
  <c r="BU66"/>
  <c r="DJ66"/>
  <c r="EJ66"/>
  <c r="IE67"/>
  <c r="ID67"/>
  <c r="IY67" s="1"/>
  <c r="HI69"/>
  <c r="HW69"/>
  <c r="HV69"/>
  <c r="HN69"/>
  <c r="HL69"/>
  <c r="HX69"/>
  <c r="HK69"/>
  <c r="HU69"/>
  <c r="HS69"/>
  <c r="HR69"/>
  <c r="HM69"/>
  <c r="ET69"/>
  <c r="IE71"/>
  <c r="ID71"/>
  <c r="JF71" s="1"/>
  <c r="HI66"/>
  <c r="HS66"/>
  <c r="BW67"/>
  <c r="BV67"/>
  <c r="BN67"/>
  <c r="BM67"/>
  <c r="CV67"/>
  <c r="DF67"/>
  <c r="EW67"/>
  <c r="EV67"/>
  <c r="EN67"/>
  <c r="EM67"/>
  <c r="FV67"/>
  <c r="GF67"/>
  <c r="HW67"/>
  <c r="HV67"/>
  <c r="HN67"/>
  <c r="HM67"/>
  <c r="AF68"/>
  <c r="AE68"/>
  <c r="CV68"/>
  <c r="DH68"/>
  <c r="EZ68"/>
  <c r="EJ68"/>
  <c r="EQ68"/>
  <c r="GF68"/>
  <c r="GE68"/>
  <c r="AG69"/>
  <c r="CZ69"/>
  <c r="GG69"/>
  <c r="JC69"/>
  <c r="BZ70"/>
  <c r="GM66"/>
  <c r="FW66"/>
  <c r="HK66"/>
  <c r="Y67"/>
  <c r="DI68"/>
  <c r="ET68"/>
  <c r="HO68"/>
  <c r="JQ68"/>
  <c r="DD69"/>
  <c r="CV69"/>
  <c r="DJ69"/>
  <c r="DI69"/>
  <c r="DA69"/>
  <c r="DC69"/>
  <c r="DN69"/>
  <c r="HQ69"/>
  <c r="BO70"/>
  <c r="JG70"/>
  <c r="GJ71"/>
  <c r="GI71"/>
  <c r="GA71"/>
  <c r="FV71"/>
  <c r="GK71"/>
  <c r="FY71"/>
  <c r="GH71"/>
  <c r="GF71"/>
  <c r="BP64"/>
  <c r="DC64"/>
  <c r="EP64"/>
  <c r="GC64"/>
  <c r="HP64"/>
  <c r="BL65"/>
  <c r="CY65"/>
  <c r="EL65"/>
  <c r="FY65"/>
  <c r="HL65"/>
  <c r="AC66"/>
  <c r="BP66"/>
  <c r="DC66"/>
  <c r="EP66"/>
  <c r="GD66"/>
  <c r="HU66"/>
  <c r="JO66"/>
  <c r="AI67"/>
  <c r="AA67"/>
  <c r="Z67"/>
  <c r="AJ67"/>
  <c r="BQ67"/>
  <c r="CA67"/>
  <c r="CX67"/>
  <c r="DH67"/>
  <c r="EQ67"/>
  <c r="FA67"/>
  <c r="FX67"/>
  <c r="GH67"/>
  <c r="HQ67"/>
  <c r="IA67"/>
  <c r="AM68"/>
  <c r="W68"/>
  <c r="AD68"/>
  <c r="BS68"/>
  <c r="BR68"/>
  <c r="DJ68"/>
  <c r="GM68"/>
  <c r="FW68"/>
  <c r="GD68"/>
  <c r="BT69"/>
  <c r="DE69"/>
  <c r="EM69"/>
  <c r="IF69"/>
  <c r="ES70"/>
  <c r="EU70"/>
  <c r="EQ70"/>
  <c r="HQ70"/>
  <c r="GG71"/>
  <c r="AH65"/>
  <c r="BU65"/>
  <c r="DH65"/>
  <c r="EU65"/>
  <c r="GH65"/>
  <c r="HU65"/>
  <c r="HV66"/>
  <c r="AB67"/>
  <c r="BR67"/>
  <c r="CY67"/>
  <c r="ER67"/>
  <c r="FY67"/>
  <c r="HR67"/>
  <c r="AG68"/>
  <c r="DA68"/>
  <c r="EL68"/>
  <c r="GG68"/>
  <c r="ID68"/>
  <c r="JR68" s="1"/>
  <c r="DF69"/>
  <c r="EI69"/>
  <c r="EW69"/>
  <c r="EV69"/>
  <c r="EN69"/>
  <c r="EP69"/>
  <c r="IE69"/>
  <c r="ID69"/>
  <c r="JE69" s="1"/>
  <c r="JL69"/>
  <c r="AM70"/>
  <c r="W70"/>
  <c r="BQ70"/>
  <c r="EK70"/>
  <c r="ER70"/>
  <c r="GM70"/>
  <c r="FY70"/>
  <c r="EW71"/>
  <c r="EV71"/>
  <c r="EN71"/>
  <c r="EQ71"/>
  <c r="EI71"/>
  <c r="EX71"/>
  <c r="EL71"/>
  <c r="EU71"/>
  <c r="ES71"/>
  <c r="IV72"/>
  <c r="IW73"/>
  <c r="JB73"/>
  <c r="HN66"/>
  <c r="HW66"/>
  <c r="DJ67"/>
  <c r="DI67"/>
  <c r="DA67"/>
  <c r="GJ67"/>
  <c r="GI67"/>
  <c r="GA67"/>
  <c r="BZ68"/>
  <c r="BJ68"/>
  <c r="BQ68"/>
  <c r="DF68"/>
  <c r="DE68"/>
  <c r="HZ68"/>
  <c r="HJ68"/>
  <c r="DG69"/>
  <c r="Z70"/>
  <c r="AN70"/>
  <c r="AG70"/>
  <c r="GN70"/>
  <c r="FZ70"/>
  <c r="GC70"/>
  <c r="JP70"/>
  <c r="JI70"/>
  <c r="JN70"/>
  <c r="JE72"/>
  <c r="Z73"/>
  <c r="AG73"/>
  <c r="AN73"/>
  <c r="AC73"/>
  <c r="FY66"/>
  <c r="HX66"/>
  <c r="IG66"/>
  <c r="AD67"/>
  <c r="BJ67"/>
  <c r="EJ67"/>
  <c r="HJ67"/>
  <c r="Y68"/>
  <c r="AI68"/>
  <c r="BT68"/>
  <c r="CX68"/>
  <c r="FY68"/>
  <c r="GI68"/>
  <c r="HM68"/>
  <c r="IA68"/>
  <c r="AD69"/>
  <c r="V69"/>
  <c r="AJ69"/>
  <c r="AI69"/>
  <c r="AA69"/>
  <c r="AC69"/>
  <c r="DH69"/>
  <c r="EQ69"/>
  <c r="ES69"/>
  <c r="FV69"/>
  <c r="GJ69"/>
  <c r="GI69"/>
  <c r="GA69"/>
  <c r="GC69"/>
  <c r="JN69"/>
  <c r="CA70"/>
  <c r="BM70"/>
  <c r="BT70"/>
  <c r="DN70"/>
  <c r="DC70"/>
  <c r="CZ70"/>
  <c r="EW70"/>
  <c r="DJ71"/>
  <c r="DI71"/>
  <c r="DA71"/>
  <c r="DD71"/>
  <c r="CV71"/>
  <c r="DK71"/>
  <c r="CY71"/>
  <c r="DH71"/>
  <c r="DF71"/>
  <c r="JS72"/>
  <c r="JC72"/>
  <c r="JK72"/>
  <c r="BR73"/>
  <c r="BW73"/>
  <c r="BV73"/>
  <c r="BN73"/>
  <c r="BX73"/>
  <c r="BK73"/>
  <c r="BU73"/>
  <c r="BI73"/>
  <c r="BS73"/>
  <c r="BQ73"/>
  <c r="BL73"/>
  <c r="AI74"/>
  <c r="AA74"/>
  <c r="AF74"/>
  <c r="AE74"/>
  <c r="V74"/>
  <c r="AK74"/>
  <c r="AH74"/>
  <c r="HR68"/>
  <c r="AE70"/>
  <c r="BR70"/>
  <c r="DI70"/>
  <c r="EP70"/>
  <c r="IA70"/>
  <c r="HM70"/>
  <c r="IZ70"/>
  <c r="JN71"/>
  <c r="DI74"/>
  <c r="DA74"/>
  <c r="DF74"/>
  <c r="DE74"/>
  <c r="CV74"/>
  <c r="DK74"/>
  <c r="DH74"/>
  <c r="HS68"/>
  <c r="EO69"/>
  <c r="GB69"/>
  <c r="HO69"/>
  <c r="DA70"/>
  <c r="DJ70"/>
  <c r="JH70"/>
  <c r="JN72"/>
  <c r="GI74"/>
  <c r="GA74"/>
  <c r="GF74"/>
  <c r="FX74"/>
  <c r="GE74"/>
  <c r="FV74"/>
  <c r="GK74"/>
  <c r="GH74"/>
  <c r="JI74"/>
  <c r="JP74"/>
  <c r="IG74"/>
  <c r="IZ74" s="1"/>
  <c r="IE74"/>
  <c r="IV74"/>
  <c r="CA73"/>
  <c r="BM73"/>
  <c r="AG74"/>
  <c r="AN74"/>
  <c r="Z74"/>
  <c r="AC74"/>
  <c r="BV70"/>
  <c r="EJ70"/>
  <c r="ET70"/>
  <c r="JR70"/>
  <c r="JB70"/>
  <c r="JJ70"/>
  <c r="JQ70"/>
  <c r="IW70"/>
  <c r="AJ71"/>
  <c r="AD71"/>
  <c r="V71"/>
  <c r="AK71"/>
  <c r="AA71"/>
  <c r="JH72"/>
  <c r="IE72"/>
  <c r="BP73"/>
  <c r="GE73"/>
  <c r="GJ73"/>
  <c r="GI73"/>
  <c r="GA73"/>
  <c r="GF73"/>
  <c r="GD73"/>
  <c r="FZ73"/>
  <c r="FY73"/>
  <c r="GH73"/>
  <c r="FV73"/>
  <c r="AJ74"/>
  <c r="DG74"/>
  <c r="DN74"/>
  <c r="CZ74"/>
  <c r="DC74"/>
  <c r="GG74"/>
  <c r="GN74"/>
  <c r="FZ74"/>
  <c r="GC74"/>
  <c r="JE74"/>
  <c r="IF71"/>
  <c r="Y72"/>
  <c r="AG72"/>
  <c r="BL72"/>
  <c r="BT72"/>
  <c r="CY72"/>
  <c r="DG72"/>
  <c r="EL72"/>
  <c r="ET72"/>
  <c r="FY72"/>
  <c r="GG72"/>
  <c r="HL72"/>
  <c r="HT72"/>
  <c r="JB72"/>
  <c r="CX73"/>
  <c r="DK73"/>
  <c r="EI73"/>
  <c r="EU73"/>
  <c r="BL74"/>
  <c r="BZ74"/>
  <c r="BJ74"/>
  <c r="BQ74"/>
  <c r="EL74"/>
  <c r="EZ74"/>
  <c r="EJ74"/>
  <c r="EQ74"/>
  <c r="HL74"/>
  <c r="HZ74"/>
  <c r="HJ74"/>
  <c r="HQ74"/>
  <c r="JN74"/>
  <c r="DR76"/>
  <c r="DQ76"/>
  <c r="EX76" s="1"/>
  <c r="GH70"/>
  <c r="HU70"/>
  <c r="GD71"/>
  <c r="HQ71"/>
  <c r="Z72"/>
  <c r="AH72"/>
  <c r="BM72"/>
  <c r="BU72"/>
  <c r="CZ72"/>
  <c r="DH72"/>
  <c r="EM72"/>
  <c r="EU72"/>
  <c r="FZ72"/>
  <c r="GH72"/>
  <c r="HM72"/>
  <c r="HU72"/>
  <c r="AM73"/>
  <c r="W73"/>
  <c r="AD73"/>
  <c r="EK73"/>
  <c r="EX73"/>
  <c r="JC73"/>
  <c r="BT74"/>
  <c r="CA74"/>
  <c r="ET74"/>
  <c r="FA74"/>
  <c r="HT74"/>
  <c r="IA74"/>
  <c r="JH74"/>
  <c r="HL76"/>
  <c r="HX76"/>
  <c r="HU76"/>
  <c r="DJ76"/>
  <c r="EZ76"/>
  <c r="HR76"/>
  <c r="HW76"/>
  <c r="AB72"/>
  <c r="BO72"/>
  <c r="DB72"/>
  <c r="EO72"/>
  <c r="GB72"/>
  <c r="HO72"/>
  <c r="JQ72"/>
  <c r="DE73"/>
  <c r="DJ73"/>
  <c r="DI73"/>
  <c r="DA73"/>
  <c r="IE73"/>
  <c r="JM73"/>
  <c r="X74"/>
  <c r="CX74"/>
  <c r="JQ74"/>
  <c r="IF75"/>
  <c r="JM75" s="1"/>
  <c r="IE75"/>
  <c r="ID75"/>
  <c r="JJ75" s="1"/>
  <c r="AN76"/>
  <c r="HS76"/>
  <c r="HZ76"/>
  <c r="AC72"/>
  <c r="BP72"/>
  <c r="DC72"/>
  <c r="EP72"/>
  <c r="GC72"/>
  <c r="HP72"/>
  <c r="IW72"/>
  <c r="DD73"/>
  <c r="ER73"/>
  <c r="EW73"/>
  <c r="EV73"/>
  <c r="EN73"/>
  <c r="Y74"/>
  <c r="AM74"/>
  <c r="W74"/>
  <c r="AD74"/>
  <c r="CY74"/>
  <c r="DM74"/>
  <c r="CW74"/>
  <c r="DD74"/>
  <c r="FY74"/>
  <c r="GM74"/>
  <c r="FW74"/>
  <c r="GD74"/>
  <c r="CE76"/>
  <c r="CD76"/>
  <c r="DI76" s="1"/>
  <c r="FV76"/>
  <c r="GK76"/>
  <c r="IA76"/>
  <c r="D76"/>
  <c r="AH76" s="1"/>
  <c r="AR76"/>
  <c r="AQ76"/>
  <c r="BM76" s="1"/>
  <c r="GE76"/>
  <c r="FE76"/>
  <c r="FX76" s="1"/>
  <c r="GL76"/>
  <c r="GI76"/>
  <c r="W72"/>
  <c r="BJ72"/>
  <c r="CW72"/>
  <c r="EJ72"/>
  <c r="FW72"/>
  <c r="HJ72"/>
  <c r="IY72"/>
  <c r="ES73"/>
  <c r="HR73"/>
  <c r="HW73"/>
  <c r="HV73"/>
  <c r="HN73"/>
  <c r="BV74"/>
  <c r="BN74"/>
  <c r="BS74"/>
  <c r="BR74"/>
  <c r="BI74"/>
  <c r="BW74"/>
  <c r="EV74"/>
  <c r="EN74"/>
  <c r="ES74"/>
  <c r="EK74"/>
  <c r="ER74"/>
  <c r="EI74"/>
  <c r="EW74"/>
  <c r="HV74"/>
  <c r="HN74"/>
  <c r="HS74"/>
  <c r="HK74"/>
  <c r="HR74"/>
  <c r="HI74"/>
  <c r="HW74"/>
  <c r="E76"/>
  <c r="DN76"/>
  <c r="GF76"/>
  <c r="GM76"/>
  <c r="HV76"/>
  <c r="AE73"/>
  <c r="AI73"/>
  <c r="AA73"/>
  <c r="AB73"/>
  <c r="CV73"/>
  <c r="DH73"/>
  <c r="HQ73"/>
  <c r="JQ73"/>
  <c r="AB74"/>
  <c r="BK74"/>
  <c r="BX74"/>
  <c r="DB74"/>
  <c r="EX74"/>
  <c r="GB74"/>
  <c r="HX74"/>
  <c r="BZ76"/>
  <c r="DH76"/>
  <c r="FZ76"/>
  <c r="GN76"/>
  <c r="HN76"/>
  <c r="JQ75"/>
  <c r="GR76"/>
  <c r="HK76" s="1"/>
  <c r="Z75"/>
  <c r="AH75"/>
  <c r="BM75"/>
  <c r="BU75"/>
  <c r="CZ75"/>
  <c r="DH75"/>
  <c r="EM75"/>
  <c r="EU75"/>
  <c r="FZ75"/>
  <c r="GH75"/>
  <c r="HM75"/>
  <c r="HU75"/>
  <c r="ID73"/>
  <c r="JG73" s="1"/>
  <c r="AA75"/>
  <c r="AI75"/>
  <c r="BN75"/>
  <c r="BV75"/>
  <c r="DA75"/>
  <c r="DI75"/>
  <c r="EN75"/>
  <c r="EV75"/>
  <c r="GA75"/>
  <c r="GI75"/>
  <c r="HN75"/>
  <c r="HV75"/>
  <c r="BO73"/>
  <c r="DB73"/>
  <c r="EO73"/>
  <c r="GB73"/>
  <c r="HO73"/>
  <c r="AB75"/>
  <c r="AJ75"/>
  <c r="BO75"/>
  <c r="BW75"/>
  <c r="DB75"/>
  <c r="DJ75"/>
  <c r="EO75"/>
  <c r="EW75"/>
  <c r="GB75"/>
  <c r="GJ75"/>
  <c r="HO75"/>
  <c r="HW75"/>
  <c r="AK75"/>
  <c r="BX75"/>
  <c r="DK75"/>
  <c r="EX75"/>
  <c r="GK75"/>
  <c r="HX75"/>
  <c r="BJ73"/>
  <c r="CW73"/>
  <c r="EJ73"/>
  <c r="FW73"/>
  <c r="HJ73"/>
  <c r="W75"/>
  <c r="BJ75"/>
  <c r="CW75"/>
  <c r="EJ75"/>
  <c r="FW75"/>
  <c r="HJ75"/>
  <c r="BJ32" i="55"/>
  <c r="AN33"/>
  <c r="FX33"/>
  <c r="CW34"/>
  <c r="AB59" i="56"/>
  <c r="AM59"/>
  <c r="FX8" i="55"/>
  <c r="HK10"/>
  <c r="JP10"/>
  <c r="CX12"/>
  <c r="EX12"/>
  <c r="BJ13"/>
  <c r="JN14"/>
  <c r="FY18"/>
  <c r="X19"/>
  <c r="BL19"/>
  <c r="IF19"/>
  <c r="JM19" s="1"/>
  <c r="HL21"/>
  <c r="X22"/>
  <c r="IF23"/>
  <c r="JB23" s="1"/>
  <c r="JP24"/>
  <c r="JP27"/>
  <c r="BP32"/>
  <c r="CW32"/>
  <c r="EN33"/>
  <c r="AH34"/>
  <c r="HK34"/>
  <c r="JQ34"/>
  <c r="JO35"/>
  <c r="CW36"/>
  <c r="FX37"/>
  <c r="IF37"/>
  <c r="FA44"/>
  <c r="DC47"/>
  <c r="DN47"/>
  <c r="HO49"/>
  <c r="HL49"/>
  <c r="BJ50"/>
  <c r="BZ50"/>
  <c r="BO50"/>
  <c r="X52"/>
  <c r="JO52"/>
  <c r="CX55"/>
  <c r="DJ55"/>
  <c r="DF55"/>
  <c r="CV55"/>
  <c r="EP57"/>
  <c r="FA57"/>
  <c r="EM57"/>
  <c r="FZ58"/>
  <c r="GN58"/>
  <c r="JP59"/>
  <c r="EO61"/>
  <c r="EZ61"/>
  <c r="DM65"/>
  <c r="DB65"/>
  <c r="GC66"/>
  <c r="GN66"/>
  <c r="W69"/>
  <c r="AM69"/>
  <c r="GB72"/>
  <c r="GM72"/>
  <c r="FW72"/>
  <c r="AE74"/>
  <c r="AK74"/>
  <c r="V74"/>
  <c r="AA13" i="56"/>
  <c r="V13"/>
  <c r="AJ13"/>
  <c r="AF13"/>
  <c r="HP33"/>
  <c r="IA33"/>
  <c r="HJ62"/>
  <c r="HZ62"/>
  <c r="BP8" i="57"/>
  <c r="CA8"/>
  <c r="AC12"/>
  <c r="AN12"/>
  <c r="W12"/>
  <c r="GC40" i="55"/>
  <c r="GN40"/>
  <c r="AC15" i="56"/>
  <c r="AN15"/>
  <c r="AG15"/>
  <c r="BP25" i="55"/>
  <c r="GH37"/>
  <c r="GA37"/>
  <c r="DD43"/>
  <c r="DM43"/>
  <c r="BK47"/>
  <c r="FZ51"/>
  <c r="GG51"/>
  <c r="BV42" i="56"/>
  <c r="BW42"/>
  <c r="BI42"/>
  <c r="HS63"/>
  <c r="HV63"/>
  <c r="HI63"/>
  <c r="HU63"/>
  <c r="X8" i="55"/>
  <c r="HL9"/>
  <c r="IG8"/>
  <c r="JO8"/>
  <c r="BX9"/>
  <c r="DJ9"/>
  <c r="EW9"/>
  <c r="BX10"/>
  <c r="DG10"/>
  <c r="JQ10"/>
  <c r="EX11"/>
  <c r="GJ11"/>
  <c r="BK12"/>
  <c r="GI12"/>
  <c r="IG12"/>
  <c r="JO12"/>
  <c r="FX13"/>
  <c r="HJ13"/>
  <c r="CX14"/>
  <c r="EK14"/>
  <c r="GK14"/>
  <c r="EZ15"/>
  <c r="BS16"/>
  <c r="JO16"/>
  <c r="AM17"/>
  <c r="IF18"/>
  <c r="FZ19"/>
  <c r="HU19"/>
  <c r="GC21"/>
  <c r="CX22"/>
  <c r="HK22"/>
  <c r="JQ24"/>
  <c r="HL27"/>
  <c r="JQ27"/>
  <c r="BQ28"/>
  <c r="GD29"/>
  <c r="HT29"/>
  <c r="FX31"/>
  <c r="HP31"/>
  <c r="IE31"/>
  <c r="JL31"/>
  <c r="X32"/>
  <c r="AM32"/>
  <c r="DB32"/>
  <c r="EJ32"/>
  <c r="AA33"/>
  <c r="BS33"/>
  <c r="CX33"/>
  <c r="HT33"/>
  <c r="CZ34"/>
  <c r="AM36"/>
  <c r="EJ36"/>
  <c r="IG36"/>
  <c r="JC36" s="1"/>
  <c r="AD37"/>
  <c r="DF37"/>
  <c r="HV37"/>
  <c r="JO37"/>
  <c r="DF38"/>
  <c r="DH38"/>
  <c r="DE38"/>
  <c r="AD39"/>
  <c r="AM39"/>
  <c r="DK39"/>
  <c r="DA39"/>
  <c r="FA40"/>
  <c r="DH41"/>
  <c r="DI41"/>
  <c r="DA41"/>
  <c r="DK45"/>
  <c r="DJ45"/>
  <c r="GK45"/>
  <c r="GE45"/>
  <c r="BM47"/>
  <c r="DG47"/>
  <c r="ES49"/>
  <c r="EN49"/>
  <c r="EL49"/>
  <c r="EI49"/>
  <c r="ID51"/>
  <c r="DN56"/>
  <c r="HU60"/>
  <c r="HI60"/>
  <c r="CW61"/>
  <c r="DG61"/>
  <c r="JO61"/>
  <c r="DC63"/>
  <c r="DN63"/>
  <c r="HM67"/>
  <c r="IG71"/>
  <c r="X74"/>
  <c r="EV11" i="56"/>
  <c r="ER11"/>
  <c r="JM23" i="55"/>
  <c r="GB47"/>
  <c r="GM47"/>
  <c r="AJ51"/>
  <c r="AA51"/>
  <c r="X12"/>
  <c r="FX18"/>
  <c r="BK21"/>
  <c r="EO38"/>
  <c r="EL38"/>
  <c r="HO21" i="57"/>
  <c r="HZ21"/>
  <c r="HJ21"/>
  <c r="HW9" i="55"/>
  <c r="Y12"/>
  <c r="CW13"/>
  <c r="GD13"/>
  <c r="V14"/>
  <c r="FV18"/>
  <c r="DA19"/>
  <c r="EX19"/>
  <c r="BI21"/>
  <c r="EQ22"/>
  <c r="HQ22"/>
  <c r="DN25"/>
  <c r="DG28"/>
  <c r="EI28"/>
  <c r="FV28"/>
  <c r="CZ30"/>
  <c r="FY31"/>
  <c r="HT31"/>
  <c r="ES33"/>
  <c r="FV33"/>
  <c r="HX33"/>
  <c r="DG34"/>
  <c r="ID35"/>
  <c r="JA35" s="1"/>
  <c r="CA36"/>
  <c r="JQ36"/>
  <c r="FV38"/>
  <c r="AB40"/>
  <c r="AD40"/>
  <c r="AB42"/>
  <c r="W42"/>
  <c r="BN47"/>
  <c r="AF51"/>
  <c r="DG52"/>
  <c r="Y56"/>
  <c r="AD56"/>
  <c r="W56"/>
  <c r="HW63"/>
  <c r="HV63"/>
  <c r="Y74"/>
  <c r="BX21"/>
  <c r="GK33"/>
  <c r="AB44"/>
  <c r="AM44"/>
  <c r="HU49"/>
  <c r="HN49"/>
  <c r="HI49"/>
  <c r="HX49"/>
  <c r="HV49"/>
  <c r="HK9"/>
  <c r="JQ8"/>
  <c r="V10"/>
  <c r="BK10"/>
  <c r="DN10"/>
  <c r="FY10"/>
  <c r="HN10"/>
  <c r="X11"/>
  <c r="BK11"/>
  <c r="AA12"/>
  <c r="DI12"/>
  <c r="GN12"/>
  <c r="BT13"/>
  <c r="EM13"/>
  <c r="Y14"/>
  <c r="FX14"/>
  <c r="Z15"/>
  <c r="BK16"/>
  <c r="FX17"/>
  <c r="CV18"/>
  <c r="EQ18"/>
  <c r="GA18"/>
  <c r="AI19"/>
  <c r="BT19"/>
  <c r="BX20"/>
  <c r="CV20"/>
  <c r="GE20"/>
  <c r="AC21"/>
  <c r="BN21"/>
  <c r="Y22"/>
  <c r="CW22"/>
  <c r="ET22"/>
  <c r="FW22"/>
  <c r="HJ22"/>
  <c r="CZ23"/>
  <c r="FV24"/>
  <c r="X25"/>
  <c r="BM25"/>
  <c r="JL27"/>
  <c r="DH28"/>
  <c r="FZ28"/>
  <c r="HP28"/>
  <c r="BU30"/>
  <c r="IF30"/>
  <c r="HV31"/>
  <c r="IF31"/>
  <c r="CZ33"/>
  <c r="EK33"/>
  <c r="EW33"/>
  <c r="HK33"/>
  <c r="EM34"/>
  <c r="HM34"/>
  <c r="DN36"/>
  <c r="FV37"/>
  <c r="V39"/>
  <c r="EK39"/>
  <c r="BZ41"/>
  <c r="BQ41"/>
  <c r="CW42"/>
  <c r="JL44"/>
  <c r="BS46"/>
  <c r="BN46"/>
  <c r="CV46"/>
  <c r="DI46"/>
  <c r="HT49"/>
  <c r="AI51"/>
  <c r="DH52"/>
  <c r="GC53"/>
  <c r="GN53"/>
  <c r="GM68"/>
  <c r="GD68"/>
  <c r="EW10" i="56"/>
  <c r="EN10"/>
  <c r="EI10"/>
  <c r="EX10"/>
  <c r="EV10"/>
  <c r="ER10"/>
  <c r="GM21"/>
  <c r="GD21"/>
  <c r="HO29"/>
  <c r="HZ29"/>
  <c r="HU30"/>
  <c r="HN30"/>
  <c r="HI30"/>
  <c r="HV30"/>
  <c r="HR30"/>
  <c r="GI64" i="55"/>
  <c r="GF64"/>
  <c r="GA64"/>
  <c r="W15"/>
  <c r="FW40"/>
  <c r="AE54"/>
  <c r="AA54"/>
  <c r="V54"/>
  <c r="CX8"/>
  <c r="BK9"/>
  <c r="HS10"/>
  <c r="EK11"/>
  <c r="JL11"/>
  <c r="AI12"/>
  <c r="BS12"/>
  <c r="DK12"/>
  <c r="EK12"/>
  <c r="FX12"/>
  <c r="BK13"/>
  <c r="EU13"/>
  <c r="GE13"/>
  <c r="JP13"/>
  <c r="AA14"/>
  <c r="DI14"/>
  <c r="EI14"/>
  <c r="FX15"/>
  <c r="EK16"/>
  <c r="BK17"/>
  <c r="GD17"/>
  <c r="CY18"/>
  <c r="GD18"/>
  <c r="HV18"/>
  <c r="JQ19"/>
  <c r="CY20"/>
  <c r="EP20"/>
  <c r="BU21"/>
  <c r="JO21"/>
  <c r="AE22"/>
  <c r="DG22"/>
  <c r="EL22"/>
  <c r="GG22"/>
  <c r="BJ24"/>
  <c r="CW24"/>
  <c r="HJ24"/>
  <c r="CY27"/>
  <c r="EL27"/>
  <c r="V31"/>
  <c r="GC31"/>
  <c r="HK31"/>
  <c r="HW31"/>
  <c r="W32"/>
  <c r="BK32"/>
  <c r="JL32"/>
  <c r="X33"/>
  <c r="AI33"/>
  <c r="CV33"/>
  <c r="JO33"/>
  <c r="CX34"/>
  <c r="ES34"/>
  <c r="HT34"/>
  <c r="AA35"/>
  <c r="BQ35"/>
  <c r="HN35"/>
  <c r="FA36"/>
  <c r="CX37"/>
  <c r="EU37"/>
  <c r="EX37"/>
  <c r="EW37"/>
  <c r="GF37"/>
  <c r="FA38"/>
  <c r="AI39"/>
  <c r="BI39"/>
  <c r="FW39"/>
  <c r="W40"/>
  <c r="AA42"/>
  <c r="DG45"/>
  <c r="DN45"/>
  <c r="GC45"/>
  <c r="GN45"/>
  <c r="EI47"/>
  <c r="EU47"/>
  <c r="ES47"/>
  <c r="HW49"/>
  <c r="JP50"/>
  <c r="AJ54"/>
  <c r="AC57"/>
  <c r="AN57"/>
  <c r="ES59"/>
  <c r="EU59"/>
  <c r="EI59"/>
  <c r="GF63"/>
  <c r="GA63"/>
  <c r="DF66"/>
  <c r="DE66"/>
  <c r="CV66"/>
  <c r="EK10" i="56"/>
  <c r="JP21"/>
  <c r="BO24"/>
  <c r="BZ24"/>
  <c r="BO27"/>
  <c r="BQ27"/>
  <c r="GI38" i="55"/>
  <c r="GG38"/>
  <c r="CZ60"/>
  <c r="CV60"/>
  <c r="HP66"/>
  <c r="IA66"/>
  <c r="EK13"/>
  <c r="X14"/>
  <c r="BM15"/>
  <c r="EN42"/>
  <c r="ER42"/>
  <c r="AK52"/>
  <c r="AJ52"/>
  <c r="Y52"/>
  <c r="JL8"/>
  <c r="EK9"/>
  <c r="JL9"/>
  <c r="Y10"/>
  <c r="GN10"/>
  <c r="HV10"/>
  <c r="FX11"/>
  <c r="EN12"/>
  <c r="JL12"/>
  <c r="AI14"/>
  <c r="BQ14"/>
  <c r="DK14"/>
  <c r="EN14"/>
  <c r="HK14"/>
  <c r="ID14"/>
  <c r="JK14" s="1"/>
  <c r="JM14"/>
  <c r="V16"/>
  <c r="EL16"/>
  <c r="BQ17"/>
  <c r="V18"/>
  <c r="GK18"/>
  <c r="JP18"/>
  <c r="HK19"/>
  <c r="JL19"/>
  <c r="AM20"/>
  <c r="BZ20"/>
  <c r="DE20"/>
  <c r="JP20"/>
  <c r="BW21"/>
  <c r="CV21"/>
  <c r="BX22"/>
  <c r="CZ24"/>
  <c r="GE24"/>
  <c r="EK25"/>
  <c r="BL26"/>
  <c r="CZ26"/>
  <c r="DH27"/>
  <c r="EM27"/>
  <c r="HI27"/>
  <c r="JP28"/>
  <c r="FV29"/>
  <c r="JP29"/>
  <c r="HU30"/>
  <c r="IG30"/>
  <c r="Y31"/>
  <c r="BI31"/>
  <c r="HX31"/>
  <c r="JO31"/>
  <c r="CX32"/>
  <c r="FX32"/>
  <c r="HK32"/>
  <c r="IE32"/>
  <c r="AK33"/>
  <c r="BI33"/>
  <c r="DA33"/>
  <c r="ET33"/>
  <c r="EU34"/>
  <c r="HU34"/>
  <c r="JO34"/>
  <c r="GK35"/>
  <c r="CX36"/>
  <c r="GJ37"/>
  <c r="HI37"/>
  <c r="CV38"/>
  <c r="IA38"/>
  <c r="AK39"/>
  <c r="BX39"/>
  <c r="CV39"/>
  <c r="CV41"/>
  <c r="IG41"/>
  <c r="DN42"/>
  <c r="DH43"/>
  <c r="DA43"/>
  <c r="GH43"/>
  <c r="GI43"/>
  <c r="DB44"/>
  <c r="DM44"/>
  <c r="AC45"/>
  <c r="AN45"/>
  <c r="DE45"/>
  <c r="FY45"/>
  <c r="IF45"/>
  <c r="JM45" s="1"/>
  <c r="GH46"/>
  <c r="GF46"/>
  <c r="FV46"/>
  <c r="HU46"/>
  <c r="HI46"/>
  <c r="HW46"/>
  <c r="HS46"/>
  <c r="EW49"/>
  <c r="CY56"/>
  <c r="CW56"/>
  <c r="EK59"/>
  <c r="ID61"/>
  <c r="AN73"/>
  <c r="AC73"/>
  <c r="AM17" i="56"/>
  <c r="Y17"/>
  <c r="DK21"/>
  <c r="DA21"/>
  <c r="CX21"/>
  <c r="CV21"/>
  <c r="DJ21"/>
  <c r="DI21"/>
  <c r="DF21"/>
  <c r="DE21"/>
  <c r="EK37" i="55"/>
  <c r="X39"/>
  <c r="HJ39"/>
  <c r="EZ40"/>
  <c r="GD40"/>
  <c r="BI41"/>
  <c r="CX41"/>
  <c r="BZ42"/>
  <c r="JO42"/>
  <c r="CX43"/>
  <c r="EV43"/>
  <c r="GD45"/>
  <c r="HS45"/>
  <c r="V46"/>
  <c r="EI46"/>
  <c r="EK47"/>
  <c r="JP47"/>
  <c r="HS48"/>
  <c r="JO48"/>
  <c r="HK49"/>
  <c r="HW51"/>
  <c r="CA53"/>
  <c r="EO53"/>
  <c r="GH53"/>
  <c r="JL53"/>
  <c r="X54"/>
  <c r="BN54"/>
  <c r="HR54"/>
  <c r="V55"/>
  <c r="CY55"/>
  <c r="GH55"/>
  <c r="CV56"/>
  <c r="IG56"/>
  <c r="JC56" s="1"/>
  <c r="CV57"/>
  <c r="GH58"/>
  <c r="HK60"/>
  <c r="AI61"/>
  <c r="DF62"/>
  <c r="HI62"/>
  <c r="DA63"/>
  <c r="FX63"/>
  <c r="AJ64"/>
  <c r="CX66"/>
  <c r="JO66"/>
  <c r="AI67"/>
  <c r="EW67"/>
  <c r="JO67"/>
  <c r="BZ68"/>
  <c r="DN68"/>
  <c r="DE69"/>
  <c r="HU69"/>
  <c r="BZ70"/>
  <c r="DM70"/>
  <c r="EN70"/>
  <c r="HI70"/>
  <c r="BU9" i="56"/>
  <c r="BW9"/>
  <c r="BV9"/>
  <c r="BN9"/>
  <c r="GB10"/>
  <c r="GD10"/>
  <c r="IF11"/>
  <c r="EN12"/>
  <c r="EU12"/>
  <c r="EM12"/>
  <c r="AJ14"/>
  <c r="AK14"/>
  <c r="AE14"/>
  <c r="AI19"/>
  <c r="AA19"/>
  <c r="V19"/>
  <c r="BX21"/>
  <c r="BT21"/>
  <c r="BS21"/>
  <c r="BL21"/>
  <c r="EZ21"/>
  <c r="EQ21"/>
  <c r="HQ30"/>
  <c r="JO31"/>
  <c r="HU32"/>
  <c r="HR32"/>
  <c r="HN32"/>
  <c r="HI32"/>
  <c r="HW32"/>
  <c r="ER35"/>
  <c r="EV35"/>
  <c r="EK35"/>
  <c r="GB40"/>
  <c r="FY40"/>
  <c r="FW40"/>
  <c r="AI42"/>
  <c r="AE42"/>
  <c r="AD42"/>
  <c r="GB43"/>
  <c r="GM43"/>
  <c r="DK58"/>
  <c r="DF58"/>
  <c r="CV58"/>
  <c r="CY58"/>
  <c r="BQ55" i="55"/>
  <c r="DF64"/>
  <c r="GE74"/>
  <c r="GK74"/>
  <c r="FV74"/>
  <c r="GM17" i="56"/>
  <c r="GD17"/>
  <c r="GF19"/>
  <c r="GD19"/>
  <c r="FY19"/>
  <c r="AB27"/>
  <c r="AM27"/>
  <c r="EO40"/>
  <c r="EZ40"/>
  <c r="EQ40"/>
  <c r="EJ40"/>
  <c r="EV45"/>
  <c r="ER45"/>
  <c r="EX45"/>
  <c r="EN45"/>
  <c r="FW47"/>
  <c r="GB47"/>
  <c r="HO73"/>
  <c r="HZ73"/>
  <c r="DG41" i="55"/>
  <c r="X42"/>
  <c r="EZ42"/>
  <c r="JP42"/>
  <c r="JO43"/>
  <c r="IG45"/>
  <c r="CX46"/>
  <c r="HK46"/>
  <c r="FX47"/>
  <c r="JP48"/>
  <c r="X51"/>
  <c r="HN53"/>
  <c r="BS54"/>
  <c r="FX54"/>
  <c r="FX59"/>
  <c r="IF60"/>
  <c r="JM60" s="1"/>
  <c r="AM61"/>
  <c r="IF62"/>
  <c r="DE63"/>
  <c r="CX64"/>
  <c r="DJ64"/>
  <c r="FW64"/>
  <c r="IG68"/>
  <c r="AC71"/>
  <c r="FX74"/>
  <c r="CX13" i="56"/>
  <c r="HR13"/>
  <c r="HL13"/>
  <c r="JQ19"/>
  <c r="GN25"/>
  <c r="GC25"/>
  <c r="AI29"/>
  <c r="AE29"/>
  <c r="AA29"/>
  <c r="X29"/>
  <c r="DC48"/>
  <c r="DG48"/>
  <c r="DN48"/>
  <c r="EO56"/>
  <c r="EL56"/>
  <c r="EZ56"/>
  <c r="AA62"/>
  <c r="AJ62"/>
  <c r="AG62"/>
  <c r="V62"/>
  <c r="GI51" i="55"/>
  <c r="IA51"/>
  <c r="IA55"/>
  <c r="CA58"/>
  <c r="EJ59"/>
  <c r="IE61"/>
  <c r="IX61" s="1"/>
  <c r="JL61"/>
  <c r="BO10" i="56"/>
  <c r="BZ10"/>
  <c r="GM10"/>
  <c r="BU11"/>
  <c r="BV11"/>
  <c r="BR11"/>
  <c r="BN11"/>
  <c r="BR15"/>
  <c r="BN15"/>
  <c r="BI15"/>
  <c r="EK15"/>
  <c r="EN27"/>
  <c r="EI27"/>
  <c r="DH28"/>
  <c r="DA28"/>
  <c r="CV28"/>
  <c r="JL28"/>
  <c r="EQ30"/>
  <c r="EJ30"/>
  <c r="JO30"/>
  <c r="EK38" i="55"/>
  <c r="FZ39"/>
  <c r="JQ39"/>
  <c r="IF41"/>
  <c r="FX43"/>
  <c r="HT44"/>
  <c r="BT45"/>
  <c r="CX45"/>
  <c r="AK46"/>
  <c r="CZ46"/>
  <c r="JO46"/>
  <c r="BU48"/>
  <c r="DB48"/>
  <c r="HJ50"/>
  <c r="AG51"/>
  <c r="GJ51"/>
  <c r="GG52"/>
  <c r="IF52"/>
  <c r="JB52" s="1"/>
  <c r="BJ53"/>
  <c r="FX53"/>
  <c r="EM54"/>
  <c r="HT54"/>
  <c r="AJ55"/>
  <c r="GN55"/>
  <c r="AJ56"/>
  <c r="FW56"/>
  <c r="JL56"/>
  <c r="EQ58"/>
  <c r="FX58"/>
  <c r="DM59"/>
  <c r="EM59"/>
  <c r="EO60"/>
  <c r="GF61"/>
  <c r="HW62"/>
  <c r="AA63"/>
  <c r="BN63"/>
  <c r="V64"/>
  <c r="BV64"/>
  <c r="FA64"/>
  <c r="GB64"/>
  <c r="AG65"/>
  <c r="EI65"/>
  <c r="CZ66"/>
  <c r="EK66"/>
  <c r="FZ70"/>
  <c r="HI71"/>
  <c r="EP73"/>
  <c r="BI74"/>
  <c r="HV75"/>
  <c r="HL75"/>
  <c r="EW9" i="56"/>
  <c r="EV9"/>
  <c r="BK11"/>
  <c r="BR12"/>
  <c r="BV12"/>
  <c r="BK15"/>
  <c r="GG19"/>
  <c r="EZ23"/>
  <c r="EL23"/>
  <c r="JQ25"/>
  <c r="AH26"/>
  <c r="AA26"/>
  <c r="Y26"/>
  <c r="AK26"/>
  <c r="AJ26"/>
  <c r="DM26"/>
  <c r="CW26"/>
  <c r="HT32"/>
  <c r="AB34"/>
  <c r="Y34"/>
  <c r="W34"/>
  <c r="GE42"/>
  <c r="FZ42"/>
  <c r="FV42"/>
  <c r="GJ42"/>
  <c r="GI42"/>
  <c r="GH42"/>
  <c r="GG42"/>
  <c r="IF59"/>
  <c r="EX60"/>
  <c r="EW60"/>
  <c r="EN60"/>
  <c r="ER60"/>
  <c r="ET43" i="55"/>
  <c r="FY43"/>
  <c r="HQ43"/>
  <c r="DD49"/>
  <c r="GB50"/>
  <c r="HO50"/>
  <c r="JO50"/>
  <c r="FY51"/>
  <c r="GK51"/>
  <c r="HO52"/>
  <c r="EO54"/>
  <c r="ID54"/>
  <c r="EZ56"/>
  <c r="FV59"/>
  <c r="DN60"/>
  <c r="HT61"/>
  <c r="DD63"/>
  <c r="IA63"/>
  <c r="CV64"/>
  <c r="EM65"/>
  <c r="JL68"/>
  <c r="FX70"/>
  <c r="HU71"/>
  <c r="BZ72"/>
  <c r="HT73"/>
  <c r="ET74"/>
  <c r="EP74"/>
  <c r="DN75"/>
  <c r="DC75"/>
  <c r="EW12" i="56"/>
  <c r="BV28"/>
  <c r="BI28"/>
  <c r="HV32"/>
  <c r="IG36"/>
  <c r="JC36" s="1"/>
  <c r="AC46"/>
  <c r="AN46"/>
  <c r="AG46"/>
  <c r="BP46"/>
  <c r="CA46"/>
  <c r="BJ64"/>
  <c r="BO64"/>
  <c r="BZ64"/>
  <c r="HK75" i="55"/>
  <c r="BV8" i="56"/>
  <c r="FA8"/>
  <c r="GE8"/>
  <c r="BL9"/>
  <c r="CX9"/>
  <c r="EK9"/>
  <c r="AD10"/>
  <c r="FV10"/>
  <c r="HV10"/>
  <c r="EK11"/>
  <c r="HW11"/>
  <c r="AG12"/>
  <c r="CX12"/>
  <c r="HN12"/>
  <c r="IE12"/>
  <c r="X13"/>
  <c r="GE13"/>
  <c r="X14"/>
  <c r="GE14"/>
  <c r="AE15"/>
  <c r="CA15"/>
  <c r="DA15"/>
  <c r="HR15"/>
  <c r="ER17"/>
  <c r="HT17"/>
  <c r="EL19"/>
  <c r="HS19"/>
  <c r="JL19"/>
  <c r="AG21"/>
  <c r="HI21"/>
  <c r="V23"/>
  <c r="EI23"/>
  <c r="AE24"/>
  <c r="ER24"/>
  <c r="BR25"/>
  <c r="DF25"/>
  <c r="ES25"/>
  <c r="HI25"/>
  <c r="X26"/>
  <c r="HU26"/>
  <c r="AA28"/>
  <c r="BL28"/>
  <c r="CX28"/>
  <c r="ET28"/>
  <c r="HO28"/>
  <c r="BS29"/>
  <c r="DA29"/>
  <c r="GE29"/>
  <c r="HU29"/>
  <c r="DI30"/>
  <c r="EI30"/>
  <c r="HK30"/>
  <c r="HZ31"/>
  <c r="JP31"/>
  <c r="BQ32"/>
  <c r="DA32"/>
  <c r="HK32"/>
  <c r="JO32"/>
  <c r="DN33"/>
  <c r="GF33"/>
  <c r="BO34"/>
  <c r="HI35"/>
  <c r="BR38"/>
  <c r="BS38"/>
  <c r="DH38"/>
  <c r="CV38"/>
  <c r="GC40"/>
  <c r="GN40"/>
  <c r="X42"/>
  <c r="BU44"/>
  <c r="BN44"/>
  <c r="BW44"/>
  <c r="BV44"/>
  <c r="EK45"/>
  <c r="BI46"/>
  <c r="BP52"/>
  <c r="CA52"/>
  <c r="EV55"/>
  <c r="EU55"/>
  <c r="EN55"/>
  <c r="V56"/>
  <c r="FV61"/>
  <c r="GK61"/>
  <c r="GF61"/>
  <c r="GE61"/>
  <c r="JL61"/>
  <c r="X62"/>
  <c r="DJ67"/>
  <c r="DE67"/>
  <c r="AG72"/>
  <c r="GB11" i="57"/>
  <c r="GM11"/>
  <c r="HX16"/>
  <c r="HU16"/>
  <c r="HN16"/>
  <c r="HI16"/>
  <c r="GN19"/>
  <c r="HP21"/>
  <c r="IA21"/>
  <c r="HI74" i="55"/>
  <c r="BX8" i="56"/>
  <c r="AA9"/>
  <c r="CY9"/>
  <c r="AK10"/>
  <c r="HX10"/>
  <c r="AA11"/>
  <c r="AE12"/>
  <c r="HP12"/>
  <c r="AM13"/>
  <c r="GF14"/>
  <c r="DD15"/>
  <c r="HV15"/>
  <c r="ET17"/>
  <c r="HV17"/>
  <c r="BK19"/>
  <c r="DN19"/>
  <c r="HV19"/>
  <c r="AI21"/>
  <c r="BK23"/>
  <c r="GE23"/>
  <c r="JQ23"/>
  <c r="AH24"/>
  <c r="BW24"/>
  <c r="DC24"/>
  <c r="EX24"/>
  <c r="BU25"/>
  <c r="EU25"/>
  <c r="BT26"/>
  <c r="HV26"/>
  <c r="HR28"/>
  <c r="AM29"/>
  <c r="BU29"/>
  <c r="GK29"/>
  <c r="V30"/>
  <c r="DJ30"/>
  <c r="BW32"/>
  <c r="DE32"/>
  <c r="EI32"/>
  <c r="HJ32"/>
  <c r="EZ33"/>
  <c r="BU34"/>
  <c r="BW34"/>
  <c r="BQ34"/>
  <c r="ID37"/>
  <c r="HO38"/>
  <c r="HJ38"/>
  <c r="HZ38"/>
  <c r="CV42"/>
  <c r="AH44"/>
  <c r="AJ44"/>
  <c r="V44"/>
  <c r="BP48"/>
  <c r="CA48"/>
  <c r="AM49"/>
  <c r="AD49"/>
  <c r="AC51"/>
  <c r="Z51"/>
  <c r="AG56"/>
  <c r="BZ58"/>
  <c r="BL58"/>
  <c r="HK59"/>
  <c r="BR62"/>
  <c r="BI62"/>
  <c r="BX62"/>
  <c r="BU62"/>
  <c r="BS62"/>
  <c r="BV67"/>
  <c r="BR67"/>
  <c r="BS67"/>
  <c r="AH71"/>
  <c r="AK71"/>
  <c r="DM75"/>
  <c r="DD75"/>
  <c r="CY75"/>
  <c r="BN10" i="57"/>
  <c r="BQ10"/>
  <c r="AI9" i="56"/>
  <c r="DF10"/>
  <c r="EZ10"/>
  <c r="AI11"/>
  <c r="AF12"/>
  <c r="BJ12"/>
  <c r="DG12"/>
  <c r="EJ12"/>
  <c r="HU12"/>
  <c r="EL15"/>
  <c r="GA15"/>
  <c r="HW15"/>
  <c r="EW17"/>
  <c r="ER19"/>
  <c r="HW19"/>
  <c r="AJ21"/>
  <c r="HN21"/>
  <c r="AA23"/>
  <c r="CX23"/>
  <c r="DN23"/>
  <c r="EN23"/>
  <c r="GF23"/>
  <c r="HR25"/>
  <c r="BP27"/>
  <c r="CW27"/>
  <c r="GC27"/>
  <c r="AI28"/>
  <c r="HV28"/>
  <c r="DF29"/>
  <c r="AA30"/>
  <c r="EN30"/>
  <c r="DJ32"/>
  <c r="AA34"/>
  <c r="BK34"/>
  <c r="DI34"/>
  <c r="JL34"/>
  <c r="X35"/>
  <c r="EI36"/>
  <c r="ET36"/>
  <c r="GC38"/>
  <c r="FW38"/>
  <c r="EZ42"/>
  <c r="EL42"/>
  <c r="JL43"/>
  <c r="X44"/>
  <c r="AI45"/>
  <c r="AF45"/>
  <c r="DD47"/>
  <c r="DM47"/>
  <c r="DB47"/>
  <c r="CY47"/>
  <c r="CX55"/>
  <c r="DM62"/>
  <c r="DB62"/>
  <c r="HO64"/>
  <c r="HJ64"/>
  <c r="EX70"/>
  <c r="EQ70"/>
  <c r="ES70"/>
  <c r="FA14" i="57"/>
  <c r="EJ14"/>
  <c r="BW26"/>
  <c r="BV26"/>
  <c r="BP27"/>
  <c r="CA27"/>
  <c r="ET75" i="55"/>
  <c r="W8" i="56"/>
  <c r="BZ8"/>
  <c r="ER8"/>
  <c r="FX8"/>
  <c r="IA8"/>
  <c r="AJ9"/>
  <c r="DG9"/>
  <c r="ET9"/>
  <c r="AN10"/>
  <c r="GI10"/>
  <c r="AJ11"/>
  <c r="BP12"/>
  <c r="FX12"/>
  <c r="CX15"/>
  <c r="GF15"/>
  <c r="EM16"/>
  <c r="EV19"/>
  <c r="DN21"/>
  <c r="HS21"/>
  <c r="AF23"/>
  <c r="ER23"/>
  <c r="HU25"/>
  <c r="W26"/>
  <c r="AN27"/>
  <c r="EP27"/>
  <c r="AJ28"/>
  <c r="BT28"/>
  <c r="AG30"/>
  <c r="X31"/>
  <c r="ET32"/>
  <c r="BL36"/>
  <c r="BS36"/>
  <c r="HL38"/>
  <c r="AC58"/>
  <c r="AN58"/>
  <c r="AG58"/>
  <c r="BI59"/>
  <c r="BV59"/>
  <c r="BN59"/>
  <c r="GG61"/>
  <c r="EI65"/>
  <c r="EN65"/>
  <c r="EV65"/>
  <c r="EX65"/>
  <c r="EW65"/>
  <c r="EU65"/>
  <c r="HO68"/>
  <c r="HL68"/>
  <c r="BX70"/>
  <c r="BW70"/>
  <c r="BI70"/>
  <c r="AH8" i="57"/>
  <c r="AE8"/>
  <c r="AA8"/>
  <c r="Y8"/>
  <c r="Y12"/>
  <c r="AJ12"/>
  <c r="AA12"/>
  <c r="V12"/>
  <c r="EP25"/>
  <c r="FA25"/>
  <c r="AD8" i="56"/>
  <c r="BI8"/>
  <c r="GA9"/>
  <c r="HI10"/>
  <c r="BT11"/>
  <c r="BO14"/>
  <c r="X15"/>
  <c r="DN15"/>
  <c r="GI15"/>
  <c r="HV21"/>
  <c r="AI23"/>
  <c r="ER30"/>
  <c r="JM31"/>
  <c r="AE34"/>
  <c r="DK39"/>
  <c r="DJ39"/>
  <c r="DH39"/>
  <c r="DE40"/>
  <c r="DF40"/>
  <c r="CY40"/>
  <c r="GN41"/>
  <c r="GC41"/>
  <c r="FZ41"/>
  <c r="BR46"/>
  <c r="BN46"/>
  <c r="BL46"/>
  <c r="DH46"/>
  <c r="DG46"/>
  <c r="BZ47"/>
  <c r="BO47"/>
  <c r="AK56"/>
  <c r="AE56"/>
  <c r="HW60"/>
  <c r="HS60"/>
  <c r="IA65"/>
  <c r="HP65"/>
  <c r="HV67"/>
  <c r="HS67"/>
  <c r="HR67"/>
  <c r="GH75"/>
  <c r="GA75"/>
  <c r="FV75"/>
  <c r="GK75"/>
  <c r="HZ75"/>
  <c r="HQ75"/>
  <c r="HL75"/>
  <c r="HV15" i="57"/>
  <c r="HS15"/>
  <c r="HN15"/>
  <c r="BU22"/>
  <c r="BR22"/>
  <c r="DM22"/>
  <c r="DD22"/>
  <c r="DB22"/>
  <c r="EV8" i="56"/>
  <c r="GI9"/>
  <c r="HN9"/>
  <c r="DN10"/>
  <c r="HN10"/>
  <c r="GE11"/>
  <c r="GG12"/>
  <c r="HJ12"/>
  <c r="EN13"/>
  <c r="IA13"/>
  <c r="DB14"/>
  <c r="ET14"/>
  <c r="IF14"/>
  <c r="BT15"/>
  <c r="DI17"/>
  <c r="HL17"/>
  <c r="JL18"/>
  <c r="BN19"/>
  <c r="Y21"/>
  <c r="HK21"/>
  <c r="JN21"/>
  <c r="CZ22"/>
  <c r="X23"/>
  <c r="BN23"/>
  <c r="EK23"/>
  <c r="EV23"/>
  <c r="GK23"/>
  <c r="HT23"/>
  <c r="CX25"/>
  <c r="GD28"/>
  <c r="HK29"/>
  <c r="AJ30"/>
  <c r="BR30"/>
  <c r="DA30"/>
  <c r="EK30"/>
  <c r="EV30"/>
  <c r="FZ31"/>
  <c r="CX32"/>
  <c r="EW32"/>
  <c r="HK33"/>
  <c r="X34"/>
  <c r="AI34"/>
  <c r="BJ34"/>
  <c r="BR40"/>
  <c r="BK40"/>
  <c r="CW41"/>
  <c r="DN41"/>
  <c r="EO41"/>
  <c r="EZ41"/>
  <c r="DE42"/>
  <c r="CZ42"/>
  <c r="DJ42"/>
  <c r="DI42"/>
  <c r="IA43"/>
  <c r="HP43"/>
  <c r="CA47"/>
  <c r="BP47"/>
  <c r="IA47"/>
  <c r="HT47"/>
  <c r="HO49"/>
  <c r="HZ49"/>
  <c r="BP50"/>
  <c r="CA50"/>
  <c r="HP58"/>
  <c r="HT58"/>
  <c r="BP63"/>
  <c r="BM63"/>
  <c r="BT63"/>
  <c r="BI65"/>
  <c r="BV65"/>
  <c r="BK65"/>
  <c r="BX65"/>
  <c r="BW65"/>
  <c r="GI67"/>
  <c r="GE67"/>
  <c r="HK67"/>
  <c r="AI72"/>
  <c r="AE72"/>
  <c r="V72"/>
  <c r="AK72"/>
  <c r="AM75"/>
  <c r="Y75"/>
  <c r="HP12" i="57"/>
  <c r="IA12"/>
  <c r="HP19"/>
  <c r="IA19"/>
  <c r="HK35" i="56"/>
  <c r="BK36"/>
  <c r="FZ38"/>
  <c r="CX40"/>
  <c r="CX42"/>
  <c r="DA43"/>
  <c r="BK44"/>
  <c r="IA44"/>
  <c r="JP44"/>
  <c r="BK45"/>
  <c r="EZ45"/>
  <c r="JO47"/>
  <c r="V48"/>
  <c r="DA48"/>
  <c r="JQ48"/>
  <c r="DH49"/>
  <c r="IG49"/>
  <c r="JN49" s="1"/>
  <c r="BN55"/>
  <c r="JM55"/>
  <c r="X56"/>
  <c r="CA56"/>
  <c r="JP56"/>
  <c r="HX57"/>
  <c r="ET58"/>
  <c r="GF59"/>
  <c r="BW60"/>
  <c r="DA60"/>
  <c r="HK60"/>
  <c r="BW61"/>
  <c r="DE61"/>
  <c r="DC62"/>
  <c r="DN62"/>
  <c r="EK62"/>
  <c r="AC66"/>
  <c r="AN66"/>
  <c r="AG66"/>
  <c r="CX67"/>
  <c r="JB69"/>
  <c r="BO73"/>
  <c r="BQ73"/>
  <c r="GB73"/>
  <c r="GM73"/>
  <c r="FY73"/>
  <c r="IW75"/>
  <c r="AB8" i="57"/>
  <c r="W8"/>
  <c r="EO11"/>
  <c r="EZ11"/>
  <c r="BU14"/>
  <c r="BW14"/>
  <c r="BV14"/>
  <c r="BN14"/>
  <c r="BI14"/>
  <c r="HK15"/>
  <c r="EQ16"/>
  <c r="EO16"/>
  <c r="ID16"/>
  <c r="IG17"/>
  <c r="JC17" s="1"/>
  <c r="EK21"/>
  <c r="CX23"/>
  <c r="GF27"/>
  <c r="GE27"/>
  <c r="GA27"/>
  <c r="ER30"/>
  <c r="EK30"/>
  <c r="EI30"/>
  <c r="EX30"/>
  <c r="EV30"/>
  <c r="AJ31"/>
  <c r="AK31"/>
  <c r="EV33"/>
  <c r="ER33"/>
  <c r="EX33"/>
  <c r="EW33"/>
  <c r="IF34"/>
  <c r="JM34" s="1"/>
  <c r="BJ35"/>
  <c r="BZ35"/>
  <c r="ID35" i="56"/>
  <c r="JA35" s="1"/>
  <c r="BQ37"/>
  <c r="JL37"/>
  <c r="AN38"/>
  <c r="AH39"/>
  <c r="HU39"/>
  <c r="V40"/>
  <c r="DM41"/>
  <c r="DD42"/>
  <c r="JQ42"/>
  <c r="DH43"/>
  <c r="HS43"/>
  <c r="BR45"/>
  <c r="X46"/>
  <c r="EK46"/>
  <c r="HU46"/>
  <c r="GK47"/>
  <c r="AI48"/>
  <c r="DG54"/>
  <c r="JL59"/>
  <c r="BX61"/>
  <c r="ID61"/>
  <c r="IV61" s="1"/>
  <c r="DH64"/>
  <c r="CV64"/>
  <c r="HO72"/>
  <c r="HZ72"/>
  <c r="DB8" i="57"/>
  <c r="DM8"/>
  <c r="GA14"/>
  <c r="FY14"/>
  <c r="FV14"/>
  <c r="DB19"/>
  <c r="CY19"/>
  <c r="CW19"/>
  <c r="AD26"/>
  <c r="AB26"/>
  <c r="GF28"/>
  <c r="GA28"/>
  <c r="AC35"/>
  <c r="AN35"/>
  <c r="BP35"/>
  <c r="CA35"/>
  <c r="GC38"/>
  <c r="GN38"/>
  <c r="BS40"/>
  <c r="BN40"/>
  <c r="BI40"/>
  <c r="BX40"/>
  <c r="BV40"/>
  <c r="HS64"/>
  <c r="HW64"/>
  <c r="HR64"/>
  <c r="W36" i="56"/>
  <c r="HK37"/>
  <c r="JP38"/>
  <c r="EM39"/>
  <c r="GJ39"/>
  <c r="AF40"/>
  <c r="FA40"/>
  <c r="GF40"/>
  <c r="JO40"/>
  <c r="BJ41"/>
  <c r="GI41"/>
  <c r="EN42"/>
  <c r="DI43"/>
  <c r="HV43"/>
  <c r="BV45"/>
  <c r="CW45"/>
  <c r="IF45"/>
  <c r="JM45" s="1"/>
  <c r="DH47"/>
  <c r="JL51"/>
  <c r="DB54"/>
  <c r="JL54"/>
  <c r="X55"/>
  <c r="AN55"/>
  <c r="DN56"/>
  <c r="FX58"/>
  <c r="IG58"/>
  <c r="JO58"/>
  <c r="GJ59"/>
  <c r="JM59"/>
  <c r="BK60"/>
  <c r="BK61"/>
  <c r="JP62"/>
  <c r="GI66"/>
  <c r="GF66"/>
  <c r="GB72"/>
  <c r="GM72"/>
  <c r="EK74"/>
  <c r="IG75"/>
  <c r="JN75" s="1"/>
  <c r="EP17" i="57"/>
  <c r="FA17"/>
  <c r="HS20"/>
  <c r="HR20"/>
  <c r="HI20"/>
  <c r="X21"/>
  <c r="EP21"/>
  <c r="FA21"/>
  <c r="HO23"/>
  <c r="HZ23"/>
  <c r="W24"/>
  <c r="AB25"/>
  <c r="AM25"/>
  <c r="W25"/>
  <c r="EN28"/>
  <c r="EL28"/>
  <c r="EI28"/>
  <c r="EO30"/>
  <c r="EL30"/>
  <c r="DI33"/>
  <c r="DJ33"/>
  <c r="DK33"/>
  <c r="DE33"/>
  <c r="GI34"/>
  <c r="GF34"/>
  <c r="GA34"/>
  <c r="FV34"/>
  <c r="EP38"/>
  <c r="FA38"/>
  <c r="DI66"/>
  <c r="CV66"/>
  <c r="CY66"/>
  <c r="DK66"/>
  <c r="DF66"/>
  <c r="DF23"/>
  <c r="CV23"/>
  <c r="DI23"/>
  <c r="HP25"/>
  <c r="IA25"/>
  <c r="EV26"/>
  <c r="EI26"/>
  <c r="IF37" i="56"/>
  <c r="CX39"/>
  <c r="IG40"/>
  <c r="JN40" s="1"/>
  <c r="JP40"/>
  <c r="X43"/>
  <c r="X45"/>
  <c r="JQ46"/>
  <c r="CV51"/>
  <c r="HJ51"/>
  <c r="CX53"/>
  <c r="CA54"/>
  <c r="Y56"/>
  <c r="EW56"/>
  <c r="HI56"/>
  <c r="HI58"/>
  <c r="AN59"/>
  <c r="HO59"/>
  <c r="AI61"/>
  <c r="FX61"/>
  <c r="CZ64"/>
  <c r="EK65"/>
  <c r="BS66"/>
  <c r="BR66"/>
  <c r="EZ67"/>
  <c r="X72"/>
  <c r="EP74"/>
  <c r="EM74"/>
  <c r="AI75"/>
  <c r="AA75"/>
  <c r="V75"/>
  <c r="FX9" i="57"/>
  <c r="JO9"/>
  <c r="GC14"/>
  <c r="FW14"/>
  <c r="AC15"/>
  <c r="AN15"/>
  <c r="DM19"/>
  <c r="GJ20"/>
  <c r="FV20"/>
  <c r="HO20"/>
  <c r="HQ20"/>
  <c r="BO21"/>
  <c r="BZ21"/>
  <c r="BQ21"/>
  <c r="BJ21"/>
  <c r="DG21"/>
  <c r="EU23"/>
  <c r="ER23"/>
  <c r="EQ23"/>
  <c r="HM24"/>
  <c r="DH26"/>
  <c r="DE26"/>
  <c r="DA26"/>
  <c r="CV26"/>
  <c r="EO27"/>
  <c r="EZ27"/>
  <c r="BV33"/>
  <c r="BX33"/>
  <c r="BW33"/>
  <c r="BR33"/>
  <c r="IG35"/>
  <c r="BT40"/>
  <c r="DM50"/>
  <c r="DB50"/>
  <c r="CW50"/>
  <c r="IA53"/>
  <c r="HP53"/>
  <c r="HM53"/>
  <c r="EQ37" i="56"/>
  <c r="JL38"/>
  <c r="FX40"/>
  <c r="FX41"/>
  <c r="DM43"/>
  <c r="HK43"/>
  <c r="GJ44"/>
  <c r="HT44"/>
  <c r="HZ45"/>
  <c r="IG45"/>
  <c r="JO45"/>
  <c r="AA46"/>
  <c r="EN46"/>
  <c r="GC46"/>
  <c r="CX47"/>
  <c r="JL47"/>
  <c r="BI49"/>
  <c r="BX51"/>
  <c r="EW51"/>
  <c r="HO51"/>
  <c r="FA54"/>
  <c r="JO54"/>
  <c r="Z55"/>
  <c r="HO56"/>
  <c r="CZ57"/>
  <c r="DG58"/>
  <c r="DE59"/>
  <c r="GN60"/>
  <c r="BN61"/>
  <c r="EK63"/>
  <c r="BJ65"/>
  <c r="JL68"/>
  <c r="HR71"/>
  <c r="HU71"/>
  <c r="HI71"/>
  <c r="BO72"/>
  <c r="BZ72"/>
  <c r="HQ73"/>
  <c r="AB74"/>
  <c r="Y74"/>
  <c r="ET74"/>
  <c r="AM8" i="57"/>
  <c r="AB9"/>
  <c r="AM9"/>
  <c r="IE10"/>
  <c r="JM11"/>
  <c r="AB12"/>
  <c r="AM12"/>
  <c r="EL12"/>
  <c r="EZ12"/>
  <c r="AB13"/>
  <c r="AM13"/>
  <c r="AG15"/>
  <c r="GJ16"/>
  <c r="GH16"/>
  <c r="FY17"/>
  <c r="FV17"/>
  <c r="HO17"/>
  <c r="HQ17"/>
  <c r="HJ17"/>
  <c r="HU18"/>
  <c r="HX18"/>
  <c r="HW18"/>
  <c r="HN18"/>
  <c r="HI18"/>
  <c r="Z21"/>
  <c r="BP21"/>
  <c r="CA21"/>
  <c r="BN24"/>
  <c r="BV24"/>
  <c r="BU24"/>
  <c r="BR24"/>
  <c r="DE25"/>
  <c r="DA25"/>
  <c r="HZ25"/>
  <c r="DB27"/>
  <c r="CW27"/>
  <c r="ET28"/>
  <c r="AM29"/>
  <c r="AB29"/>
  <c r="W29"/>
  <c r="ES30"/>
  <c r="DI31"/>
  <c r="DF31"/>
  <c r="DE31"/>
  <c r="EW35"/>
  <c r="ER35"/>
  <c r="AC44"/>
  <c r="AN44"/>
  <c r="EP53"/>
  <c r="FA53"/>
  <c r="HK63" i="56"/>
  <c r="EK67"/>
  <c r="HQ68"/>
  <c r="FX69"/>
  <c r="DH72"/>
  <c r="EN73"/>
  <c r="CX74"/>
  <c r="FX74"/>
  <c r="HK75"/>
  <c r="DI8" i="57"/>
  <c r="GJ8"/>
  <c r="FX10"/>
  <c r="IG10"/>
  <c r="JC10" s="1"/>
  <c r="JO10"/>
  <c r="JO11"/>
  <c r="BZ12"/>
  <c r="EI12"/>
  <c r="HI12"/>
  <c r="HK13"/>
  <c r="EL14"/>
  <c r="HP14"/>
  <c r="AF15"/>
  <c r="EQ15"/>
  <c r="GD16"/>
  <c r="JL16"/>
  <c r="Y17"/>
  <c r="HK17"/>
  <c r="JL18"/>
  <c r="BK19"/>
  <c r="BN20"/>
  <c r="CV20"/>
  <c r="AG21"/>
  <c r="CZ23"/>
  <c r="V24"/>
  <c r="BK24"/>
  <c r="JL24"/>
  <c r="V26"/>
  <c r="BK26"/>
  <c r="CX26"/>
  <c r="JP27"/>
  <c r="JO28"/>
  <c r="IF30"/>
  <c r="DN31"/>
  <c r="GK31"/>
  <c r="GJ32"/>
  <c r="BK33"/>
  <c r="CX33"/>
  <c r="EK33"/>
  <c r="DB35"/>
  <c r="DM35"/>
  <c r="CY35"/>
  <c r="ID36"/>
  <c r="BZ38"/>
  <c r="BO38"/>
  <c r="BK40"/>
  <c r="FV43"/>
  <c r="GE43"/>
  <c r="BZ52"/>
  <c r="BO52"/>
  <c r="BJ52"/>
  <c r="DJ65"/>
  <c r="DA65"/>
  <c r="DK65"/>
  <c r="HM72"/>
  <c r="HL72"/>
  <c r="HU72"/>
  <c r="DC35"/>
  <c r="DN35"/>
  <c r="EP35"/>
  <c r="ET35"/>
  <c r="HO35"/>
  <c r="HJ35"/>
  <c r="EN37"/>
  <c r="ES37"/>
  <c r="GM69"/>
  <c r="GD69"/>
  <c r="EK70" i="56"/>
  <c r="JQ70"/>
  <c r="EX73"/>
  <c r="IF73"/>
  <c r="IG74"/>
  <c r="JP8" i="57"/>
  <c r="BK10"/>
  <c r="BK11"/>
  <c r="CY12"/>
  <c r="DM12"/>
  <c r="FY12"/>
  <c r="GM12"/>
  <c r="HN12"/>
  <c r="EZ15"/>
  <c r="DI20"/>
  <c r="HT20"/>
  <c r="JP25"/>
  <c r="BT26"/>
  <c r="DG26"/>
  <c r="JO26"/>
  <c r="DA27"/>
  <c r="EK32"/>
  <c r="FX32"/>
  <c r="BP33"/>
  <c r="BT33"/>
  <c r="HV33"/>
  <c r="HW33"/>
  <c r="HP35"/>
  <c r="HT35"/>
  <c r="AE36"/>
  <c r="AF36"/>
  <c r="DK43"/>
  <c r="DA43"/>
  <c r="DJ43"/>
  <c r="AF46"/>
  <c r="V46"/>
  <c r="AI46"/>
  <c r="AH46"/>
  <c r="AA46"/>
  <c r="Y46"/>
  <c r="AM52"/>
  <c r="AB52"/>
  <c r="HT55"/>
  <c r="HP55"/>
  <c r="HN66"/>
  <c r="HU66"/>
  <c r="HV66"/>
  <c r="HL66"/>
  <c r="JQ66" i="56"/>
  <c r="JP69"/>
  <c r="AJ70"/>
  <c r="FX70"/>
  <c r="BK73"/>
  <c r="EK73"/>
  <c r="GK73"/>
  <c r="EQ75"/>
  <c r="HT8" i="57"/>
  <c r="JL9"/>
  <c r="EN12"/>
  <c r="BZ13"/>
  <c r="EK15"/>
  <c r="FW17"/>
  <c r="FZ19"/>
  <c r="HM19"/>
  <c r="JP19"/>
  <c r="DJ20"/>
  <c r="AA24"/>
  <c r="DG24"/>
  <c r="EK24"/>
  <c r="AE26"/>
  <c r="DE27"/>
  <c r="JL27"/>
  <c r="X28"/>
  <c r="DG28"/>
  <c r="AH29"/>
  <c r="EK31"/>
  <c r="AG33"/>
  <c r="JQ33"/>
  <c r="DG35"/>
  <c r="FA35"/>
  <c r="BU41"/>
  <c r="BN41"/>
  <c r="BX41"/>
  <c r="BV41"/>
  <c r="BR41"/>
  <c r="GN47"/>
  <c r="GG47"/>
  <c r="GC47"/>
  <c r="DA49"/>
  <c r="CV49"/>
  <c r="CZ49"/>
  <c r="DK49"/>
  <c r="HN61"/>
  <c r="HQ61"/>
  <c r="AB64"/>
  <c r="DM71"/>
  <c r="DB71"/>
  <c r="ER12"/>
  <c r="DN23"/>
  <c r="AH24"/>
  <c r="AJ26"/>
  <c r="ET26"/>
  <c r="BL32"/>
  <c r="HO33"/>
  <c r="HL33"/>
  <c r="HL35"/>
  <c r="ES38"/>
  <c r="ER38"/>
  <c r="EN38"/>
  <c r="JO38"/>
  <c r="ER41"/>
  <c r="EW41"/>
  <c r="EV41"/>
  <c r="DF52"/>
  <c r="DJ52"/>
  <c r="CV52"/>
  <c r="CX52"/>
  <c r="IA55"/>
  <c r="GB58"/>
  <c r="GM58"/>
  <c r="EO71"/>
  <c r="HS72"/>
  <c r="IG63" i="56"/>
  <c r="EW64"/>
  <c r="HR64"/>
  <c r="IG64"/>
  <c r="JC64" s="1"/>
  <c r="JO64"/>
  <c r="HK65"/>
  <c r="IE66"/>
  <c r="JL66"/>
  <c r="X67"/>
  <c r="BK67"/>
  <c r="JO67"/>
  <c r="AF68"/>
  <c r="DF68"/>
  <c r="IF72"/>
  <c r="JL74"/>
  <c r="X8" i="57"/>
  <c r="BJ8"/>
  <c r="EW8"/>
  <c r="GA8"/>
  <c r="HK9"/>
  <c r="EZ10"/>
  <c r="HQ10"/>
  <c r="BN12"/>
  <c r="EK12"/>
  <c r="EV12"/>
  <c r="X15"/>
  <c r="JP15"/>
  <c r="JO15"/>
  <c r="AA16"/>
  <c r="JO18"/>
  <c r="AN19"/>
  <c r="CA19"/>
  <c r="EJ19"/>
  <c r="CX20"/>
  <c r="JL23"/>
  <c r="DE24"/>
  <c r="BZ25"/>
  <c r="X26"/>
  <c r="BT28"/>
  <c r="GE31"/>
  <c r="X32"/>
  <c r="FV32"/>
  <c r="BK35"/>
  <c r="EV36"/>
  <c r="EN36"/>
  <c r="EI36"/>
  <c r="ER37"/>
  <c r="HX40"/>
  <c r="HR40"/>
  <c r="HW40"/>
  <c r="HU41"/>
  <c r="HV41"/>
  <c r="HR41"/>
  <c r="HN41"/>
  <c r="GF48"/>
  <c r="GH48"/>
  <c r="FV48"/>
  <c r="FX48"/>
  <c r="GE48"/>
  <c r="EV73"/>
  <c r="ER73"/>
  <c r="ES73"/>
  <c r="EK38"/>
  <c r="BR39"/>
  <c r="HK41"/>
  <c r="JO41"/>
  <c r="EW42"/>
  <c r="IE43"/>
  <c r="EN44"/>
  <c r="AK45"/>
  <c r="GF46"/>
  <c r="BS48"/>
  <c r="BK48"/>
  <c r="AE51"/>
  <c r="AA51"/>
  <c r="AK51"/>
  <c r="HM52"/>
  <c r="CZ54"/>
  <c r="GD58"/>
  <c r="GA58"/>
  <c r="GF60"/>
  <c r="FV60"/>
  <c r="BS63"/>
  <c r="HK64"/>
  <c r="HK66"/>
  <c r="GI69"/>
  <c r="FV69"/>
  <c r="JL73"/>
  <c r="EK35"/>
  <c r="EK36"/>
  <c r="AJ38"/>
  <c r="CX38"/>
  <c r="EZ38"/>
  <c r="BS39"/>
  <c r="EK39"/>
  <c r="AF40"/>
  <c r="IG40"/>
  <c r="JO40"/>
  <c r="EK42"/>
  <c r="X43"/>
  <c r="ES44"/>
  <c r="GG46"/>
  <c r="AB48"/>
  <c r="Y48"/>
  <c r="X51"/>
  <c r="GN52"/>
  <c r="FW52"/>
  <c r="AJ55"/>
  <c r="JO55"/>
  <c r="CA57"/>
  <c r="BT57"/>
  <c r="AK58"/>
  <c r="V58"/>
  <c r="AA58"/>
  <c r="BW63"/>
  <c r="EP64"/>
  <c r="FA64"/>
  <c r="EI67"/>
  <c r="FA68"/>
  <c r="EP68"/>
  <c r="EU69"/>
  <c r="EV69"/>
  <c r="BL72"/>
  <c r="BN72"/>
  <c r="GI73"/>
  <c r="FV73"/>
  <c r="BX39"/>
  <c r="BK41"/>
  <c r="EK41"/>
  <c r="CX43"/>
  <c r="EW44"/>
  <c r="X46"/>
  <c r="JO46"/>
  <c r="DB48"/>
  <c r="CY48"/>
  <c r="ES48"/>
  <c r="EQ48"/>
  <c r="EU48"/>
  <c r="IF51"/>
  <c r="BP52"/>
  <c r="CA52"/>
  <c r="DC54"/>
  <c r="CW54"/>
  <c r="CZ57"/>
  <c r="DG57"/>
  <c r="FX57"/>
  <c r="AC60"/>
  <c r="AN60"/>
  <c r="BP60"/>
  <c r="CA60"/>
  <c r="GJ61"/>
  <c r="GK61"/>
  <c r="JP63"/>
  <c r="CX65"/>
  <c r="CX66"/>
  <c r="DN68"/>
  <c r="DC68"/>
  <c r="DF69"/>
  <c r="DA69"/>
  <c r="HL71"/>
  <c r="HO71"/>
  <c r="HJ71"/>
  <c r="DF73"/>
  <c r="DK73"/>
  <c r="GF75"/>
  <c r="AK33"/>
  <c r="GK33"/>
  <c r="JL33"/>
  <c r="CX34"/>
  <c r="EW34"/>
  <c r="X36"/>
  <c r="DJ36"/>
  <c r="JL36"/>
  <c r="DI37"/>
  <c r="IF37"/>
  <c r="HS38"/>
  <c r="JL38"/>
  <c r="BK39"/>
  <c r="DE39"/>
  <c r="HW39"/>
  <c r="AK40"/>
  <c r="CY40"/>
  <c r="DK40"/>
  <c r="ET40"/>
  <c r="GE40"/>
  <c r="JQ40"/>
  <c r="GK41"/>
  <c r="AA42"/>
  <c r="HW42"/>
  <c r="JO42"/>
  <c r="AA43"/>
  <c r="BS44"/>
  <c r="DD44"/>
  <c r="V45"/>
  <c r="BI46"/>
  <c r="FX46"/>
  <c r="GN46"/>
  <c r="HZ46"/>
  <c r="BR48"/>
  <c r="EK48"/>
  <c r="GB48"/>
  <c r="GM48"/>
  <c r="DD49"/>
  <c r="EU50"/>
  <c r="ER50"/>
  <c r="HS50"/>
  <c r="V51"/>
  <c r="GF52"/>
  <c r="X55"/>
  <c r="BN55"/>
  <c r="DM56"/>
  <c r="AK57"/>
  <c r="V57"/>
  <c r="BW57"/>
  <c r="AC58"/>
  <c r="AN58"/>
  <c r="FV58"/>
  <c r="V60"/>
  <c r="GE60"/>
  <c r="FX61"/>
  <c r="BR62"/>
  <c r="BK63"/>
  <c r="BN65"/>
  <c r="BW65"/>
  <c r="BX69"/>
  <c r="BI69"/>
  <c r="FX69"/>
  <c r="CX73"/>
  <c r="AI75"/>
  <c r="V75"/>
  <c r="AK75"/>
  <c r="BT38"/>
  <c r="DN38"/>
  <c r="V40"/>
  <c r="BJ42"/>
  <c r="EN42"/>
  <c r="AA45"/>
  <c r="DI45"/>
  <c r="AG46"/>
  <c r="BX48"/>
  <c r="AH51"/>
  <c r="GC51"/>
  <c r="GN51"/>
  <c r="IA52"/>
  <c r="AC53"/>
  <c r="DN56"/>
  <c r="HV56"/>
  <c r="HN56"/>
  <c r="HX56"/>
  <c r="AE58"/>
  <c r="DC58"/>
  <c r="DN58"/>
  <c r="ER58"/>
  <c r="AJ60"/>
  <c r="DD60"/>
  <c r="GG60"/>
  <c r="GD61"/>
  <c r="BS62"/>
  <c r="HV63"/>
  <c r="HX63"/>
  <c r="BV67"/>
  <c r="BI67"/>
  <c r="EX69"/>
  <c r="HP69"/>
  <c r="IA69"/>
  <c r="GE73"/>
  <c r="CX74"/>
  <c r="X75"/>
  <c r="EV75"/>
  <c r="EI75"/>
  <c r="AG36"/>
  <c r="HT36"/>
  <c r="IG37"/>
  <c r="CA38"/>
  <c r="HW38"/>
  <c r="GG40"/>
  <c r="DI41"/>
  <c r="DN42"/>
  <c r="ES42"/>
  <c r="HK42"/>
  <c r="AJ43"/>
  <c r="BR43"/>
  <c r="BW44"/>
  <c r="GJ44"/>
  <c r="JQ44"/>
  <c r="AE45"/>
  <c r="BU46"/>
  <c r="AM48"/>
  <c r="ET48"/>
  <c r="HR50"/>
  <c r="HU50"/>
  <c r="AI51"/>
  <c r="DE53"/>
  <c r="CV53"/>
  <c r="CA54"/>
  <c r="BU55"/>
  <c r="BS55"/>
  <c r="BV55"/>
  <c r="BW55"/>
  <c r="HO55"/>
  <c r="HL55"/>
  <c r="DI56"/>
  <c r="DK56"/>
  <c r="BR57"/>
  <c r="BI57"/>
  <c r="GH60"/>
  <c r="BU62"/>
  <c r="GM62"/>
  <c r="GB62"/>
  <c r="FW62"/>
  <c r="GD62"/>
  <c r="JM65"/>
  <c r="AM66"/>
  <c r="Y66"/>
  <c r="AI67"/>
  <c r="V67"/>
  <c r="AE67"/>
  <c r="FV68"/>
  <c r="GE68"/>
  <c r="GK68"/>
  <c r="DF75"/>
  <c r="DJ75"/>
  <c r="AK48"/>
  <c r="JQ50"/>
  <c r="BM52"/>
  <c r="JN57"/>
  <c r="JL65"/>
  <c r="JQ65"/>
  <c r="EQ67"/>
  <c r="FY70"/>
  <c r="EW71"/>
  <c r="HW71"/>
  <c r="JL72"/>
  <c r="HJ48"/>
  <c r="BU50"/>
  <c r="JO51"/>
  <c r="CX53"/>
  <c r="EW54"/>
  <c r="DI55"/>
  <c r="X57"/>
  <c r="DE57"/>
  <c r="FX60"/>
  <c r="JP60"/>
  <c r="HK62"/>
  <c r="JQ62"/>
  <c r="GJ63"/>
  <c r="EO64"/>
  <c r="JL67"/>
  <c r="BK69"/>
  <c r="JP69"/>
  <c r="GK71"/>
  <c r="CX72"/>
  <c r="IG72"/>
  <c r="AD75"/>
  <c r="EQ75"/>
  <c r="FX47"/>
  <c r="AH48"/>
  <c r="BT48"/>
  <c r="DH48"/>
  <c r="GG48"/>
  <c r="AK49"/>
  <c r="HK50"/>
  <c r="X53"/>
  <c r="JQ53"/>
  <c r="BK55"/>
  <c r="X56"/>
  <c r="X60"/>
  <c r="BT60"/>
  <c r="DJ60"/>
  <c r="DG62"/>
  <c r="JL62"/>
  <c r="EK66"/>
  <c r="BT69"/>
  <c r="DK70"/>
  <c r="EP70"/>
  <c r="JN71"/>
  <c r="JQ72"/>
  <c r="BX75"/>
  <c r="JO75"/>
  <c r="BS8" i="55"/>
  <c r="DI10"/>
  <c r="FW13"/>
  <c r="IZ14"/>
  <c r="EJ17"/>
  <c r="DF22"/>
  <c r="DK22"/>
  <c r="DE22"/>
  <c r="GH22"/>
  <c r="EM23"/>
  <c r="JK35"/>
  <c r="DD45"/>
  <c r="CY45"/>
  <c r="DM45"/>
  <c r="BT65"/>
  <c r="CA65"/>
  <c r="AN9" i="56"/>
  <c r="AG9"/>
  <c r="AG8" i="55"/>
  <c r="BT8"/>
  <c r="DG8"/>
  <c r="ET8"/>
  <c r="GG8"/>
  <c r="HV8"/>
  <c r="X9"/>
  <c r="DK9"/>
  <c r="HM9"/>
  <c r="ID9"/>
  <c r="AA10"/>
  <c r="BT10"/>
  <c r="DK10"/>
  <c r="FA10"/>
  <c r="GA10"/>
  <c r="HT10"/>
  <c r="DK11"/>
  <c r="HM11"/>
  <c r="ID11"/>
  <c r="AF12"/>
  <c r="BV12"/>
  <c r="EL12"/>
  <c r="GF12"/>
  <c r="HV12"/>
  <c r="X13"/>
  <c r="BM13"/>
  <c r="FY13"/>
  <c r="AD14"/>
  <c r="BK14"/>
  <c r="BV14"/>
  <c r="EL14"/>
  <c r="GD14"/>
  <c r="JO14"/>
  <c r="AD15"/>
  <c r="BZ15"/>
  <c r="EM15"/>
  <c r="FW15"/>
  <c r="HK15"/>
  <c r="AA16"/>
  <c r="BQ16"/>
  <c r="CX16"/>
  <c r="DI16"/>
  <c r="FX16"/>
  <c r="HQ16"/>
  <c r="JL16"/>
  <c r="FY17"/>
  <c r="AA18"/>
  <c r="DA18"/>
  <c r="EK18"/>
  <c r="EX18"/>
  <c r="HK18"/>
  <c r="JO18"/>
  <c r="DD19"/>
  <c r="Y20"/>
  <c r="DF20"/>
  <c r="HO20"/>
  <c r="HZ20"/>
  <c r="HJ20"/>
  <c r="ID21"/>
  <c r="JI21" s="1"/>
  <c r="JQ21"/>
  <c r="BP22"/>
  <c r="EP22"/>
  <c r="FX22"/>
  <c r="AB24"/>
  <c r="AM24"/>
  <c r="GH24"/>
  <c r="AJ25"/>
  <c r="AK25"/>
  <c r="HL26"/>
  <c r="DK27"/>
  <c r="IF27"/>
  <c r="JB27" s="1"/>
  <c r="JN27"/>
  <c r="AN28"/>
  <c r="AC28"/>
  <c r="CA28"/>
  <c r="BP28"/>
  <c r="IF28"/>
  <c r="IA32"/>
  <c r="HP32"/>
  <c r="EK35"/>
  <c r="HQ35"/>
  <c r="HL36"/>
  <c r="AB38"/>
  <c r="AM38"/>
  <c r="AD38"/>
  <c r="AC39"/>
  <c r="Z39"/>
  <c r="W39"/>
  <c r="JO39"/>
  <c r="BP40"/>
  <c r="CA40"/>
  <c r="CY41"/>
  <c r="DD41"/>
  <c r="CW41"/>
  <c r="DM41"/>
  <c r="DC44"/>
  <c r="DN44"/>
  <c r="CZ44"/>
  <c r="AG48"/>
  <c r="GF50"/>
  <c r="GK50"/>
  <c r="FZ50"/>
  <c r="AD8"/>
  <c r="DD8"/>
  <c r="GD8"/>
  <c r="AF8"/>
  <c r="HT12"/>
  <c r="JP15"/>
  <c r="FW17"/>
  <c r="BK18"/>
  <c r="BU19"/>
  <c r="EO20"/>
  <c r="EZ20"/>
  <c r="EX30"/>
  <c r="EU30"/>
  <c r="EK44"/>
  <c r="GF48"/>
  <c r="GJ48"/>
  <c r="FZ48"/>
  <c r="EJ64"/>
  <c r="EQ64"/>
  <c r="EL64"/>
  <c r="EZ64"/>
  <c r="DK72"/>
  <c r="CZ72"/>
  <c r="DE72"/>
  <c r="DD72"/>
  <c r="CY72"/>
  <c r="AI8"/>
  <c r="BV8"/>
  <c r="DI8"/>
  <c r="EV8"/>
  <c r="GI8"/>
  <c r="HX8"/>
  <c r="HR9"/>
  <c r="AF10"/>
  <c r="EL10"/>
  <c r="GF10"/>
  <c r="HR11"/>
  <c r="AG12"/>
  <c r="BX12"/>
  <c r="GG12"/>
  <c r="HX12"/>
  <c r="W13"/>
  <c r="FZ13"/>
  <c r="AE14"/>
  <c r="BX14"/>
  <c r="CV14"/>
  <c r="DM14"/>
  <c r="HI14"/>
  <c r="FZ15"/>
  <c r="HQ15"/>
  <c r="AD16"/>
  <c r="BR16"/>
  <c r="DK16"/>
  <c r="HV16"/>
  <c r="FZ17"/>
  <c r="AD18"/>
  <c r="HL18"/>
  <c r="ID18"/>
  <c r="Y19"/>
  <c r="DI19"/>
  <c r="FY19"/>
  <c r="DK20"/>
  <c r="EJ20"/>
  <c r="CY21"/>
  <c r="HT21"/>
  <c r="AF22"/>
  <c r="AK22"/>
  <c r="BQ22"/>
  <c r="IG22"/>
  <c r="CA24"/>
  <c r="EJ24"/>
  <c r="EL25"/>
  <c r="GB25"/>
  <c r="GD25"/>
  <c r="FY25"/>
  <c r="HL25"/>
  <c r="HI25"/>
  <c r="BU26"/>
  <c r="BI26"/>
  <c r="Z28"/>
  <c r="FY28"/>
  <c r="AC31"/>
  <c r="AG31"/>
  <c r="BO31"/>
  <c r="BQ31"/>
  <c r="BL31"/>
  <c r="DB31"/>
  <c r="DD31"/>
  <c r="BP34"/>
  <c r="BT34"/>
  <c r="BM34"/>
  <c r="GC34"/>
  <c r="FZ34"/>
  <c r="GN34"/>
  <c r="HQ34"/>
  <c r="HL34"/>
  <c r="BN35"/>
  <c r="AA37"/>
  <c r="DH37"/>
  <c r="DA37"/>
  <c r="DK37"/>
  <c r="CV37"/>
  <c r="DI37"/>
  <c r="GH41"/>
  <c r="GA41"/>
  <c r="FV41"/>
  <c r="GI41"/>
  <c r="EM45"/>
  <c r="ET45"/>
  <c r="FA45"/>
  <c r="EP45"/>
  <c r="DK47"/>
  <c r="DA47"/>
  <c r="CZ47"/>
  <c r="DJ47"/>
  <c r="DI47"/>
  <c r="AH49"/>
  <c r="AK49"/>
  <c r="AA49"/>
  <c r="V49"/>
  <c r="AJ49"/>
  <c r="AI49"/>
  <c r="BU51"/>
  <c r="BN51"/>
  <c r="BX51"/>
  <c r="BS51"/>
  <c r="BK51"/>
  <c r="BI51"/>
  <c r="BW51"/>
  <c r="BN53"/>
  <c r="BI53"/>
  <c r="GB57"/>
  <c r="GD57"/>
  <c r="FW57"/>
  <c r="GM57"/>
  <c r="DH35"/>
  <c r="CV35"/>
  <c r="DK35"/>
  <c r="DJ35"/>
  <c r="DF35"/>
  <c r="GC36"/>
  <c r="GN36"/>
  <c r="JB43"/>
  <c r="ID43"/>
  <c r="DB46"/>
  <c r="CY46"/>
  <c r="GH49"/>
  <c r="GA49"/>
  <c r="GI49"/>
  <c r="GF49"/>
  <c r="FV49"/>
  <c r="BN58"/>
  <c r="BV58"/>
  <c r="BR58"/>
  <c r="BI58"/>
  <c r="DC67"/>
  <c r="CZ67"/>
  <c r="EJ32" i="56"/>
  <c r="EQ32"/>
  <c r="EL32"/>
  <c r="EZ32"/>
  <c r="EU34"/>
  <c r="ER34"/>
  <c r="EN34"/>
  <c r="EW34"/>
  <c r="EV34"/>
  <c r="EI34"/>
  <c r="BR54"/>
  <c r="BM54"/>
  <c r="EP56"/>
  <c r="ET56"/>
  <c r="FA56"/>
  <c r="AC57"/>
  <c r="Z57"/>
  <c r="GK60"/>
  <c r="GJ60"/>
  <c r="GI60"/>
  <c r="GG60"/>
  <c r="GE60"/>
  <c r="GF60"/>
  <c r="GA60"/>
  <c r="HX62"/>
  <c r="HM62"/>
  <c r="HI44" i="57"/>
  <c r="HN44"/>
  <c r="HW44"/>
  <c r="HS44"/>
  <c r="HR44"/>
  <c r="HV44"/>
  <c r="DF8" i="55"/>
  <c r="GF8"/>
  <c r="HT8"/>
  <c r="BT12"/>
  <c r="CX13"/>
  <c r="BR14"/>
  <c r="DD16"/>
  <c r="HX18"/>
  <c r="BK19"/>
  <c r="JO19"/>
  <c r="DN29"/>
  <c r="DC29"/>
  <c r="EX31"/>
  <c r="EI31"/>
  <c r="IG34"/>
  <c r="JP34"/>
  <c r="JD35"/>
  <c r="FZ36"/>
  <c r="BM38"/>
  <c r="BP38"/>
  <c r="CA38"/>
  <c r="BT43"/>
  <c r="BJ43"/>
  <c r="V8"/>
  <c r="BX8"/>
  <c r="EX8"/>
  <c r="GG10"/>
  <c r="HX16"/>
  <c r="BI18"/>
  <c r="Y26"/>
  <c r="AH26"/>
  <c r="V26"/>
  <c r="EQ29"/>
  <c r="EU29"/>
  <c r="BK34"/>
  <c r="FY34"/>
  <c r="DA35"/>
  <c r="JF35"/>
  <c r="JK61"/>
  <c r="IA8"/>
  <c r="AB9"/>
  <c r="CX9"/>
  <c r="HX9"/>
  <c r="AI10"/>
  <c r="CY10"/>
  <c r="ES10"/>
  <c r="GI10"/>
  <c r="IG10"/>
  <c r="JO10"/>
  <c r="CX11"/>
  <c r="HX11"/>
  <c r="AK12"/>
  <c r="CA12"/>
  <c r="DA12"/>
  <c r="ET12"/>
  <c r="GK12"/>
  <c r="IA12"/>
  <c r="V13"/>
  <c r="BQ13"/>
  <c r="CZ13"/>
  <c r="EQ13"/>
  <c r="AK14"/>
  <c r="BI14"/>
  <c r="BZ14"/>
  <c r="DA14"/>
  <c r="EQ14"/>
  <c r="HQ14"/>
  <c r="Y15"/>
  <c r="HJ15"/>
  <c r="X16"/>
  <c r="AF16"/>
  <c r="BV16"/>
  <c r="CV16"/>
  <c r="EV16"/>
  <c r="FV16"/>
  <c r="HK16"/>
  <c r="HM17"/>
  <c r="X18"/>
  <c r="AK18"/>
  <c r="BL18"/>
  <c r="CX18"/>
  <c r="DI18"/>
  <c r="EI18"/>
  <c r="GI18"/>
  <c r="HI18"/>
  <c r="AJ19"/>
  <c r="CX19"/>
  <c r="AF20"/>
  <c r="DM20"/>
  <c r="DG21"/>
  <c r="HI21"/>
  <c r="HV21"/>
  <c r="HW21"/>
  <c r="EI22"/>
  <c r="ES22"/>
  <c r="EX22"/>
  <c r="HU22"/>
  <c r="HI22"/>
  <c r="HS22"/>
  <c r="JL23"/>
  <c r="W24"/>
  <c r="EQ24"/>
  <c r="IG24"/>
  <c r="BL25"/>
  <c r="EU25"/>
  <c r="FV25"/>
  <c r="HX26"/>
  <c r="HU26"/>
  <c r="JL26"/>
  <c r="JQ26"/>
  <c r="BL27"/>
  <c r="BU27"/>
  <c r="BI27"/>
  <c r="JN29"/>
  <c r="BM30"/>
  <c r="JQ30"/>
  <c r="CY31"/>
  <c r="EL31"/>
  <c r="FZ31"/>
  <c r="GN31"/>
  <c r="JQ31"/>
  <c r="AD34"/>
  <c r="Y34"/>
  <c r="AM34"/>
  <c r="BL34"/>
  <c r="GF34"/>
  <c r="HJ34"/>
  <c r="AH35"/>
  <c r="V35"/>
  <c r="AJ35"/>
  <c r="DD35"/>
  <c r="ES35"/>
  <c r="HU35"/>
  <c r="HI35"/>
  <c r="HX35"/>
  <c r="HV35"/>
  <c r="AC36"/>
  <c r="AN36"/>
  <c r="BJ36"/>
  <c r="AF37"/>
  <c r="BP39"/>
  <c r="BM39"/>
  <c r="BJ39"/>
  <c r="Y41"/>
  <c r="W41"/>
  <c r="HL41"/>
  <c r="HQ41"/>
  <c r="HJ41"/>
  <c r="AC42"/>
  <c r="Z42"/>
  <c r="GE42"/>
  <c r="GA42"/>
  <c r="AH43"/>
  <c r="AA43"/>
  <c r="V43"/>
  <c r="EL43"/>
  <c r="EQ43"/>
  <c r="EJ43"/>
  <c r="EZ43"/>
  <c r="GK44"/>
  <c r="ID46"/>
  <c r="IV46" s="1"/>
  <c r="JL46"/>
  <c r="X47"/>
  <c r="AD49"/>
  <c r="GK49"/>
  <c r="BT56"/>
  <c r="BJ56"/>
  <c r="HM56"/>
  <c r="HV56"/>
  <c r="HN56"/>
  <c r="HI56"/>
  <c r="HW56"/>
  <c r="HU56"/>
  <c r="BO59"/>
  <c r="BJ59"/>
  <c r="BZ59"/>
  <c r="AD60"/>
  <c r="AB60"/>
  <c r="BP60"/>
  <c r="BM60"/>
  <c r="CA60"/>
  <c r="X62"/>
  <c r="BQ8"/>
  <c r="BV18"/>
  <c r="HP22"/>
  <c r="IA22"/>
  <c r="BO29"/>
  <c r="BL29"/>
  <c r="HP30"/>
  <c r="HM30"/>
  <c r="GB32"/>
  <c r="FW32"/>
  <c r="GM32"/>
  <c r="BO38"/>
  <c r="BQ38"/>
  <c r="BJ38"/>
  <c r="HP40"/>
  <c r="IA40"/>
  <c r="GB70"/>
  <c r="FY70"/>
  <c r="GM70"/>
  <c r="BP58" i="56"/>
  <c r="BT58"/>
  <c r="CA58"/>
  <c r="DC60"/>
  <c r="DG60"/>
  <c r="DN60"/>
  <c r="JP64" i="57"/>
  <c r="IG64"/>
  <c r="JR11" i="55"/>
  <c r="ID12"/>
  <c r="JF12" s="1"/>
  <c r="HK17"/>
  <c r="BX18"/>
  <c r="EV18"/>
  <c r="DH22"/>
  <c r="FA24"/>
  <c r="HP24"/>
  <c r="HM24"/>
  <c r="IA24"/>
  <c r="ET25"/>
  <c r="EM25"/>
  <c r="FA25"/>
  <c r="DN28"/>
  <c r="CZ28"/>
  <c r="CA29"/>
  <c r="BP29"/>
  <c r="DK31"/>
  <c r="CV31"/>
  <c r="JM31"/>
  <c r="EZ32"/>
  <c r="EO32"/>
  <c r="FX34"/>
  <c r="BO40"/>
  <c r="BZ40"/>
  <c r="BJ40"/>
  <c r="FX49"/>
  <c r="HP53"/>
  <c r="IA53"/>
  <c r="AK8"/>
  <c r="CV8"/>
  <c r="EI8"/>
  <c r="GK8"/>
  <c r="Z9"/>
  <c r="JF11"/>
  <c r="CY12"/>
  <c r="AE16"/>
  <c r="AI18"/>
  <c r="DD18"/>
  <c r="BI19"/>
  <c r="IG25"/>
  <c r="JN25" s="1"/>
  <c r="GD35"/>
  <c r="GB35"/>
  <c r="HZ36"/>
  <c r="Z46"/>
  <c r="AG46"/>
  <c r="AC46"/>
  <c r="AN46"/>
  <c r="EM46"/>
  <c r="ET46"/>
  <c r="EP46"/>
  <c r="FA46"/>
  <c r="AA47"/>
  <c r="AF47"/>
  <c r="AJ47"/>
  <c r="AE47"/>
  <c r="AH62"/>
  <c r="AJ62"/>
  <c r="AE62"/>
  <c r="AA62"/>
  <c r="V62"/>
  <c r="AK62"/>
  <c r="AI62"/>
  <c r="AF62"/>
  <c r="Y8"/>
  <c r="AN8"/>
  <c r="BL8"/>
  <c r="CA8"/>
  <c r="CY8"/>
  <c r="DN8"/>
  <c r="EL8"/>
  <c r="FA8"/>
  <c r="FY8"/>
  <c r="GN8"/>
  <c r="HL8"/>
  <c r="AE9"/>
  <c r="BM9"/>
  <c r="CW9"/>
  <c r="AK10"/>
  <c r="DA10"/>
  <c r="ET10"/>
  <c r="GK10"/>
  <c r="AE11"/>
  <c r="BM11"/>
  <c r="CY11"/>
  <c r="JH11"/>
  <c r="BL12"/>
  <c r="DF12"/>
  <c r="HL12"/>
  <c r="JJ12"/>
  <c r="JQ12"/>
  <c r="AE13"/>
  <c r="DE13"/>
  <c r="HR13"/>
  <c r="JO13"/>
  <c r="BL14"/>
  <c r="DD14"/>
  <c r="FV14"/>
  <c r="HV14"/>
  <c r="JL14"/>
  <c r="AE15"/>
  <c r="BJ15"/>
  <c r="HM15"/>
  <c r="AI16"/>
  <c r="BX16"/>
  <c r="CY16"/>
  <c r="EX16"/>
  <c r="GA16"/>
  <c r="HL16"/>
  <c r="BJ17"/>
  <c r="GM17"/>
  <c r="HR17"/>
  <c r="BN18"/>
  <c r="DK18"/>
  <c r="EL18"/>
  <c r="HN18"/>
  <c r="IG18"/>
  <c r="JN18" s="1"/>
  <c r="BN19"/>
  <c r="GI19"/>
  <c r="HI19"/>
  <c r="BJ20"/>
  <c r="GM20"/>
  <c r="DH21"/>
  <c r="EN21"/>
  <c r="HT22"/>
  <c r="FZ23"/>
  <c r="EU24"/>
  <c r="ER24"/>
  <c r="ET24"/>
  <c r="GC24"/>
  <c r="GG24"/>
  <c r="EX25"/>
  <c r="FX25"/>
  <c r="IE25"/>
  <c r="IF25"/>
  <c r="BT31"/>
  <c r="DG31"/>
  <c r="EQ31"/>
  <c r="GK32"/>
  <c r="GH32"/>
  <c r="BS34"/>
  <c r="GG34"/>
  <c r="DI35"/>
  <c r="HR36"/>
  <c r="HU36"/>
  <c r="BQ37"/>
  <c r="HO37"/>
  <c r="HQ37"/>
  <c r="EU39"/>
  <c r="ER39"/>
  <c r="EN39"/>
  <c r="EI39"/>
  <c r="HU43"/>
  <c r="HN43"/>
  <c r="HI43"/>
  <c r="HV43"/>
  <c r="IW45"/>
  <c r="GK48"/>
  <c r="DD51"/>
  <c r="CY51"/>
  <c r="AC60"/>
  <c r="AN60"/>
  <c r="Z60"/>
  <c r="BI61"/>
  <c r="BU61"/>
  <c r="BX61"/>
  <c r="BV61"/>
  <c r="BR61"/>
  <c r="EQ8"/>
  <c r="JQ13"/>
  <c r="BO22"/>
  <c r="BL22"/>
  <c r="EZ24"/>
  <c r="Y29"/>
  <c r="AK29"/>
  <c r="V29"/>
  <c r="ES8"/>
  <c r="JL10"/>
  <c r="JK11"/>
  <c r="FA12"/>
  <c r="JQ15"/>
  <c r="GK16"/>
  <c r="JP17"/>
  <c r="GF22"/>
  <c r="GK22"/>
  <c r="AM28"/>
  <c r="Y28"/>
  <c r="HZ32"/>
  <c r="HO32"/>
  <c r="HJ32"/>
  <c r="EU35"/>
  <c r="EV35"/>
  <c r="EN35"/>
  <c r="EI35"/>
  <c r="HP36"/>
  <c r="IA36"/>
  <c r="BU37"/>
  <c r="BX37"/>
  <c r="BI37"/>
  <c r="BW37"/>
  <c r="BS37"/>
  <c r="BI8"/>
  <c r="DK8"/>
  <c r="FV8"/>
  <c r="HI8"/>
  <c r="CY14"/>
  <c r="EQ16"/>
  <c r="JN20"/>
  <c r="EL24"/>
  <c r="GJ49"/>
  <c r="AA8"/>
  <c r="BN8"/>
  <c r="DA8"/>
  <c r="EN8"/>
  <c r="GA8"/>
  <c r="HN8"/>
  <c r="AJ9"/>
  <c r="EJ9"/>
  <c r="IE9"/>
  <c r="BL10"/>
  <c r="DF10"/>
  <c r="HL10"/>
  <c r="CZ11"/>
  <c r="EJ11"/>
  <c r="IE11"/>
  <c r="IX11" s="1"/>
  <c r="BN12"/>
  <c r="DG12"/>
  <c r="HN12"/>
  <c r="AH13"/>
  <c r="GM13"/>
  <c r="IG13"/>
  <c r="JN13" s="1"/>
  <c r="BN14"/>
  <c r="DE14"/>
  <c r="FY14"/>
  <c r="HX14"/>
  <c r="BL15"/>
  <c r="HU15"/>
  <c r="JO15"/>
  <c r="AK16"/>
  <c r="DA16"/>
  <c r="GD16"/>
  <c r="BL17"/>
  <c r="JO17"/>
  <c r="BQ18"/>
  <c r="EN18"/>
  <c r="HQ18"/>
  <c r="IE18"/>
  <c r="GJ19"/>
  <c r="GK20"/>
  <c r="GF20"/>
  <c r="BL21"/>
  <c r="CA22"/>
  <c r="CY22"/>
  <c r="EO22"/>
  <c r="EZ22"/>
  <c r="FA22"/>
  <c r="GE22"/>
  <c r="HO22"/>
  <c r="HL22"/>
  <c r="HQ23"/>
  <c r="HO23"/>
  <c r="DG25"/>
  <c r="GF25"/>
  <c r="JL28"/>
  <c r="ET31"/>
  <c r="IG33"/>
  <c r="JC33" s="1"/>
  <c r="EQ34"/>
  <c r="EL34"/>
  <c r="EZ34"/>
  <c r="EJ34"/>
  <c r="BU35"/>
  <c r="BW35"/>
  <c r="BS35"/>
  <c r="BI35"/>
  <c r="EX35"/>
  <c r="AH37"/>
  <c r="V37"/>
  <c r="AJ37"/>
  <c r="AI37"/>
  <c r="AE37"/>
  <c r="BR37"/>
  <c r="EO37"/>
  <c r="EQ37"/>
  <c r="HL38"/>
  <c r="HM38"/>
  <c r="HN39"/>
  <c r="HV39"/>
  <c r="HM39"/>
  <c r="HI39"/>
  <c r="DB40"/>
  <c r="DM40"/>
  <c r="CW40"/>
  <c r="HO40"/>
  <c r="HZ40"/>
  <c r="HJ40"/>
  <c r="EP42"/>
  <c r="FA42"/>
  <c r="EM42"/>
  <c r="HP42"/>
  <c r="IA42"/>
  <c r="JK43"/>
  <c r="AH44"/>
  <c r="AE44"/>
  <c r="Z44"/>
  <c r="BS45"/>
  <c r="BR45"/>
  <c r="BX45"/>
  <c r="BW45"/>
  <c r="AK48"/>
  <c r="AF48"/>
  <c r="BM49"/>
  <c r="BT49"/>
  <c r="BP49"/>
  <c r="CA49"/>
  <c r="CZ49"/>
  <c r="DG49"/>
  <c r="DC49"/>
  <c r="DN49"/>
  <c r="CZ51"/>
  <c r="DC51"/>
  <c r="EP52"/>
  <c r="FA52"/>
  <c r="ET52"/>
  <c r="EM52"/>
  <c r="AC53"/>
  <c r="AN53"/>
  <c r="W53"/>
  <c r="AB59"/>
  <c r="AM59"/>
  <c r="AD59"/>
  <c r="W59"/>
  <c r="AG32"/>
  <c r="DG32"/>
  <c r="GF33"/>
  <c r="HS33"/>
  <c r="DF34"/>
  <c r="GD34"/>
  <c r="X35"/>
  <c r="HK35"/>
  <c r="IY35"/>
  <c r="BK37"/>
  <c r="BI38"/>
  <c r="GF38"/>
  <c r="HK38"/>
  <c r="HZ38"/>
  <c r="JO38"/>
  <c r="DH39"/>
  <c r="EL39"/>
  <c r="EZ39"/>
  <c r="BR41"/>
  <c r="FX41"/>
  <c r="HI41"/>
  <c r="JO41"/>
  <c r="DM42"/>
  <c r="GM42"/>
  <c r="Y43"/>
  <c r="DE43"/>
  <c r="HK43"/>
  <c r="BZ44"/>
  <c r="IE44"/>
  <c r="AH45"/>
  <c r="HT45"/>
  <c r="IE45"/>
  <c r="HO46"/>
  <c r="HQ46"/>
  <c r="IF46"/>
  <c r="AM47"/>
  <c r="CX47"/>
  <c r="HW47"/>
  <c r="AM48"/>
  <c r="BI49"/>
  <c r="FY49"/>
  <c r="BL51"/>
  <c r="EU51"/>
  <c r="ES51"/>
  <c r="EI51"/>
  <c r="EK52"/>
  <c r="X53"/>
  <c r="AB54"/>
  <c r="W54"/>
  <c r="AM54"/>
  <c r="DA54"/>
  <c r="DE54"/>
  <c r="JL55"/>
  <c r="AC58"/>
  <c r="AN58"/>
  <c r="AC59"/>
  <c r="AN59"/>
  <c r="JN59"/>
  <c r="BK61"/>
  <c r="BJ62"/>
  <c r="BO62"/>
  <c r="BZ62"/>
  <c r="CY38"/>
  <c r="DM38"/>
  <c r="HT39"/>
  <c r="AM40"/>
  <c r="GM40"/>
  <c r="EQ41"/>
  <c r="FY41"/>
  <c r="GN42"/>
  <c r="AG43"/>
  <c r="GD43"/>
  <c r="HL43"/>
  <c r="BM45"/>
  <c r="HX47"/>
  <c r="BM51"/>
  <c r="BP51"/>
  <c r="Z52"/>
  <c r="AC52"/>
  <c r="AA53"/>
  <c r="AG54"/>
  <c r="AN54"/>
  <c r="Z54"/>
  <c r="HO56"/>
  <c r="HJ56"/>
  <c r="Z57"/>
  <c r="AF57"/>
  <c r="EU62"/>
  <c r="EN62"/>
  <c r="EX62"/>
  <c r="EI62"/>
  <c r="ES62"/>
  <c r="ER62"/>
  <c r="AD63"/>
  <c r="W63"/>
  <c r="AM64"/>
  <c r="W64"/>
  <c r="HN64"/>
  <c r="HU64"/>
  <c r="HS64"/>
  <c r="HX65"/>
  <c r="HR65"/>
  <c r="HW65"/>
  <c r="HS65"/>
  <c r="HI65"/>
  <c r="BK66"/>
  <c r="BI66"/>
  <c r="BU66"/>
  <c r="BS66"/>
  <c r="DC13" i="56"/>
  <c r="DG13"/>
  <c r="CW13"/>
  <c r="DN13"/>
  <c r="JL20" i="55"/>
  <c r="HK21"/>
  <c r="X24"/>
  <c r="AG24"/>
  <c r="DD24"/>
  <c r="DN24"/>
  <c r="IF26"/>
  <c r="JN26"/>
  <c r="CX28"/>
  <c r="EL28"/>
  <c r="JL29"/>
  <c r="EK30"/>
  <c r="GA31"/>
  <c r="FZ32"/>
  <c r="AF33"/>
  <c r="DF33"/>
  <c r="GI33"/>
  <c r="HV33"/>
  <c r="DD34"/>
  <c r="FW34"/>
  <c r="GM34"/>
  <c r="IA34"/>
  <c r="CX35"/>
  <c r="GI35"/>
  <c r="JN36"/>
  <c r="X37"/>
  <c r="GD37"/>
  <c r="HR37"/>
  <c r="DA38"/>
  <c r="EQ38"/>
  <c r="GH38"/>
  <c r="AA39"/>
  <c r="BU39"/>
  <c r="CY39"/>
  <c r="GI39"/>
  <c r="JO40"/>
  <c r="BL41"/>
  <c r="ER41"/>
  <c r="GG41"/>
  <c r="GM41"/>
  <c r="HN41"/>
  <c r="AE42"/>
  <c r="FW42"/>
  <c r="IG42"/>
  <c r="JC42" s="1"/>
  <c r="BQ43"/>
  <c r="CY43"/>
  <c r="GE43"/>
  <c r="HT43"/>
  <c r="HZ43"/>
  <c r="EJ44"/>
  <c r="FY44"/>
  <c r="HX44"/>
  <c r="AD45"/>
  <c r="ES45"/>
  <c r="GH45"/>
  <c r="HW45"/>
  <c r="JL45"/>
  <c r="BR46"/>
  <c r="BX46"/>
  <c r="BW46"/>
  <c r="GJ46"/>
  <c r="Y47"/>
  <c r="BU47"/>
  <c r="Z48"/>
  <c r="ET48"/>
  <c r="IG48"/>
  <c r="IW48" s="1"/>
  <c r="EU49"/>
  <c r="EX49"/>
  <c r="EV49"/>
  <c r="IF49"/>
  <c r="BM50"/>
  <c r="DM50"/>
  <c r="DB50"/>
  <c r="CA51"/>
  <c r="DF51"/>
  <c r="JO51"/>
  <c r="BO53"/>
  <c r="DC53"/>
  <c r="CW53"/>
  <c r="FW53"/>
  <c r="IE56"/>
  <c r="X57"/>
  <c r="ES57"/>
  <c r="EI57"/>
  <c r="EV57"/>
  <c r="JO57"/>
  <c r="Z58"/>
  <c r="CZ59"/>
  <c r="CV59"/>
  <c r="DH59"/>
  <c r="DF59"/>
  <c r="EK62"/>
  <c r="AN64"/>
  <c r="AC64"/>
  <c r="DI68"/>
  <c r="DF68"/>
  <c r="DE68"/>
  <c r="ID30"/>
  <c r="JJ30" s="1"/>
  <c r="IA31"/>
  <c r="Z32"/>
  <c r="CZ32"/>
  <c r="EP32"/>
  <c r="JO32"/>
  <c r="Z33"/>
  <c r="AG33"/>
  <c r="DI33"/>
  <c r="EM33"/>
  <c r="EV33"/>
  <c r="FZ33"/>
  <c r="GJ33"/>
  <c r="HM33"/>
  <c r="HW33"/>
  <c r="BQ34"/>
  <c r="GD36"/>
  <c r="JO36"/>
  <c r="GE37"/>
  <c r="EV38"/>
  <c r="HJ38"/>
  <c r="JQ38"/>
  <c r="BV39"/>
  <c r="JB39"/>
  <c r="JL39"/>
  <c r="EJ40"/>
  <c r="BT41"/>
  <c r="FZ42"/>
  <c r="W43"/>
  <c r="BR43"/>
  <c r="DG43"/>
  <c r="W44"/>
  <c r="JP44"/>
  <c r="AG45"/>
  <c r="BP45"/>
  <c r="CA45"/>
  <c r="DC45"/>
  <c r="HM45"/>
  <c r="AF46"/>
  <c r="ER46"/>
  <c r="EN46"/>
  <c r="HL46"/>
  <c r="BV47"/>
  <c r="DH49"/>
  <c r="DJ49"/>
  <c r="CV49"/>
  <c r="DF49"/>
  <c r="GB49"/>
  <c r="DG50"/>
  <c r="JL50"/>
  <c r="AH51"/>
  <c r="V51"/>
  <c r="AK51"/>
  <c r="EP53"/>
  <c r="FA53"/>
  <c r="CZ54"/>
  <c r="GA54"/>
  <c r="GE54"/>
  <c r="FV54"/>
  <c r="DC55"/>
  <c r="CZ55"/>
  <c r="EP61"/>
  <c r="FA61"/>
  <c r="GC61"/>
  <c r="GG61"/>
  <c r="JK11" i="56"/>
  <c r="BR38" i="55"/>
  <c r="GM39"/>
  <c r="HQ40"/>
  <c r="FW41"/>
  <c r="HR41"/>
  <c r="JL41"/>
  <c r="HJ43"/>
  <c r="FW46"/>
  <c r="FY46"/>
  <c r="BU49"/>
  <c r="BX49"/>
  <c r="BS49"/>
  <c r="DH51"/>
  <c r="DA51"/>
  <c r="DK51"/>
  <c r="CV51"/>
  <c r="DJ51"/>
  <c r="EW52"/>
  <c r="ES52"/>
  <c r="AI53"/>
  <c r="AH53"/>
  <c r="BP55"/>
  <c r="CA55"/>
  <c r="EN56"/>
  <c r="EU56"/>
  <c r="EQ56"/>
  <c r="DB57"/>
  <c r="CW57"/>
  <c r="DM57"/>
  <c r="HR57"/>
  <c r="HM57"/>
  <c r="BM59"/>
  <c r="BS59"/>
  <c r="FV72"/>
  <c r="GK72"/>
  <c r="GH72"/>
  <c r="EZ75"/>
  <c r="EL75"/>
  <c r="JO20"/>
  <c r="BT21"/>
  <c r="EK21"/>
  <c r="GM24"/>
  <c r="ID25"/>
  <c r="JI25" s="1"/>
  <c r="JL25"/>
  <c r="CY26"/>
  <c r="JP26"/>
  <c r="DG27"/>
  <c r="HQ28"/>
  <c r="FY29"/>
  <c r="HQ29"/>
  <c r="JO29"/>
  <c r="GF31"/>
  <c r="HS31"/>
  <c r="EK32"/>
  <c r="JP32"/>
  <c r="AJ33"/>
  <c r="BM33"/>
  <c r="BV33"/>
  <c r="DK33"/>
  <c r="EX33"/>
  <c r="GA33"/>
  <c r="HL33"/>
  <c r="BJ34"/>
  <c r="BZ34"/>
  <c r="DN34"/>
  <c r="JL34"/>
  <c r="BK35"/>
  <c r="FW36"/>
  <c r="DD37"/>
  <c r="ES37"/>
  <c r="GI37"/>
  <c r="HW37"/>
  <c r="X38"/>
  <c r="BS38"/>
  <c r="EZ38"/>
  <c r="FW38"/>
  <c r="GN38"/>
  <c r="HQ38"/>
  <c r="Y39"/>
  <c r="CW39"/>
  <c r="GG39"/>
  <c r="DN40"/>
  <c r="EQ40"/>
  <c r="JQ40"/>
  <c r="Z41"/>
  <c r="BJ41"/>
  <c r="DE41"/>
  <c r="ET41"/>
  <c r="EZ41"/>
  <c r="HK41"/>
  <c r="HV41"/>
  <c r="AM42"/>
  <c r="BU42"/>
  <c r="JQ42"/>
  <c r="AD43"/>
  <c r="BL43"/>
  <c r="CW43"/>
  <c r="ER43"/>
  <c r="GG43"/>
  <c r="GM43"/>
  <c r="JQ43"/>
  <c r="GG44"/>
  <c r="HM44"/>
  <c r="JQ44"/>
  <c r="Y45"/>
  <c r="DH45"/>
  <c r="GG45"/>
  <c r="GM45"/>
  <c r="HP45"/>
  <c r="IA45"/>
  <c r="AD46"/>
  <c r="AJ46"/>
  <c r="BM46"/>
  <c r="DE46"/>
  <c r="DK46"/>
  <c r="DF46"/>
  <c r="EW46"/>
  <c r="HP46"/>
  <c r="BL47"/>
  <c r="BZ47"/>
  <c r="EX47"/>
  <c r="JL48"/>
  <c r="BK49"/>
  <c r="DI49"/>
  <c r="HM49"/>
  <c r="HP49"/>
  <c r="IA49"/>
  <c r="JO49"/>
  <c r="EZ50"/>
  <c r="IF50"/>
  <c r="AB51"/>
  <c r="Y51"/>
  <c r="CX51"/>
  <c r="EV51"/>
  <c r="CZ52"/>
  <c r="DN52"/>
  <c r="GB53"/>
  <c r="BT54"/>
  <c r="BM54"/>
  <c r="DF54"/>
  <c r="EJ54"/>
  <c r="FW54"/>
  <c r="GB54"/>
  <c r="EK56"/>
  <c r="DC57"/>
  <c r="CZ57"/>
  <c r="FZ57"/>
  <c r="GF57"/>
  <c r="IE58"/>
  <c r="BQ60"/>
  <c r="BO60"/>
  <c r="EV62"/>
  <c r="AC66"/>
  <c r="AN66"/>
  <c r="Z66"/>
  <c r="W66"/>
  <c r="HK64"/>
  <c r="JO65"/>
  <c r="EP66"/>
  <c r="EM66"/>
  <c r="GJ66"/>
  <c r="GE66"/>
  <c r="FX66"/>
  <c r="GC68"/>
  <c r="GN68"/>
  <c r="FZ68"/>
  <c r="HO70"/>
  <c r="HZ70"/>
  <c r="Y71"/>
  <c r="V71"/>
  <c r="AH71"/>
  <c r="HX72"/>
  <c r="HU72"/>
  <c r="HI72"/>
  <c r="HO41" i="56"/>
  <c r="HZ41"/>
  <c r="JO59" i="55"/>
  <c r="BQ61"/>
  <c r="BO61"/>
  <c r="HI61"/>
  <c r="HN61"/>
  <c r="HV61"/>
  <c r="HZ62"/>
  <c r="HO62"/>
  <c r="AC63"/>
  <c r="AN63"/>
  <c r="EI63"/>
  <c r="EW63"/>
  <c r="ES63"/>
  <c r="GC63"/>
  <c r="GN63"/>
  <c r="HI63"/>
  <c r="HS63"/>
  <c r="HN63"/>
  <c r="JO63"/>
  <c r="HO65"/>
  <c r="HJ65"/>
  <c r="EJ66"/>
  <c r="AB68"/>
  <c r="W68"/>
  <c r="AM68"/>
  <c r="DB68"/>
  <c r="DD68"/>
  <c r="CW68"/>
  <c r="HI68"/>
  <c r="HN68"/>
  <c r="JO69"/>
  <c r="AD72"/>
  <c r="AH72"/>
  <c r="GN73"/>
  <c r="GC73"/>
  <c r="DE74"/>
  <c r="DK74"/>
  <c r="BZ75"/>
  <c r="BL75"/>
  <c r="JP8" i="56"/>
  <c r="CA9"/>
  <c r="BT9"/>
  <c r="BP10"/>
  <c r="CA10"/>
  <c r="BJ10"/>
  <c r="DB10"/>
  <c r="DM10"/>
  <c r="DD10"/>
  <c r="EP13"/>
  <c r="ET13"/>
  <c r="GH30"/>
  <c r="GE30"/>
  <c r="GA30"/>
  <c r="GJ30"/>
  <c r="GI30"/>
  <c r="GG30"/>
  <c r="FV30"/>
  <c r="DA33"/>
  <c r="DK33"/>
  <c r="CX33"/>
  <c r="EO36"/>
  <c r="EJ36"/>
  <c r="EZ36"/>
  <c r="EQ36"/>
  <c r="EL36"/>
  <c r="AB57" i="55"/>
  <c r="AD57"/>
  <c r="GC57"/>
  <c r="GN57"/>
  <c r="HK57"/>
  <c r="HK61"/>
  <c r="HW61"/>
  <c r="EK63"/>
  <c r="EV63"/>
  <c r="HK63"/>
  <c r="ID64"/>
  <c r="GB65"/>
  <c r="HT65"/>
  <c r="BP66"/>
  <c r="CA66"/>
  <c r="BP68"/>
  <c r="CA68"/>
  <c r="EV68"/>
  <c r="EN68"/>
  <c r="HK68"/>
  <c r="BN69"/>
  <c r="BV69"/>
  <c r="AB71"/>
  <c r="AD71"/>
  <c r="W71"/>
  <c r="AM71"/>
  <c r="ET71"/>
  <c r="EJ71"/>
  <c r="HT71"/>
  <c r="HP71"/>
  <c r="EO72"/>
  <c r="EQ72"/>
  <c r="EJ72"/>
  <c r="EZ72"/>
  <c r="HO72"/>
  <c r="HZ72"/>
  <c r="HL72"/>
  <c r="AJ8" i="56"/>
  <c r="AI8"/>
  <c r="AE8"/>
  <c r="V8"/>
  <c r="AK8"/>
  <c r="AF8"/>
  <c r="AA8"/>
  <c r="X8"/>
  <c r="DB8"/>
  <c r="DM8"/>
  <c r="GC8"/>
  <c r="GN8"/>
  <c r="HW8"/>
  <c r="HX8"/>
  <c r="HI8"/>
  <c r="HV8"/>
  <c r="HR8"/>
  <c r="HQ8"/>
  <c r="BX17"/>
  <c r="BV17"/>
  <c r="BI17"/>
  <c r="BR17"/>
  <c r="BQ17"/>
  <c r="BN17"/>
  <c r="BK17"/>
  <c r="BW17"/>
  <c r="DD30"/>
  <c r="DB30"/>
  <c r="DM30"/>
  <c r="CY30"/>
  <c r="CW30"/>
  <c r="EU31"/>
  <c r="ER31"/>
  <c r="GB51" i="55"/>
  <c r="HS51"/>
  <c r="CX53"/>
  <c r="CX54"/>
  <c r="DN54"/>
  <c r="HX54"/>
  <c r="HS54"/>
  <c r="HU54"/>
  <c r="HQ55"/>
  <c r="JO56"/>
  <c r="BK57"/>
  <c r="CA57"/>
  <c r="DH57"/>
  <c r="EO57"/>
  <c r="EQ57"/>
  <c r="HO57"/>
  <c r="HQ57"/>
  <c r="HJ57"/>
  <c r="DC59"/>
  <c r="DN59"/>
  <c r="FW59"/>
  <c r="HO59"/>
  <c r="HJ59"/>
  <c r="DJ60"/>
  <c r="HP60"/>
  <c r="IA60"/>
  <c r="AK61"/>
  <c r="BL61"/>
  <c r="HQ61"/>
  <c r="AM62"/>
  <c r="DH62"/>
  <c r="DA62"/>
  <c r="DK62"/>
  <c r="DI62"/>
  <c r="EJ62"/>
  <c r="GH62"/>
  <c r="GA62"/>
  <c r="FV62"/>
  <c r="GJ62"/>
  <c r="IA62"/>
  <c r="GE63"/>
  <c r="GH64"/>
  <c r="BJ66"/>
  <c r="DB66"/>
  <c r="DM66"/>
  <c r="CW66"/>
  <c r="DD66"/>
  <c r="ER67"/>
  <c r="BJ68"/>
  <c r="CZ68"/>
  <c r="GE68"/>
  <c r="JQ68"/>
  <c r="Z69"/>
  <c r="BQ70"/>
  <c r="BU70"/>
  <c r="JN70"/>
  <c r="BO71"/>
  <c r="BQ71"/>
  <c r="BZ71"/>
  <c r="EM71"/>
  <c r="BT72"/>
  <c r="CA73"/>
  <c r="BP73"/>
  <c r="BT73"/>
  <c r="EV73"/>
  <c r="HQ74"/>
  <c r="JN74"/>
  <c r="AN75"/>
  <c r="AC75"/>
  <c r="GN9" i="56"/>
  <c r="GG9"/>
  <c r="CW10"/>
  <c r="DH11"/>
  <c r="DI11"/>
  <c r="DE11"/>
  <c r="DA11"/>
  <c r="GN12"/>
  <c r="BP13"/>
  <c r="BT13"/>
  <c r="CA13"/>
  <c r="DG14"/>
  <c r="CZ14"/>
  <c r="DM17"/>
  <c r="DD17"/>
  <c r="CY17"/>
  <c r="CA30"/>
  <c r="BT30"/>
  <c r="BK46" i="55"/>
  <c r="GF51"/>
  <c r="HK51"/>
  <c r="HT51"/>
  <c r="AF52"/>
  <c r="IA52"/>
  <c r="AD53"/>
  <c r="EQ53"/>
  <c r="GA53"/>
  <c r="JO53"/>
  <c r="HW54"/>
  <c r="AC55"/>
  <c r="Z55"/>
  <c r="AN55"/>
  <c r="AM56"/>
  <c r="DJ56"/>
  <c r="DH56"/>
  <c r="DE56"/>
  <c r="ET56"/>
  <c r="W57"/>
  <c r="EZ57"/>
  <c r="AI58"/>
  <c r="AE58"/>
  <c r="AJ58"/>
  <c r="GD58"/>
  <c r="GB58"/>
  <c r="CW59"/>
  <c r="FA59"/>
  <c r="EM60"/>
  <c r="X61"/>
  <c r="FV61"/>
  <c r="GA61"/>
  <c r="GJ61"/>
  <c r="JS61"/>
  <c r="CX62"/>
  <c r="DJ62"/>
  <c r="EP62"/>
  <c r="GK62"/>
  <c r="AG63"/>
  <c r="CV63"/>
  <c r="DJ63"/>
  <c r="DF63"/>
  <c r="EP63"/>
  <c r="ET63"/>
  <c r="FA63"/>
  <c r="BM65"/>
  <c r="BW65"/>
  <c r="EO65"/>
  <c r="EJ65"/>
  <c r="FA65"/>
  <c r="HM65"/>
  <c r="BM66"/>
  <c r="FW66"/>
  <c r="HJ66"/>
  <c r="HO66"/>
  <c r="DF67"/>
  <c r="DJ67"/>
  <c r="DK67"/>
  <c r="DE67"/>
  <c r="HK67"/>
  <c r="EO68"/>
  <c r="EZ68"/>
  <c r="HP68"/>
  <c r="IA68"/>
  <c r="BO69"/>
  <c r="BZ69"/>
  <c r="BJ69"/>
  <c r="BL69"/>
  <c r="DB69"/>
  <c r="CY69"/>
  <c r="Z72"/>
  <c r="AC72"/>
  <c r="HR72"/>
  <c r="JN72"/>
  <c r="CW8" i="56"/>
  <c r="AB10"/>
  <c r="W10"/>
  <c r="DK13"/>
  <c r="CV13"/>
  <c r="DE13"/>
  <c r="DI13"/>
  <c r="DF13"/>
  <c r="DA13"/>
  <c r="CY13"/>
  <c r="GM23"/>
  <c r="GD23"/>
  <c r="FY23"/>
  <c r="FY56" i="55"/>
  <c r="GD56"/>
  <c r="CX57"/>
  <c r="DF57"/>
  <c r="FZ59"/>
  <c r="HI59"/>
  <c r="GC60"/>
  <c r="GN60"/>
  <c r="HL61"/>
  <c r="BU62"/>
  <c r="BW62"/>
  <c r="BS62"/>
  <c r="EL63"/>
  <c r="GG63"/>
  <c r="HR63"/>
  <c r="EX64"/>
  <c r="EU64"/>
  <c r="ES64"/>
  <c r="ER64"/>
  <c r="FZ66"/>
  <c r="FV67"/>
  <c r="HJ67"/>
  <c r="HO67"/>
  <c r="AN68"/>
  <c r="FV68"/>
  <c r="GH68"/>
  <c r="GI68"/>
  <c r="HM68"/>
  <c r="CA69"/>
  <c r="BT69"/>
  <c r="EQ69"/>
  <c r="EX69"/>
  <c r="EO70"/>
  <c r="EZ70"/>
  <c r="EQ70"/>
  <c r="AE71"/>
  <c r="DM71"/>
  <c r="CV74"/>
  <c r="HR74"/>
  <c r="HT74"/>
  <c r="DD8" i="56"/>
  <c r="EP10"/>
  <c r="FA10"/>
  <c r="EJ10"/>
  <c r="JI11"/>
  <c r="FA13"/>
  <c r="HX13"/>
  <c r="HN13"/>
  <c r="HK13"/>
  <c r="HW13"/>
  <c r="HI13"/>
  <c r="HV13"/>
  <c r="HS13"/>
  <c r="HO24"/>
  <c r="HZ24"/>
  <c r="HN27"/>
  <c r="HI27"/>
  <c r="HS27"/>
  <c r="HQ27"/>
  <c r="GB29"/>
  <c r="GM29"/>
  <c r="FW29"/>
  <c r="Z31"/>
  <c r="AN31"/>
  <c r="AC31"/>
  <c r="W31"/>
  <c r="JJ35"/>
  <c r="BX39"/>
  <c r="BU39"/>
  <c r="BQ39"/>
  <c r="JQ52" i="55"/>
  <c r="BO54"/>
  <c r="BZ54"/>
  <c r="CW54"/>
  <c r="HZ54"/>
  <c r="JO54"/>
  <c r="DH55"/>
  <c r="DE55"/>
  <c r="DI55"/>
  <c r="JP55"/>
  <c r="IG55"/>
  <c r="BM57"/>
  <c r="EN58"/>
  <c r="CA59"/>
  <c r="HM59"/>
  <c r="BK60"/>
  <c r="AG61"/>
  <c r="Z61"/>
  <c r="GD61"/>
  <c r="GM61"/>
  <c r="FW61"/>
  <c r="HR61"/>
  <c r="JJ61"/>
  <c r="BK62"/>
  <c r="BV62"/>
  <c r="JL62"/>
  <c r="V63"/>
  <c r="AE63"/>
  <c r="AJ63"/>
  <c r="EN63"/>
  <c r="FV63"/>
  <c r="GJ63"/>
  <c r="GI63"/>
  <c r="HT63"/>
  <c r="ET64"/>
  <c r="JO64"/>
  <c r="BO65"/>
  <c r="BJ65"/>
  <c r="AB66"/>
  <c r="AD66"/>
  <c r="FA66"/>
  <c r="GF66"/>
  <c r="AA67"/>
  <c r="ES67"/>
  <c r="EI67"/>
  <c r="EN67"/>
  <c r="EX67"/>
  <c r="IF67"/>
  <c r="EI68"/>
  <c r="HS68"/>
  <c r="AN69"/>
  <c r="AC69"/>
  <c r="BP69"/>
  <c r="IA69"/>
  <c r="HP69"/>
  <c r="AB70"/>
  <c r="AD70"/>
  <c r="Y70"/>
  <c r="AM70"/>
  <c r="AK71"/>
  <c r="IA71"/>
  <c r="GB74"/>
  <c r="GD74"/>
  <c r="FY74"/>
  <c r="HK74"/>
  <c r="HN8" i="56"/>
  <c r="BW10"/>
  <c r="BX10"/>
  <c r="BI10"/>
  <c r="BS10"/>
  <c r="BV10"/>
  <c r="BQ10"/>
  <c r="BN10"/>
  <c r="HP10"/>
  <c r="HJ10"/>
  <c r="IA10"/>
  <c r="DN11"/>
  <c r="DG11"/>
  <c r="AC13"/>
  <c r="AG13"/>
  <c r="AN13"/>
  <c r="EX13"/>
  <c r="ER13"/>
  <c r="EI13"/>
  <c r="EW13"/>
  <c r="ES13"/>
  <c r="EQ13"/>
  <c r="BS17"/>
  <c r="EO25"/>
  <c r="EZ25"/>
  <c r="DB29"/>
  <c r="DM29"/>
  <c r="EU44"/>
  <c r="EW44"/>
  <c r="EI44"/>
  <c r="ER44"/>
  <c r="EN44"/>
  <c r="EV44"/>
  <c r="ET44"/>
  <c r="BK69" i="55"/>
  <c r="GM69"/>
  <c r="X70"/>
  <c r="X71"/>
  <c r="DG71"/>
  <c r="JP72"/>
  <c r="JO73"/>
  <c r="BO74"/>
  <c r="BL74"/>
  <c r="CA75"/>
  <c r="BT75"/>
  <c r="JP75"/>
  <c r="DJ8" i="56"/>
  <c r="DE8"/>
  <c r="DA8"/>
  <c r="DF8"/>
  <c r="EO8"/>
  <c r="EQ8"/>
  <c r="EZ8"/>
  <c r="DJ10"/>
  <c r="DI10"/>
  <c r="DE10"/>
  <c r="CX11"/>
  <c r="EU11"/>
  <c r="EN11"/>
  <c r="EW11"/>
  <c r="EW14"/>
  <c r="ES14"/>
  <c r="EX14"/>
  <c r="AK15"/>
  <c r="AI15"/>
  <c r="AF15"/>
  <c r="BZ15"/>
  <c r="BL15"/>
  <c r="EN15"/>
  <c r="GK15"/>
  <c r="GE15"/>
  <c r="GD15"/>
  <c r="HT15"/>
  <c r="AD17"/>
  <c r="BT17"/>
  <c r="GK17"/>
  <c r="GE17"/>
  <c r="GA17"/>
  <c r="GF17"/>
  <c r="AD19"/>
  <c r="ET19"/>
  <c r="EP20"/>
  <c r="EM20"/>
  <c r="EX21"/>
  <c r="EN21"/>
  <c r="EL21"/>
  <c r="EW21"/>
  <c r="ES21"/>
  <c r="GG21"/>
  <c r="JQ21"/>
  <c r="EX22"/>
  <c r="EW22"/>
  <c r="AN26"/>
  <c r="AG26"/>
  <c r="Z26"/>
  <c r="FX30"/>
  <c r="BO31"/>
  <c r="BJ31"/>
  <c r="GG32"/>
  <c r="EK34"/>
  <c r="GH34"/>
  <c r="GJ34"/>
  <c r="GI34"/>
  <c r="GE34"/>
  <c r="GD34"/>
  <c r="DN35"/>
  <c r="BO40"/>
  <c r="BQ40"/>
  <c r="BL40"/>
  <c r="BJ40"/>
  <c r="BZ40"/>
  <c r="BQ42"/>
  <c r="BO42"/>
  <c r="BJ42"/>
  <c r="BZ42"/>
  <c r="EK44"/>
  <c r="AB45"/>
  <c r="W45"/>
  <c r="EO46"/>
  <c r="EL46"/>
  <c r="EP52"/>
  <c r="FA52"/>
  <c r="GK55"/>
  <c r="GH55"/>
  <c r="GA55"/>
  <c r="GI55"/>
  <c r="GF55"/>
  <c r="DB15" i="57"/>
  <c r="DM15"/>
  <c r="DD15"/>
  <c r="CW15"/>
  <c r="EL17"/>
  <c r="EU17"/>
  <c r="EK17"/>
  <c r="JL8" i="56"/>
  <c r="GC10"/>
  <c r="GN10"/>
  <c r="CY11"/>
  <c r="BI12"/>
  <c r="BN12"/>
  <c r="BX12"/>
  <c r="BU12"/>
  <c r="GG13"/>
  <c r="HQ13"/>
  <c r="HT13"/>
  <c r="JL13"/>
  <c r="JN15"/>
  <c r="BM16"/>
  <c r="BZ17"/>
  <c r="BL17"/>
  <c r="CV17"/>
  <c r="AK19"/>
  <c r="AJ19"/>
  <c r="AE19"/>
  <c r="AF19"/>
  <c r="CA19"/>
  <c r="GC19"/>
  <c r="GN19"/>
  <c r="GE24"/>
  <c r="V25"/>
  <c r="FV25"/>
  <c r="EW26"/>
  <c r="ER26"/>
  <c r="EI26"/>
  <c r="GA26"/>
  <c r="GJ26"/>
  <c r="GM28"/>
  <c r="JB29"/>
  <c r="FY30"/>
  <c r="AH32"/>
  <c r="AE32"/>
  <c r="AA32"/>
  <c r="V32"/>
  <c r="AJ32"/>
  <c r="JN32"/>
  <c r="AE33"/>
  <c r="AA33"/>
  <c r="AK33"/>
  <c r="AI33"/>
  <c r="EX33"/>
  <c r="EV33"/>
  <c r="ER33"/>
  <c r="EN33"/>
  <c r="IG33"/>
  <c r="HU34"/>
  <c r="HN34"/>
  <c r="HI34"/>
  <c r="HW34"/>
  <c r="HV34"/>
  <c r="AH35"/>
  <c r="AA35"/>
  <c r="GC36"/>
  <c r="FW36"/>
  <c r="HO36"/>
  <c r="HJ36"/>
  <c r="DB38"/>
  <c r="DD38"/>
  <c r="DM38"/>
  <c r="AC39"/>
  <c r="Z39"/>
  <c r="BP40"/>
  <c r="CA40"/>
  <c r="ER40"/>
  <c r="ET40"/>
  <c r="ES40"/>
  <c r="EK40"/>
  <c r="HO40"/>
  <c r="HJ40"/>
  <c r="HZ40"/>
  <c r="HQ40"/>
  <c r="CA42"/>
  <c r="BM42"/>
  <c r="BT42"/>
  <c r="AD44"/>
  <c r="AB44"/>
  <c r="Y44"/>
  <c r="AM44"/>
  <c r="HN48"/>
  <c r="HM48"/>
  <c r="EZ54"/>
  <c r="EQ54"/>
  <c r="EO54"/>
  <c r="EJ54"/>
  <c r="HX54"/>
  <c r="HT54"/>
  <c r="HS54"/>
  <c r="HR54"/>
  <c r="HK54"/>
  <c r="HI54"/>
  <c r="GK58"/>
  <c r="GF58"/>
  <c r="GE58"/>
  <c r="FY58"/>
  <c r="FV58"/>
  <c r="AB62"/>
  <c r="AM62"/>
  <c r="W62"/>
  <c r="AM15"/>
  <c r="Y15"/>
  <c r="EX15"/>
  <c r="EV15"/>
  <c r="EI15"/>
  <c r="ES15"/>
  <c r="ER15"/>
  <c r="AK17"/>
  <c r="AA17"/>
  <c r="AJ17"/>
  <c r="AF17"/>
  <c r="AC18"/>
  <c r="Z18"/>
  <c r="HZ19"/>
  <c r="HQ19"/>
  <c r="HL19"/>
  <c r="JN19"/>
  <c r="BP20"/>
  <c r="BM20"/>
  <c r="GK21"/>
  <c r="GJ21"/>
  <c r="FX21"/>
  <c r="GI21"/>
  <c r="FV21"/>
  <c r="GF21"/>
  <c r="GE21"/>
  <c r="GN21"/>
  <c r="GC22"/>
  <c r="FZ22"/>
  <c r="EP23"/>
  <c r="FA23"/>
  <c r="CV24"/>
  <c r="DK24"/>
  <c r="DG24"/>
  <c r="DF24"/>
  <c r="BO25"/>
  <c r="BJ25"/>
  <c r="BQ25"/>
  <c r="BZ25"/>
  <c r="HO25"/>
  <c r="HJ25"/>
  <c r="HQ25"/>
  <c r="HZ25"/>
  <c r="GB27"/>
  <c r="GM27"/>
  <c r="FW27"/>
  <c r="DN28"/>
  <c r="DG28"/>
  <c r="W30"/>
  <c r="AD30"/>
  <c r="AB30"/>
  <c r="AM30"/>
  <c r="CZ33"/>
  <c r="ID34"/>
  <c r="JK34" s="1"/>
  <c r="DC40"/>
  <c r="DG40"/>
  <c r="DN40"/>
  <c r="CW40"/>
  <c r="BW41"/>
  <c r="BS41"/>
  <c r="BR41"/>
  <c r="BK41"/>
  <c r="DD45"/>
  <c r="DI45"/>
  <c r="DE45"/>
  <c r="DF45"/>
  <c r="DA45"/>
  <c r="CX45"/>
  <c r="BV48"/>
  <c r="BM48"/>
  <c r="BI48"/>
  <c r="BM50"/>
  <c r="BU50"/>
  <c r="BS50"/>
  <c r="BK50"/>
  <c r="BI50"/>
  <c r="FY50"/>
  <c r="GI50"/>
  <c r="GF50"/>
  <c r="GH50"/>
  <c r="FV50"/>
  <c r="CY51"/>
  <c r="CW51"/>
  <c r="DC52"/>
  <c r="DN52"/>
  <c r="GK53"/>
  <c r="GF53"/>
  <c r="GE53"/>
  <c r="FV53"/>
  <c r="JJ57"/>
  <c r="HT61"/>
  <c r="IA61"/>
  <c r="HO74"/>
  <c r="HZ74"/>
  <c r="HL74"/>
  <c r="DH69" i="55"/>
  <c r="EO69"/>
  <c r="EZ69"/>
  <c r="HK69"/>
  <c r="JL71"/>
  <c r="X72"/>
  <c r="DB74"/>
  <c r="DD74"/>
  <c r="HO74"/>
  <c r="HL74"/>
  <c r="HZ74"/>
  <c r="DC8" i="56"/>
  <c r="DN8"/>
  <c r="EJ8"/>
  <c r="HK8"/>
  <c r="AJ10"/>
  <c r="AI10"/>
  <c r="AE10"/>
  <c r="FW10"/>
  <c r="IE10"/>
  <c r="JL10"/>
  <c r="AH11"/>
  <c r="AE11"/>
  <c r="BW12"/>
  <c r="ET15"/>
  <c r="JO15"/>
  <c r="X17"/>
  <c r="CA17"/>
  <c r="IA17"/>
  <c r="JP17"/>
  <c r="EM18"/>
  <c r="EW18"/>
  <c r="DK19"/>
  <c r="DE19"/>
  <c r="DA19"/>
  <c r="DI19"/>
  <c r="BZ21"/>
  <c r="BQ21"/>
  <c r="DK23"/>
  <c r="DF23"/>
  <c r="DE23"/>
  <c r="DA23"/>
  <c r="DJ23"/>
  <c r="HU23"/>
  <c r="HX23"/>
  <c r="HW23"/>
  <c r="HK23"/>
  <c r="HV23"/>
  <c r="HI23"/>
  <c r="HS23"/>
  <c r="HR23"/>
  <c r="JO23"/>
  <c r="EI24"/>
  <c r="EL24"/>
  <c r="EV24"/>
  <c r="EU24"/>
  <c r="AD25"/>
  <c r="GD25"/>
  <c r="HQ26"/>
  <c r="HL26"/>
  <c r="AB28"/>
  <c r="AM28"/>
  <c r="Y28"/>
  <c r="FA29"/>
  <c r="IA30"/>
  <c r="HT30"/>
  <c r="HP31"/>
  <c r="IA31"/>
  <c r="BO33"/>
  <c r="BZ33"/>
  <c r="FX38"/>
  <c r="JQ41"/>
  <c r="BL42"/>
  <c r="AH47"/>
  <c r="AE47"/>
  <c r="AJ47"/>
  <c r="AG47"/>
  <c r="V47"/>
  <c r="BM49"/>
  <c r="BP49"/>
  <c r="BJ49"/>
  <c r="BZ51"/>
  <c r="BQ51"/>
  <c r="BJ51"/>
  <c r="AK58"/>
  <c r="AJ58"/>
  <c r="AF58"/>
  <c r="X58"/>
  <c r="V58"/>
  <c r="ES54" i="55"/>
  <c r="IG54"/>
  <c r="GF55"/>
  <c r="AA56"/>
  <c r="BM56"/>
  <c r="BU56"/>
  <c r="CX56"/>
  <c r="BZ57"/>
  <c r="JQ57"/>
  <c r="BK58"/>
  <c r="JQ59"/>
  <c r="CX60"/>
  <c r="DI61"/>
  <c r="IG62"/>
  <c r="JN62" s="1"/>
  <c r="JO62"/>
  <c r="BS63"/>
  <c r="CX63"/>
  <c r="DG63"/>
  <c r="EQ63"/>
  <c r="GD63"/>
  <c r="DE64"/>
  <c r="FX64"/>
  <c r="HP64"/>
  <c r="IA64"/>
  <c r="JL64"/>
  <c r="Z65"/>
  <c r="AA65"/>
  <c r="GB68"/>
  <c r="FW68"/>
  <c r="HZ68"/>
  <c r="CX69"/>
  <c r="GG69"/>
  <c r="HZ69"/>
  <c r="JP69"/>
  <c r="DB72"/>
  <c r="DM72"/>
  <c r="BQ74"/>
  <c r="DG74"/>
  <c r="EX74"/>
  <c r="CV8" i="56"/>
  <c r="GJ8"/>
  <c r="GA8"/>
  <c r="GF8"/>
  <c r="HO8"/>
  <c r="HZ8"/>
  <c r="JL9"/>
  <c r="AF10"/>
  <c r="CV10"/>
  <c r="X11"/>
  <c r="HU11"/>
  <c r="HR11"/>
  <c r="IE11"/>
  <c r="IX11" s="1"/>
  <c r="JO11"/>
  <c r="DN12"/>
  <c r="FV12"/>
  <c r="GE12"/>
  <c r="HI12"/>
  <c r="HV12"/>
  <c r="HR12"/>
  <c r="AK13"/>
  <c r="AI13"/>
  <c r="AE13"/>
  <c r="BX13"/>
  <c r="BI13"/>
  <c r="BV13"/>
  <c r="DK14"/>
  <c r="EK14"/>
  <c r="GK14"/>
  <c r="HO14"/>
  <c r="V15"/>
  <c r="BQ15"/>
  <c r="DK15"/>
  <c r="DJ15"/>
  <c r="DE15"/>
  <c r="EW15"/>
  <c r="FV15"/>
  <c r="IA15"/>
  <c r="JP15"/>
  <c r="IF16"/>
  <c r="JB16" s="1"/>
  <c r="JM16"/>
  <c r="AI17"/>
  <c r="FV17"/>
  <c r="DJ19"/>
  <c r="FA19"/>
  <c r="BP21"/>
  <c r="CA21"/>
  <c r="DM21"/>
  <c r="DD21"/>
  <c r="CY21"/>
  <c r="EI21"/>
  <c r="JP23"/>
  <c r="FA26"/>
  <c r="ET26"/>
  <c r="EQ27"/>
  <c r="EO30"/>
  <c r="EZ30"/>
  <c r="EL30"/>
  <c r="HX31"/>
  <c r="CA32"/>
  <c r="BT32"/>
  <c r="GD32"/>
  <c r="GB32"/>
  <c r="GM32"/>
  <c r="FW32"/>
  <c r="AG33"/>
  <c r="FV34"/>
  <c r="AB38"/>
  <c r="W38"/>
  <c r="AM38"/>
  <c r="CW38"/>
  <c r="EP38"/>
  <c r="FA38"/>
  <c r="EM38"/>
  <c r="GC39"/>
  <c r="FZ39"/>
  <c r="IF39"/>
  <c r="JM39" s="1"/>
  <c r="BT40"/>
  <c r="HL40"/>
  <c r="HQ45"/>
  <c r="HX45"/>
  <c r="HS45"/>
  <c r="HN45"/>
  <c r="HK45"/>
  <c r="HV45"/>
  <c r="X47"/>
  <c r="IF47"/>
  <c r="IE47"/>
  <c r="IF49"/>
  <c r="JB49" s="1"/>
  <c r="AM50"/>
  <c r="Y50"/>
  <c r="AD50"/>
  <c r="BP51"/>
  <c r="BM51"/>
  <c r="EL53"/>
  <c r="EJ53"/>
  <c r="EZ53"/>
  <c r="EO53"/>
  <c r="IG53"/>
  <c r="IW53" s="1"/>
  <c r="IE53"/>
  <c r="BQ56"/>
  <c r="BO56"/>
  <c r="BJ56"/>
  <c r="GM59"/>
  <c r="GB59"/>
  <c r="BT61"/>
  <c r="CA61"/>
  <c r="EL64"/>
  <c r="EO64"/>
  <c r="AB68"/>
  <c r="Y68"/>
  <c r="BP70"/>
  <c r="CA70"/>
  <c r="BT70"/>
  <c r="AC17"/>
  <c r="AN17"/>
  <c r="DK17"/>
  <c r="DJ17"/>
  <c r="DE17"/>
  <c r="DM19"/>
  <c r="CY19"/>
  <c r="JM20"/>
  <c r="FV24"/>
  <c r="FY24"/>
  <c r="GK24"/>
  <c r="GH24"/>
  <c r="AJ25"/>
  <c r="AA25"/>
  <c r="Y25"/>
  <c r="AK25"/>
  <c r="AF25"/>
  <c r="AE25"/>
  <c r="GJ25"/>
  <c r="GA25"/>
  <c r="FY25"/>
  <c r="GK25"/>
  <c r="GF25"/>
  <c r="GE25"/>
  <c r="BQ26"/>
  <c r="BZ26"/>
  <c r="BO26"/>
  <c r="HQ32"/>
  <c r="HO32"/>
  <c r="HZ32"/>
  <c r="HL32"/>
  <c r="GB33"/>
  <c r="GM33"/>
  <c r="FW33"/>
  <c r="JM33"/>
  <c r="IF35"/>
  <c r="JM35" s="1"/>
  <c r="JF35"/>
  <c r="BO38"/>
  <c r="BQ38"/>
  <c r="BL38"/>
  <c r="BJ38"/>
  <c r="BZ38"/>
  <c r="AB40"/>
  <c r="AD40"/>
  <c r="Y40"/>
  <c r="AM40"/>
  <c r="AC48"/>
  <c r="AN48"/>
  <c r="AC50"/>
  <c r="AG50"/>
  <c r="AN50"/>
  <c r="BP53"/>
  <c r="BJ53"/>
  <c r="ID57"/>
  <c r="JK57" s="1"/>
  <c r="IF57"/>
  <c r="JB57" s="1"/>
  <c r="JE57"/>
  <c r="V59"/>
  <c r="AA59"/>
  <c r="AK59"/>
  <c r="AJ59"/>
  <c r="AF59"/>
  <c r="AE59"/>
  <c r="AI59"/>
  <c r="CY64"/>
  <c r="CW64"/>
  <c r="DM64"/>
  <c r="HK54" i="55"/>
  <c r="BW56"/>
  <c r="DG56"/>
  <c r="FX56"/>
  <c r="HT56"/>
  <c r="BJ57"/>
  <c r="EK57"/>
  <c r="FX57"/>
  <c r="JL57"/>
  <c r="GM59"/>
  <c r="JO60"/>
  <c r="CY61"/>
  <c r="JI61"/>
  <c r="HR62"/>
  <c r="BV63"/>
  <c r="EJ63"/>
  <c r="FW63"/>
  <c r="AE64"/>
  <c r="BS64"/>
  <c r="DI64"/>
  <c r="ID65"/>
  <c r="JF65" s="1"/>
  <c r="ID67"/>
  <c r="JL67"/>
  <c r="Z68"/>
  <c r="EK68"/>
  <c r="HJ68"/>
  <c r="FW69"/>
  <c r="HJ69"/>
  <c r="DG70"/>
  <c r="ET70"/>
  <c r="GI70"/>
  <c r="BK71"/>
  <c r="EL71"/>
  <c r="CW72"/>
  <c r="ET73"/>
  <c r="AB74"/>
  <c r="AD74"/>
  <c r="CY74"/>
  <c r="EO74"/>
  <c r="EL74"/>
  <c r="EZ74"/>
  <c r="GN75"/>
  <c r="GC75"/>
  <c r="HX75"/>
  <c r="AM8" i="56"/>
  <c r="BJ8"/>
  <c r="CA8"/>
  <c r="CX8"/>
  <c r="GB8"/>
  <c r="FW8"/>
  <c r="GK8"/>
  <c r="HJ8"/>
  <c r="DH9"/>
  <c r="DI9"/>
  <c r="DA9"/>
  <c r="EU9"/>
  <c r="EN9"/>
  <c r="HT9"/>
  <c r="CX10"/>
  <c r="GJ10"/>
  <c r="GE10"/>
  <c r="GA10"/>
  <c r="GF10"/>
  <c r="HO10"/>
  <c r="HQ10"/>
  <c r="HZ10"/>
  <c r="ET11"/>
  <c r="GN11"/>
  <c r="GG11"/>
  <c r="HL11"/>
  <c r="BM12"/>
  <c r="CV12"/>
  <c r="DE12"/>
  <c r="EI12"/>
  <c r="EX12"/>
  <c r="EV12"/>
  <c r="ER12"/>
  <c r="HW12"/>
  <c r="IF12"/>
  <c r="IW12" s="1"/>
  <c r="AD13"/>
  <c r="Y13"/>
  <c r="W13"/>
  <c r="HO13"/>
  <c r="AF14"/>
  <c r="ER14"/>
  <c r="AD15"/>
  <c r="BX15"/>
  <c r="BV15"/>
  <c r="BS15"/>
  <c r="DI15"/>
  <c r="FA15"/>
  <c r="FY15"/>
  <c r="HM16"/>
  <c r="JO16"/>
  <c r="V17"/>
  <c r="CX17"/>
  <c r="DF17"/>
  <c r="FA17"/>
  <c r="FY17"/>
  <c r="JL17"/>
  <c r="FZ18"/>
  <c r="Y19"/>
  <c r="BT19"/>
  <c r="GK19"/>
  <c r="GE19"/>
  <c r="GA19"/>
  <c r="GJ19"/>
  <c r="FX19"/>
  <c r="GI19"/>
  <c r="FV19"/>
  <c r="HP20"/>
  <c r="HM20"/>
  <c r="ER21"/>
  <c r="GA21"/>
  <c r="HZ21"/>
  <c r="HQ21"/>
  <c r="JO21"/>
  <c r="AM23"/>
  <c r="AD23"/>
  <c r="CZ24"/>
  <c r="FX24"/>
  <c r="IF24"/>
  <c r="X25"/>
  <c r="BL25"/>
  <c r="FX25"/>
  <c r="HL25"/>
  <c r="EV26"/>
  <c r="HJ26"/>
  <c r="IE26"/>
  <c r="EZ27"/>
  <c r="IA27"/>
  <c r="W28"/>
  <c r="BU28"/>
  <c r="BR28"/>
  <c r="BN28"/>
  <c r="BW28"/>
  <c r="GN28"/>
  <c r="GG28"/>
  <c r="BO29"/>
  <c r="BZ29"/>
  <c r="HS29"/>
  <c r="HR29"/>
  <c r="HN29"/>
  <c r="HX29"/>
  <c r="BQ30"/>
  <c r="BO30"/>
  <c r="BZ30"/>
  <c r="BJ30"/>
  <c r="IE30"/>
  <c r="DA31"/>
  <c r="DK31"/>
  <c r="DH31"/>
  <c r="DF31"/>
  <c r="AI32"/>
  <c r="FY32"/>
  <c r="AH33"/>
  <c r="EK33"/>
  <c r="DH34"/>
  <c r="DJ34"/>
  <c r="DG34"/>
  <c r="DE34"/>
  <c r="GG34"/>
  <c r="HT34"/>
  <c r="AJ35"/>
  <c r="BI35"/>
  <c r="GD35"/>
  <c r="HV35"/>
  <c r="FX36"/>
  <c r="FV36"/>
  <c r="IA36"/>
  <c r="JO36"/>
  <c r="BP38"/>
  <c r="CA38"/>
  <c r="HQ39"/>
  <c r="BI41"/>
  <c r="CV41"/>
  <c r="DK41"/>
  <c r="DI41"/>
  <c r="CZ41"/>
  <c r="DG43"/>
  <c r="CZ43"/>
  <c r="AM45"/>
  <c r="EJ45"/>
  <c r="FA45"/>
  <c r="BS48"/>
  <c r="EZ48"/>
  <c r="EQ48"/>
  <c r="BV50"/>
  <c r="DK54"/>
  <c r="DJ54"/>
  <c r="CV54"/>
  <c r="DF54"/>
  <c r="CY54"/>
  <c r="HN55"/>
  <c r="HU55"/>
  <c r="HX55"/>
  <c r="HS55"/>
  <c r="GH57"/>
  <c r="FZ57"/>
  <c r="GB74"/>
  <c r="GM74"/>
  <c r="BU8" i="57"/>
  <c r="BV8"/>
  <c r="BT8"/>
  <c r="BR8"/>
  <c r="BN8"/>
  <c r="BQ8"/>
  <c r="BL8"/>
  <c r="BI8"/>
  <c r="BJ15"/>
  <c r="BL15"/>
  <c r="DC15"/>
  <c r="DN15"/>
  <c r="DG15"/>
  <c r="JN24"/>
  <c r="JC24"/>
  <c r="AA25"/>
  <c r="Z25"/>
  <c r="HU26"/>
  <c r="HN26"/>
  <c r="HI26"/>
  <c r="HW26"/>
  <c r="HV26"/>
  <c r="HR26"/>
  <c r="EO35"/>
  <c r="EL35"/>
  <c r="EJ35"/>
  <c r="EZ35"/>
  <c r="HK44"/>
  <c r="BO47"/>
  <c r="BQ47"/>
  <c r="BZ47"/>
  <c r="HZ69"/>
  <c r="HQ69"/>
  <c r="HT19" i="56"/>
  <c r="IE20"/>
  <c r="BI21"/>
  <c r="BV21"/>
  <c r="DG21"/>
  <c r="CA23"/>
  <c r="CY23"/>
  <c r="GG23"/>
  <c r="EK24"/>
  <c r="BN25"/>
  <c r="HN25"/>
  <c r="GD26"/>
  <c r="IF26"/>
  <c r="JB26" s="1"/>
  <c r="ES27"/>
  <c r="HK27"/>
  <c r="AG28"/>
  <c r="EV28"/>
  <c r="FV28"/>
  <c r="BV29"/>
  <c r="GH29"/>
  <c r="BI30"/>
  <c r="BV30"/>
  <c r="ET30"/>
  <c r="EK31"/>
  <c r="GC31"/>
  <c r="X32"/>
  <c r="DG32"/>
  <c r="FV32"/>
  <c r="GI32"/>
  <c r="X33"/>
  <c r="GH33"/>
  <c r="JQ33"/>
  <c r="HK34"/>
  <c r="IF34"/>
  <c r="JM34" s="1"/>
  <c r="JO35"/>
  <c r="X39"/>
  <c r="FX39"/>
  <c r="JQ40"/>
  <c r="AC44"/>
  <c r="AN44"/>
  <c r="DH44"/>
  <c r="DA44"/>
  <c r="DG44"/>
  <c r="EQ44"/>
  <c r="EZ44"/>
  <c r="EL44"/>
  <c r="HU44"/>
  <c r="HR44"/>
  <c r="HW44"/>
  <c r="AC45"/>
  <c r="AN45"/>
  <c r="DM45"/>
  <c r="DI46"/>
  <c r="EP46"/>
  <c r="FA46"/>
  <c r="AD47"/>
  <c r="Y47"/>
  <c r="AM47"/>
  <c r="JL48"/>
  <c r="AK49"/>
  <c r="FZ49"/>
  <c r="GJ49"/>
  <c r="DG50"/>
  <c r="HM52"/>
  <c r="HS52"/>
  <c r="AE54"/>
  <c r="HQ54"/>
  <c r="BX55"/>
  <c r="BS55"/>
  <c r="GF56"/>
  <c r="HP56"/>
  <c r="HT56"/>
  <c r="IA56"/>
  <c r="HJ56"/>
  <c r="ER58"/>
  <c r="EP59"/>
  <c r="FA59"/>
  <c r="HS59"/>
  <c r="EO60"/>
  <c r="EJ60"/>
  <c r="EI61"/>
  <c r="ER61"/>
  <c r="EW61"/>
  <c r="EV61"/>
  <c r="ES61"/>
  <c r="GJ62"/>
  <c r="FV62"/>
  <c r="GE62"/>
  <c r="AB73"/>
  <c r="AD73"/>
  <c r="Y73"/>
  <c r="AM73"/>
  <c r="DH73"/>
  <c r="DA73"/>
  <c r="DK73"/>
  <c r="DG73"/>
  <c r="DD73"/>
  <c r="CV73"/>
  <c r="BO74"/>
  <c r="BZ74"/>
  <c r="BJ74"/>
  <c r="BL74"/>
  <c r="EU10" i="57"/>
  <c r="EW10"/>
  <c r="EI10"/>
  <c r="EN10"/>
  <c r="EV10"/>
  <c r="ET10"/>
  <c r="ER10"/>
  <c r="EQ10"/>
  <c r="AC14"/>
  <c r="AN14"/>
  <c r="AG14"/>
  <c r="BO14"/>
  <c r="BZ14"/>
  <c r="BL14"/>
  <c r="BQ14"/>
  <c r="BJ14"/>
  <c r="BP15"/>
  <c r="CA15"/>
  <c r="EO21"/>
  <c r="EZ21"/>
  <c r="EJ21"/>
  <c r="HP23"/>
  <c r="IA23"/>
  <c r="HM23"/>
  <c r="HR30"/>
  <c r="HX30"/>
  <c r="HN30"/>
  <c r="HI30"/>
  <c r="HW30"/>
  <c r="HV30"/>
  <c r="HS30"/>
  <c r="HJ31"/>
  <c r="DB33"/>
  <c r="CY33"/>
  <c r="DM33"/>
  <c r="CW33"/>
  <c r="EQ17" i="56"/>
  <c r="BQ19"/>
  <c r="Z20"/>
  <c r="CZ20"/>
  <c r="BK21"/>
  <c r="BW21"/>
  <c r="ET21"/>
  <c r="HR21"/>
  <c r="AE23"/>
  <c r="BQ23"/>
  <c r="EQ24"/>
  <c r="CZ25"/>
  <c r="DI25"/>
  <c r="JO26"/>
  <c r="BS27"/>
  <c r="EK27"/>
  <c r="HZ27"/>
  <c r="IG27"/>
  <c r="JC27" s="1"/>
  <c r="EK28"/>
  <c r="EW28"/>
  <c r="GA28"/>
  <c r="HQ28"/>
  <c r="BK29"/>
  <c r="BX29"/>
  <c r="BW30"/>
  <c r="IG31"/>
  <c r="JN31" s="1"/>
  <c r="DI32"/>
  <c r="GJ32"/>
  <c r="IF32"/>
  <c r="BP33"/>
  <c r="FX33"/>
  <c r="GI33"/>
  <c r="HL34"/>
  <c r="ES35"/>
  <c r="JL35"/>
  <c r="BU36"/>
  <c r="ER36"/>
  <c r="GM36"/>
  <c r="HK36"/>
  <c r="DN38"/>
  <c r="HK38"/>
  <c r="JN38"/>
  <c r="AD39"/>
  <c r="GD39"/>
  <c r="EL40"/>
  <c r="GD40"/>
  <c r="HS40"/>
  <c r="JL40"/>
  <c r="GF41"/>
  <c r="JL41"/>
  <c r="AJ42"/>
  <c r="DB42"/>
  <c r="BZ43"/>
  <c r="CX44"/>
  <c r="DI44"/>
  <c r="FA44"/>
  <c r="HK44"/>
  <c r="DN45"/>
  <c r="GD45"/>
  <c r="GK45"/>
  <c r="GF45"/>
  <c r="GE45"/>
  <c r="JN45"/>
  <c r="CX46"/>
  <c r="DJ46"/>
  <c r="EM48"/>
  <c r="EX49"/>
  <c r="EU49"/>
  <c r="FX49"/>
  <c r="DH50"/>
  <c r="JQ50"/>
  <c r="AH51"/>
  <c r="EK51"/>
  <c r="FZ51"/>
  <c r="FV51"/>
  <c r="Z52"/>
  <c r="HK52"/>
  <c r="JQ52"/>
  <c r="GK54"/>
  <c r="GJ54"/>
  <c r="GF54"/>
  <c r="GG54"/>
  <c r="BK55"/>
  <c r="HM55"/>
  <c r="IA55"/>
  <c r="DK56"/>
  <c r="DF56"/>
  <c r="AM58"/>
  <c r="Y58"/>
  <c r="GC58"/>
  <c r="GN58"/>
  <c r="GG58"/>
  <c r="BQ60"/>
  <c r="BZ60"/>
  <c r="BO60"/>
  <c r="EP60"/>
  <c r="ET60"/>
  <c r="FA60"/>
  <c r="EK61"/>
  <c r="BZ63"/>
  <c r="BL63"/>
  <c r="DI63"/>
  <c r="DF63"/>
  <c r="DD63"/>
  <c r="CZ63"/>
  <c r="HX69"/>
  <c r="HW69"/>
  <c r="HU69"/>
  <c r="GB71"/>
  <c r="GM71"/>
  <c r="FY71"/>
  <c r="GD71"/>
  <c r="FW71"/>
  <c r="HO13" i="57"/>
  <c r="HZ13"/>
  <c r="BI17"/>
  <c r="BU17"/>
  <c r="BS17"/>
  <c r="BR17"/>
  <c r="BQ17"/>
  <c r="HK30"/>
  <c r="DD44" i="56"/>
  <c r="CW44"/>
  <c r="HQ44"/>
  <c r="HJ44"/>
  <c r="DB46"/>
  <c r="CY46"/>
  <c r="HX47"/>
  <c r="HI47"/>
  <c r="FZ53"/>
  <c r="V54"/>
  <c r="AH54"/>
  <c r="AG54"/>
  <c r="DC54"/>
  <c r="DN54"/>
  <c r="DA55"/>
  <c r="DJ55"/>
  <c r="GK56"/>
  <c r="GE56"/>
  <c r="FV56"/>
  <c r="EX58"/>
  <c r="EI58"/>
  <c r="ES58"/>
  <c r="EW58"/>
  <c r="HI59"/>
  <c r="HR59"/>
  <c r="HN59"/>
  <c r="HX59"/>
  <c r="HW59"/>
  <c r="V61"/>
  <c r="AE61"/>
  <c r="AF61"/>
  <c r="AA61"/>
  <c r="AK61"/>
  <c r="HZ65"/>
  <c r="HJ65"/>
  <c r="DK66"/>
  <c r="DJ66"/>
  <c r="CV66"/>
  <c r="DF66"/>
  <c r="DE66"/>
  <c r="DA66"/>
  <c r="HX66"/>
  <c r="HR66"/>
  <c r="HN66"/>
  <c r="HI66"/>
  <c r="HW66"/>
  <c r="HV66"/>
  <c r="HS66"/>
  <c r="EO72"/>
  <c r="EQ72"/>
  <c r="EZ72"/>
  <c r="GB8" i="57"/>
  <c r="GD8"/>
  <c r="GM8"/>
  <c r="FY8"/>
  <c r="FW8"/>
  <c r="DH10"/>
  <c r="DA10"/>
  <c r="CV10"/>
  <c r="DJ10"/>
  <c r="DI10"/>
  <c r="DG10"/>
  <c r="DE10"/>
  <c r="DD10"/>
  <c r="CX72" i="55"/>
  <c r="BT74"/>
  <c r="JO74"/>
  <c r="JL75"/>
  <c r="BQ8" i="56"/>
  <c r="EL9"/>
  <c r="EQ10"/>
  <c r="IG10"/>
  <c r="BW11"/>
  <c r="EL11"/>
  <c r="FW12"/>
  <c r="JL12"/>
  <c r="BL13"/>
  <c r="DD13"/>
  <c r="DG15"/>
  <c r="HQ15"/>
  <c r="IE16"/>
  <c r="DG17"/>
  <c r="ES17"/>
  <c r="HQ17"/>
  <c r="AG19"/>
  <c r="BS19"/>
  <c r="EQ19"/>
  <c r="AD21"/>
  <c r="BN21"/>
  <c r="HT21"/>
  <c r="AG23"/>
  <c r="BS23"/>
  <c r="EQ23"/>
  <c r="JL23"/>
  <c r="CX24"/>
  <c r="EJ24"/>
  <c r="GM24"/>
  <c r="W25"/>
  <c r="BS25"/>
  <c r="DM25"/>
  <c r="FW25"/>
  <c r="HS25"/>
  <c r="DB26"/>
  <c r="FX26"/>
  <c r="JP26"/>
  <c r="W27"/>
  <c r="BZ27"/>
  <c r="JQ27"/>
  <c r="HJ28"/>
  <c r="HT28"/>
  <c r="BN30"/>
  <c r="EJ31"/>
  <c r="HJ31"/>
  <c r="JQ31"/>
  <c r="BR32"/>
  <c r="GA32"/>
  <c r="W33"/>
  <c r="AM33"/>
  <c r="GG33"/>
  <c r="AD34"/>
  <c r="AG34"/>
  <c r="BR34"/>
  <c r="CX34"/>
  <c r="FX34"/>
  <c r="BK35"/>
  <c r="EW35"/>
  <c r="AG36"/>
  <c r="BZ36"/>
  <c r="CZ36"/>
  <c r="IA38"/>
  <c r="BK39"/>
  <c r="JQ39"/>
  <c r="DD40"/>
  <c r="GG40"/>
  <c r="X41"/>
  <c r="GK41"/>
  <c r="AB43"/>
  <c r="AM43"/>
  <c r="FZ43"/>
  <c r="HZ43"/>
  <c r="DC44"/>
  <c r="DN44"/>
  <c r="GI44"/>
  <c r="JQ44"/>
  <c r="BZ45"/>
  <c r="HJ45"/>
  <c r="BU46"/>
  <c r="BV46"/>
  <c r="BT46"/>
  <c r="ER46"/>
  <c r="GB46"/>
  <c r="GD46"/>
  <c r="JO46"/>
  <c r="BL48"/>
  <c r="GD48"/>
  <c r="CX50"/>
  <c r="DN50"/>
  <c r="FZ50"/>
  <c r="ID50"/>
  <c r="Y51"/>
  <c r="AM51"/>
  <c r="EP51"/>
  <c r="EM51"/>
  <c r="AN52"/>
  <c r="ES52"/>
  <c r="EN52"/>
  <c r="Y53"/>
  <c r="BX53"/>
  <c r="BR53"/>
  <c r="EW53"/>
  <c r="AJ54"/>
  <c r="CW54"/>
  <c r="GB54"/>
  <c r="FY54"/>
  <c r="GM54"/>
  <c r="AK55"/>
  <c r="AH55"/>
  <c r="AF55"/>
  <c r="BT55"/>
  <c r="BM55"/>
  <c r="EW55"/>
  <c r="ES55"/>
  <c r="EX55"/>
  <c r="AM56"/>
  <c r="BX58"/>
  <c r="BI58"/>
  <c r="BQ58"/>
  <c r="BW58"/>
  <c r="HZ58"/>
  <c r="HL58"/>
  <c r="BL60"/>
  <c r="IE60"/>
  <c r="JL60"/>
  <c r="HK66"/>
  <c r="EV67"/>
  <c r="ER67"/>
  <c r="EX67"/>
  <c r="EW67"/>
  <c r="ES67"/>
  <c r="CX10" i="57"/>
  <c r="BO11"/>
  <c r="BZ11"/>
  <c r="BP12"/>
  <c r="BT12"/>
  <c r="CA12"/>
  <c r="BJ12"/>
  <c r="AB21"/>
  <c r="Y21"/>
  <c r="AM21"/>
  <c r="W21"/>
  <c r="HR28"/>
  <c r="HX28"/>
  <c r="HW28"/>
  <c r="HI28"/>
  <c r="HV28"/>
  <c r="HN28"/>
  <c r="HS28"/>
  <c r="BT23" i="56"/>
  <c r="GI28"/>
  <c r="BT34"/>
  <c r="FY34"/>
  <c r="CA36"/>
  <c r="HL36"/>
  <c r="HU36"/>
  <c r="HI40"/>
  <c r="GD42"/>
  <c r="GB42"/>
  <c r="FY42"/>
  <c r="BJ43"/>
  <c r="GC43"/>
  <c r="HJ43"/>
  <c r="AG44"/>
  <c r="BQ44"/>
  <c r="BO44"/>
  <c r="BZ44"/>
  <c r="BL44"/>
  <c r="CV44"/>
  <c r="DM44"/>
  <c r="EO44"/>
  <c r="HI44"/>
  <c r="CA45"/>
  <c r="CV46"/>
  <c r="ET46"/>
  <c r="Z48"/>
  <c r="AH48"/>
  <c r="EL48"/>
  <c r="EV48"/>
  <c r="EU48"/>
  <c r="W49"/>
  <c r="FV49"/>
  <c r="Z50"/>
  <c r="DM50"/>
  <c r="DD50"/>
  <c r="CY50"/>
  <c r="FA50"/>
  <c r="GD50"/>
  <c r="EI51"/>
  <c r="HN52"/>
  <c r="GC53"/>
  <c r="HN53"/>
  <c r="EX54"/>
  <c r="ER54"/>
  <c r="EK54"/>
  <c r="ES54"/>
  <c r="FW56"/>
  <c r="GM56"/>
  <c r="EZ58"/>
  <c r="EL58"/>
  <c r="EN61"/>
  <c r="HI61"/>
  <c r="HW61"/>
  <c r="HS61"/>
  <c r="HR61"/>
  <c r="HN61"/>
  <c r="GD62"/>
  <c r="Z64"/>
  <c r="AJ64"/>
  <c r="DH69"/>
  <c r="DJ69"/>
  <c r="CZ69"/>
  <c r="CX69"/>
  <c r="DI73"/>
  <c r="HU73"/>
  <c r="HX73"/>
  <c r="HV73"/>
  <c r="HT73"/>
  <c r="HN73"/>
  <c r="HL73"/>
  <c r="HI73"/>
  <c r="BU75"/>
  <c r="BN75"/>
  <c r="BV75"/>
  <c r="BQ75"/>
  <c r="BI75"/>
  <c r="BW8" i="57"/>
  <c r="DC8"/>
  <c r="DG8"/>
  <c r="CW8"/>
  <c r="JM9"/>
  <c r="JB9"/>
  <c r="AB10"/>
  <c r="AM10"/>
  <c r="Y10"/>
  <c r="W10"/>
  <c r="AD10"/>
  <c r="HN22"/>
  <c r="HV22"/>
  <c r="HU22"/>
  <c r="HM22"/>
  <c r="HI22"/>
  <c r="HW22"/>
  <c r="HL64" i="55"/>
  <c r="DG65"/>
  <c r="ER65"/>
  <c r="BZ66"/>
  <c r="CX67"/>
  <c r="CX68"/>
  <c r="JP68"/>
  <c r="EK70"/>
  <c r="HL70"/>
  <c r="BL72"/>
  <c r="JO72"/>
  <c r="CX74"/>
  <c r="JP74"/>
  <c r="EP75"/>
  <c r="HT75"/>
  <c r="BS8" i="56"/>
  <c r="Y9"/>
  <c r="FY9"/>
  <c r="JQ9"/>
  <c r="ES10"/>
  <c r="BL11"/>
  <c r="GJ11"/>
  <c r="EK13"/>
  <c r="GD13"/>
  <c r="GF13"/>
  <c r="IE13"/>
  <c r="IG14"/>
  <c r="GG15"/>
  <c r="HS15"/>
  <c r="JQ15"/>
  <c r="EI17"/>
  <c r="EV17"/>
  <c r="GG17"/>
  <c r="HS17"/>
  <c r="BI19"/>
  <c r="BV19"/>
  <c r="DG19"/>
  <c r="ES19"/>
  <c r="AF21"/>
  <c r="BR21"/>
  <c r="FA21"/>
  <c r="FY21"/>
  <c r="HW21"/>
  <c r="AJ23"/>
  <c r="BI23"/>
  <c r="BV23"/>
  <c r="DG23"/>
  <c r="ES23"/>
  <c r="GN23"/>
  <c r="HL23"/>
  <c r="AK24"/>
  <c r="BN24"/>
  <c r="EO24"/>
  <c r="AM25"/>
  <c r="BX25"/>
  <c r="CW25"/>
  <c r="GM25"/>
  <c r="HX25"/>
  <c r="JN25"/>
  <c r="BK26"/>
  <c r="HT26"/>
  <c r="JQ26"/>
  <c r="DM27"/>
  <c r="DJ28"/>
  <c r="EN28"/>
  <c r="FX28"/>
  <c r="GJ28"/>
  <c r="HI28"/>
  <c r="HW28"/>
  <c r="EZ29"/>
  <c r="AE30"/>
  <c r="BK30"/>
  <c r="HW30"/>
  <c r="IF30"/>
  <c r="JB30" s="1"/>
  <c r="AM31"/>
  <c r="DM31"/>
  <c r="FW31"/>
  <c r="JL31"/>
  <c r="BV32"/>
  <c r="CV32"/>
  <c r="ER32"/>
  <c r="FX32"/>
  <c r="HZ33"/>
  <c r="V34"/>
  <c r="AJ34"/>
  <c r="BI34"/>
  <c r="BV34"/>
  <c r="ET34"/>
  <c r="HQ34"/>
  <c r="BJ36"/>
  <c r="DM36"/>
  <c r="FA36"/>
  <c r="FY36"/>
  <c r="X37"/>
  <c r="EK37"/>
  <c r="CY38"/>
  <c r="DG38"/>
  <c r="HI38"/>
  <c r="BS40"/>
  <c r="FV40"/>
  <c r="GM40"/>
  <c r="IA40"/>
  <c r="BM41"/>
  <c r="BT41"/>
  <c r="FW41"/>
  <c r="GM41"/>
  <c r="IG41"/>
  <c r="Z42"/>
  <c r="BN43"/>
  <c r="EZ43"/>
  <c r="CY44"/>
  <c r="GD44"/>
  <c r="FW44"/>
  <c r="HN44"/>
  <c r="AD45"/>
  <c r="AE45"/>
  <c r="AK45"/>
  <c r="BJ45"/>
  <c r="FW45"/>
  <c r="DA46"/>
  <c r="EV46"/>
  <c r="X48"/>
  <c r="BQ48"/>
  <c r="GN48"/>
  <c r="DK49"/>
  <c r="CV49"/>
  <c r="DJ49"/>
  <c r="ER49"/>
  <c r="GE49"/>
  <c r="HQ50"/>
  <c r="V51"/>
  <c r="BK51"/>
  <c r="DJ51"/>
  <c r="EO51"/>
  <c r="FW51"/>
  <c r="GC52"/>
  <c r="GN52"/>
  <c r="HV52"/>
  <c r="V53"/>
  <c r="DK53"/>
  <c r="DJ53"/>
  <c r="CV53"/>
  <c r="EK53"/>
  <c r="AN54"/>
  <c r="EW54"/>
  <c r="FV54"/>
  <c r="DN55"/>
  <c r="CZ55"/>
  <c r="BX56"/>
  <c r="BI56"/>
  <c r="BS56"/>
  <c r="BW56"/>
  <c r="CV56"/>
  <c r="GC56"/>
  <c r="GG56"/>
  <c r="IG56"/>
  <c r="JN56" s="1"/>
  <c r="JL57"/>
  <c r="AD58"/>
  <c r="DD58"/>
  <c r="DM59"/>
  <c r="CW59"/>
  <c r="EI59"/>
  <c r="ER59"/>
  <c r="EN59"/>
  <c r="EX59"/>
  <c r="EW59"/>
  <c r="DM60"/>
  <c r="CW60"/>
  <c r="AG61"/>
  <c r="EX61"/>
  <c r="BT62"/>
  <c r="BP62"/>
  <c r="BJ62"/>
  <c r="CA62"/>
  <c r="CV63"/>
  <c r="BL66"/>
  <c r="BO66"/>
  <c r="BS68"/>
  <c r="BI68"/>
  <c r="BS69"/>
  <c r="BU69"/>
  <c r="GG73"/>
  <c r="GC73"/>
  <c r="AH20" i="57"/>
  <c r="AI20"/>
  <c r="AA20"/>
  <c r="V20"/>
  <c r="AK20"/>
  <c r="AJ20"/>
  <c r="FX55" i="56"/>
  <c r="AF56"/>
  <c r="DE58"/>
  <c r="X59"/>
  <c r="BR59"/>
  <c r="DF59"/>
  <c r="EK59"/>
  <c r="AG60"/>
  <c r="EK60"/>
  <c r="GB60"/>
  <c r="HT60"/>
  <c r="X61"/>
  <c r="DI61"/>
  <c r="HK61"/>
  <c r="FA62"/>
  <c r="ET62"/>
  <c r="EP62"/>
  <c r="EP63"/>
  <c r="FA63"/>
  <c r="GC63"/>
  <c r="GN63"/>
  <c r="HZ63"/>
  <c r="HQ63"/>
  <c r="JP63"/>
  <c r="BP65"/>
  <c r="BM65"/>
  <c r="BI66"/>
  <c r="CX66"/>
  <c r="ET66"/>
  <c r="GA66"/>
  <c r="AI67"/>
  <c r="AK67"/>
  <c r="EQ68"/>
  <c r="IE68"/>
  <c r="DC70"/>
  <c r="DG70"/>
  <c r="GN71"/>
  <c r="GC71"/>
  <c r="FZ71"/>
  <c r="HV71"/>
  <c r="IF71"/>
  <c r="AB72"/>
  <c r="AD72"/>
  <c r="JO72"/>
  <c r="CX73"/>
  <c r="DN74"/>
  <c r="CZ74"/>
  <c r="FW74"/>
  <c r="FZ74"/>
  <c r="BK75"/>
  <c r="GC8" i="57"/>
  <c r="GN8"/>
  <c r="HR8"/>
  <c r="BO9"/>
  <c r="BZ9"/>
  <c r="HO9"/>
  <c r="HZ9"/>
  <c r="EK10"/>
  <c r="FX13"/>
  <c r="BP14"/>
  <c r="BT14"/>
  <c r="CA14"/>
  <c r="GK16"/>
  <c r="FV16"/>
  <c r="GA16"/>
  <c r="BK17"/>
  <c r="DD17"/>
  <c r="HI17"/>
  <c r="HU17"/>
  <c r="HS17"/>
  <c r="AB20"/>
  <c r="AD20"/>
  <c r="DE21"/>
  <c r="FY21"/>
  <c r="GB23"/>
  <c r="FW23"/>
  <c r="GM23"/>
  <c r="GD23"/>
  <c r="HJ24"/>
  <c r="HZ24"/>
  <c r="HO24"/>
  <c r="IG25"/>
  <c r="AD27"/>
  <c r="AI27"/>
  <c r="AF27"/>
  <c r="AE27"/>
  <c r="AA27"/>
  <c r="HO28"/>
  <c r="HL28"/>
  <c r="EM30"/>
  <c r="EP30"/>
  <c r="FA30"/>
  <c r="DC33"/>
  <c r="DN33"/>
  <c r="DG33"/>
  <c r="BR34"/>
  <c r="BW34"/>
  <c r="BN34"/>
  <c r="BI34"/>
  <c r="BV34"/>
  <c r="BS34"/>
  <c r="HU37"/>
  <c r="HV37"/>
  <c r="HS37"/>
  <c r="HR37"/>
  <c r="HN37"/>
  <c r="HX37"/>
  <c r="HW37"/>
  <c r="EU43"/>
  <c r="EX43"/>
  <c r="EV43"/>
  <c r="EN43"/>
  <c r="ES43"/>
  <c r="ER43"/>
  <c r="EW43"/>
  <c r="AD59" i="56"/>
  <c r="BS59"/>
  <c r="AI60"/>
  <c r="HX60"/>
  <c r="HN60"/>
  <c r="HV60"/>
  <c r="DJ61"/>
  <c r="ET61"/>
  <c r="IE61"/>
  <c r="IX61" s="1"/>
  <c r="HP63"/>
  <c r="HM63"/>
  <c r="AK66"/>
  <c r="AA66"/>
  <c r="V66"/>
  <c r="AI66"/>
  <c r="EX66"/>
  <c r="EW66"/>
  <c r="EV66"/>
  <c r="EI66"/>
  <c r="ES66"/>
  <c r="HP66"/>
  <c r="IA66"/>
  <c r="HU68"/>
  <c r="HT68"/>
  <c r="HS68"/>
  <c r="HM68"/>
  <c r="HW68"/>
  <c r="AN69"/>
  <c r="Z69"/>
  <c r="BP69"/>
  <c r="BM69"/>
  <c r="EX69"/>
  <c r="EW69"/>
  <c r="ES69"/>
  <c r="HM69"/>
  <c r="GK70"/>
  <c r="GF70"/>
  <c r="EZ71"/>
  <c r="EQ71"/>
  <c r="HX71"/>
  <c r="DB73"/>
  <c r="DM73"/>
  <c r="CY73"/>
  <c r="BZ75"/>
  <c r="BL75"/>
  <c r="GH10" i="57"/>
  <c r="GI10"/>
  <c r="GA10"/>
  <c r="FV10"/>
  <c r="GJ10"/>
  <c r="DC12"/>
  <c r="DG12"/>
  <c r="DN12"/>
  <c r="IG12"/>
  <c r="GB13"/>
  <c r="GM13"/>
  <c r="HO15"/>
  <c r="HQ15"/>
  <c r="HL15"/>
  <c r="HZ15"/>
  <c r="HQ18"/>
  <c r="HO18"/>
  <c r="EU20"/>
  <c r="EX20"/>
  <c r="EN20"/>
  <c r="EI20"/>
  <c r="EW20"/>
  <c r="HO22"/>
  <c r="HJ22"/>
  <c r="GC23"/>
  <c r="GN23"/>
  <c r="EU24"/>
  <c r="ER24"/>
  <c r="GM24"/>
  <c r="GB24"/>
  <c r="GH26"/>
  <c r="GE26"/>
  <c r="GA26"/>
  <c r="FV26"/>
  <c r="GJ26"/>
  <c r="GI26"/>
  <c r="JB26"/>
  <c r="IE26"/>
  <c r="IX26" s="1"/>
  <c r="ID26"/>
  <c r="DK29"/>
  <c r="CX29"/>
  <c r="DH29"/>
  <c r="DG29"/>
  <c r="EV31"/>
  <c r="ER31"/>
  <c r="ES31"/>
  <c r="EX31"/>
  <c r="EW31"/>
  <c r="HQ40"/>
  <c r="HL40"/>
  <c r="HZ40"/>
  <c r="HJ40"/>
  <c r="AH41"/>
  <c r="V41"/>
  <c r="AE41"/>
  <c r="AA41"/>
  <c r="AJ41"/>
  <c r="AI41"/>
  <c r="AF41"/>
  <c r="AK41"/>
  <c r="EZ65" i="56"/>
  <c r="EJ65"/>
  <c r="DC66"/>
  <c r="DN66"/>
  <c r="DG66"/>
  <c r="AB67"/>
  <c r="W67"/>
  <c r="AM67"/>
  <c r="GD68"/>
  <c r="GB68"/>
  <c r="Y70"/>
  <c r="AD70"/>
  <c r="AB70"/>
  <c r="JQ74"/>
  <c r="EU75"/>
  <c r="EN75"/>
  <c r="EI75"/>
  <c r="EX75"/>
  <c r="EO8" i="57"/>
  <c r="EQ8"/>
  <c r="EJ8"/>
  <c r="HU8"/>
  <c r="HN8"/>
  <c r="HV8"/>
  <c r="HW8"/>
  <c r="GB9"/>
  <c r="GM9"/>
  <c r="GC12"/>
  <c r="GN12"/>
  <c r="GG12"/>
  <c r="DC14"/>
  <c r="DG14"/>
  <c r="DN14"/>
  <c r="HP15"/>
  <c r="IA15"/>
  <c r="BT17"/>
  <c r="DB17"/>
  <c r="DM17"/>
  <c r="CY17"/>
  <c r="CW17"/>
  <c r="GM22"/>
  <c r="GB22"/>
  <c r="JD26"/>
  <c r="EQ27"/>
  <c r="EN27"/>
  <c r="EV27"/>
  <c r="ES27"/>
  <c r="ER27"/>
  <c r="AB30"/>
  <c r="Y30"/>
  <c r="BR30"/>
  <c r="BI30"/>
  <c r="BX30"/>
  <c r="BS30"/>
  <c r="BN30"/>
  <c r="DE32"/>
  <c r="DK32"/>
  <c r="CV32"/>
  <c r="DJ32"/>
  <c r="DI32"/>
  <c r="DA32"/>
  <c r="CY32"/>
  <c r="JE36"/>
  <c r="JD36"/>
  <c r="GD37"/>
  <c r="FW37"/>
  <c r="GB37"/>
  <c r="GM37"/>
  <c r="FY37"/>
  <c r="AA44" i="56"/>
  <c r="EQ45"/>
  <c r="ES45"/>
  <c r="JL45"/>
  <c r="AE46"/>
  <c r="BK46"/>
  <c r="HJ46"/>
  <c r="IA46"/>
  <c r="DE47"/>
  <c r="HQ47"/>
  <c r="BK48"/>
  <c r="BT48"/>
  <c r="EK48"/>
  <c r="HJ48"/>
  <c r="ID48"/>
  <c r="IV48" s="1"/>
  <c r="X49"/>
  <c r="CY49"/>
  <c r="JL49"/>
  <c r="EM50"/>
  <c r="X51"/>
  <c r="FY51"/>
  <c r="HZ51"/>
  <c r="JL52"/>
  <c r="X53"/>
  <c r="W54"/>
  <c r="DD54"/>
  <c r="JO55"/>
  <c r="EQ56"/>
  <c r="HR56"/>
  <c r="DJ58"/>
  <c r="JQ58"/>
  <c r="W59"/>
  <c r="BW59"/>
  <c r="DK59"/>
  <c r="DE60"/>
  <c r="ES60"/>
  <c r="FX60"/>
  <c r="JQ61"/>
  <c r="HO62"/>
  <c r="IF62"/>
  <c r="CX63"/>
  <c r="HL63"/>
  <c r="EP65"/>
  <c r="FA65"/>
  <c r="EM65"/>
  <c r="EL66"/>
  <c r="HT66"/>
  <c r="BO67"/>
  <c r="BJ67"/>
  <c r="JP68"/>
  <c r="GD70"/>
  <c r="HK71"/>
  <c r="JQ71"/>
  <c r="Y72"/>
  <c r="EO73"/>
  <c r="EQ73"/>
  <c r="EZ73"/>
  <c r="EK75"/>
  <c r="IE75"/>
  <c r="EP8" i="57"/>
  <c r="FA8"/>
  <c r="EZ8"/>
  <c r="HK8"/>
  <c r="EK9"/>
  <c r="GB10"/>
  <c r="FY10"/>
  <c r="GM10"/>
  <c r="FW10"/>
  <c r="HU10"/>
  <c r="HN10"/>
  <c r="HL10"/>
  <c r="HI10"/>
  <c r="HW10"/>
  <c r="JP11"/>
  <c r="CW12"/>
  <c r="ET15"/>
  <c r="ER15"/>
  <c r="EV15"/>
  <c r="EI15"/>
  <c r="EU15"/>
  <c r="ES15"/>
  <c r="HJ15"/>
  <c r="JP17"/>
  <c r="IF18"/>
  <c r="IE18"/>
  <c r="AB19"/>
  <c r="AM19"/>
  <c r="Y19"/>
  <c r="W19"/>
  <c r="JO21"/>
  <c r="EQ24"/>
  <c r="EO24"/>
  <c r="HN25"/>
  <c r="HR25"/>
  <c r="EK27"/>
  <c r="BR28"/>
  <c r="BS28"/>
  <c r="BK28"/>
  <c r="BI28"/>
  <c r="DB29"/>
  <c r="CW29"/>
  <c r="DM29"/>
  <c r="EQ31"/>
  <c r="EO31"/>
  <c r="EZ31"/>
  <c r="BM32"/>
  <c r="BP32"/>
  <c r="CA32"/>
  <c r="CX32"/>
  <c r="BR36"/>
  <c r="BI36"/>
  <c r="BS36"/>
  <c r="BW36"/>
  <c r="BV36"/>
  <c r="BN36"/>
  <c r="BX36"/>
  <c r="GH39"/>
  <c r="GE39"/>
  <c r="GF39"/>
  <c r="GA39"/>
  <c r="GJ39"/>
  <c r="GI39"/>
  <c r="GK39"/>
  <c r="Y59" i="56"/>
  <c r="BX59"/>
  <c r="DF60"/>
  <c r="IA60"/>
  <c r="DG61"/>
  <c r="DN61"/>
  <c r="AC63"/>
  <c r="AN63"/>
  <c r="HT63"/>
  <c r="AB64"/>
  <c r="W64"/>
  <c r="BX66"/>
  <c r="BN66"/>
  <c r="BW66"/>
  <c r="BV66"/>
  <c r="GK66"/>
  <c r="FV66"/>
  <c r="GJ66"/>
  <c r="GG66"/>
  <c r="DI67"/>
  <c r="DK67"/>
  <c r="DF67"/>
  <c r="FW67"/>
  <c r="AE68"/>
  <c r="AK68"/>
  <c r="V68"/>
  <c r="AJ68"/>
  <c r="AG68"/>
  <c r="HO71"/>
  <c r="HQ71"/>
  <c r="HL71"/>
  <c r="ET73"/>
  <c r="EP73"/>
  <c r="HU74"/>
  <c r="HM74"/>
  <c r="HO8" i="57"/>
  <c r="HZ8"/>
  <c r="HL8"/>
  <c r="HJ8"/>
  <c r="AH10"/>
  <c r="AA10"/>
  <c r="AJ10"/>
  <c r="V10"/>
  <c r="AI10"/>
  <c r="DB11"/>
  <c r="DM11"/>
  <c r="EP12"/>
  <c r="ET12"/>
  <c r="FA12"/>
  <c r="FW12"/>
  <c r="AD16"/>
  <c r="AB16"/>
  <c r="GD20"/>
  <c r="GB20"/>
  <c r="CV21"/>
  <c r="DI21"/>
  <c r="DH21"/>
  <c r="GI21"/>
  <c r="FV21"/>
  <c r="GH21"/>
  <c r="FW22"/>
  <c r="GE25"/>
  <c r="GA25"/>
  <c r="BZ29"/>
  <c r="BO29"/>
  <c r="BJ29"/>
  <c r="AI31"/>
  <c r="AF31"/>
  <c r="Y31"/>
  <c r="AE31"/>
  <c r="HR34"/>
  <c r="HN34"/>
  <c r="HS34"/>
  <c r="HI34"/>
  <c r="HX34"/>
  <c r="HW34"/>
  <c r="HV34"/>
  <c r="EJ42" i="56"/>
  <c r="HQ43"/>
  <c r="HR43"/>
  <c r="AE44"/>
  <c r="IE44"/>
  <c r="JL44"/>
  <c r="BQ45"/>
  <c r="BS45"/>
  <c r="AI46"/>
  <c r="BK47"/>
  <c r="DJ47"/>
  <c r="FA48"/>
  <c r="FX50"/>
  <c r="CZ51"/>
  <c r="BK53"/>
  <c r="FX53"/>
  <c r="ET54"/>
  <c r="JL55"/>
  <c r="AN56"/>
  <c r="EJ56"/>
  <c r="ES56"/>
  <c r="JO57"/>
  <c r="DN58"/>
  <c r="GD58"/>
  <c r="HR58"/>
  <c r="DA59"/>
  <c r="GE59"/>
  <c r="AA60"/>
  <c r="BX60"/>
  <c r="BN60"/>
  <c r="BS60"/>
  <c r="CX60"/>
  <c r="EV60"/>
  <c r="DA61"/>
  <c r="GN61"/>
  <c r="AK62"/>
  <c r="AI62"/>
  <c r="AF62"/>
  <c r="AE62"/>
  <c r="EM63"/>
  <c r="EI63"/>
  <c r="CZ65"/>
  <c r="HI65"/>
  <c r="HN65"/>
  <c r="HM65"/>
  <c r="HX65"/>
  <c r="HV65"/>
  <c r="HW65"/>
  <c r="AE66"/>
  <c r="BK66"/>
  <c r="EN66"/>
  <c r="FX66"/>
  <c r="AF67"/>
  <c r="JL67"/>
  <c r="X68"/>
  <c r="GJ68"/>
  <c r="HI68"/>
  <c r="AF70"/>
  <c r="BQ70"/>
  <c r="BO70"/>
  <c r="DN70"/>
  <c r="FV70"/>
  <c r="HP70"/>
  <c r="IA70"/>
  <c r="DB72"/>
  <c r="CY72"/>
  <c r="EX72"/>
  <c r="ER72"/>
  <c r="DK74"/>
  <c r="CY74"/>
  <c r="HK74"/>
  <c r="AH75"/>
  <c r="AK75"/>
  <c r="AD75"/>
  <c r="GM75"/>
  <c r="GD75"/>
  <c r="FY75"/>
  <c r="EL8" i="57"/>
  <c r="GG8"/>
  <c r="CX9"/>
  <c r="X10"/>
  <c r="BU10"/>
  <c r="BW10"/>
  <c r="BI10"/>
  <c r="BV10"/>
  <c r="GD10"/>
  <c r="IF13"/>
  <c r="AB14"/>
  <c r="AD14"/>
  <c r="Y14"/>
  <c r="AM14"/>
  <c r="W14"/>
  <c r="EP14"/>
  <c r="ET14"/>
  <c r="DK16"/>
  <c r="DA16"/>
  <c r="CV16"/>
  <c r="GI16"/>
  <c r="HL17"/>
  <c r="EP19"/>
  <c r="FA19"/>
  <c r="FX19"/>
  <c r="CX21"/>
  <c r="EQ21"/>
  <c r="EN21"/>
  <c r="FX21"/>
  <c r="HQ21"/>
  <c r="HN21"/>
  <c r="HM21"/>
  <c r="HZ22"/>
  <c r="AN23"/>
  <c r="ES23"/>
  <c r="EM23"/>
  <c r="EI23"/>
  <c r="EV23"/>
  <c r="AE28"/>
  <c r="AF28"/>
  <c r="V28"/>
  <c r="AK28"/>
  <c r="AG28"/>
  <c r="IG29"/>
  <c r="JN29" s="1"/>
  <c r="JP29"/>
  <c r="X31"/>
  <c r="HQ31"/>
  <c r="HO31"/>
  <c r="HZ31"/>
  <c r="HK34"/>
  <c r="JQ35"/>
  <c r="JP35"/>
  <c r="DH38"/>
  <c r="DI38"/>
  <c r="DK38"/>
  <c r="CV38"/>
  <c r="DJ38"/>
  <c r="DE38"/>
  <c r="DA38"/>
  <c r="DG38"/>
  <c r="DF38"/>
  <c r="FZ37"/>
  <c r="GG37"/>
  <c r="DD38"/>
  <c r="CW38"/>
  <c r="HQ38"/>
  <c r="HZ38"/>
  <c r="HO38"/>
  <c r="HS48"/>
  <c r="HU48"/>
  <c r="HR48"/>
  <c r="HL48"/>
  <c r="HK48"/>
  <c r="HX48"/>
  <c r="EU55"/>
  <c r="EN55"/>
  <c r="EX55"/>
  <c r="EV55"/>
  <c r="ER55"/>
  <c r="EI55"/>
  <c r="ES55"/>
  <c r="EW55"/>
  <c r="ET55"/>
  <c r="JN63" i="56"/>
  <c r="AG64"/>
  <c r="BM64"/>
  <c r="HZ64"/>
  <c r="JL65"/>
  <c r="X66"/>
  <c r="BT66"/>
  <c r="FX67"/>
  <c r="HW67"/>
  <c r="DH68"/>
  <c r="BK70"/>
  <c r="CY70"/>
  <c r="ET70"/>
  <c r="GN70"/>
  <c r="HS70"/>
  <c r="BW71"/>
  <c r="JO71"/>
  <c r="JP72"/>
  <c r="BV73"/>
  <c r="GA73"/>
  <c r="HJ74"/>
  <c r="DA75"/>
  <c r="HV75"/>
  <c r="AD8" i="57"/>
  <c r="CY8"/>
  <c r="IE8"/>
  <c r="JL8"/>
  <c r="BK9"/>
  <c r="BO10"/>
  <c r="BZ10"/>
  <c r="BT10"/>
  <c r="DB10"/>
  <c r="CW10"/>
  <c r="HP10"/>
  <c r="HT10"/>
  <c r="JQ11"/>
  <c r="BL12"/>
  <c r="HQ12"/>
  <c r="JP13"/>
  <c r="JO13"/>
  <c r="DA14"/>
  <c r="AM15"/>
  <c r="GM15"/>
  <c r="BQ16"/>
  <c r="AF17"/>
  <c r="BO17"/>
  <c r="BL17"/>
  <c r="GD17"/>
  <c r="IG18"/>
  <c r="JC18" s="1"/>
  <c r="IG19"/>
  <c r="BW20"/>
  <c r="EK20"/>
  <c r="JO20"/>
  <c r="DB21"/>
  <c r="CY21"/>
  <c r="GG21"/>
  <c r="HT22"/>
  <c r="BW24"/>
  <c r="ET24"/>
  <c r="BZ27"/>
  <c r="EM31"/>
  <c r="EP31"/>
  <c r="FA31"/>
  <c r="GD31"/>
  <c r="GB31"/>
  <c r="FY31"/>
  <c r="ER32"/>
  <c r="EI32"/>
  <c r="ES32"/>
  <c r="EN32"/>
  <c r="JM32"/>
  <c r="EO33"/>
  <c r="EL33"/>
  <c r="ID34"/>
  <c r="JH34" s="1"/>
  <c r="DI35"/>
  <c r="DK35"/>
  <c r="DE35"/>
  <c r="DJ35"/>
  <c r="GB35"/>
  <c r="FY35"/>
  <c r="JN37"/>
  <c r="AC38"/>
  <c r="AG38"/>
  <c r="EU39"/>
  <c r="EN39"/>
  <c r="EX39"/>
  <c r="EW39"/>
  <c r="EV39"/>
  <c r="ES39"/>
  <c r="ER39"/>
  <c r="DC40"/>
  <c r="DN40"/>
  <c r="CW40"/>
  <c r="DG40"/>
  <c r="GD42"/>
  <c r="FY42"/>
  <c r="GM42"/>
  <c r="FW42"/>
  <c r="JP42"/>
  <c r="JQ42"/>
  <c r="AC54"/>
  <c r="AN54"/>
  <c r="HR12"/>
  <c r="GH14"/>
  <c r="GI14"/>
  <c r="GD14"/>
  <c r="HW14"/>
  <c r="HV14"/>
  <c r="HR14"/>
  <c r="BU16"/>
  <c r="AG17"/>
  <c r="BP17"/>
  <c r="CA17"/>
  <c r="EO17"/>
  <c r="EJ17"/>
  <c r="GF17"/>
  <c r="GH18"/>
  <c r="GI18"/>
  <c r="GK18"/>
  <c r="ID18"/>
  <c r="BO19"/>
  <c r="BZ19"/>
  <c r="BX20"/>
  <c r="HZ20"/>
  <c r="DC21"/>
  <c r="DN21"/>
  <c r="AA22"/>
  <c r="AH22"/>
  <c r="DE22"/>
  <c r="DA22"/>
  <c r="EO23"/>
  <c r="EJ23"/>
  <c r="GB25"/>
  <c r="FW25"/>
  <c r="EP27"/>
  <c r="FA27"/>
  <c r="EJ27"/>
  <c r="GE28"/>
  <c r="GJ28"/>
  <c r="FV28"/>
  <c r="GK28"/>
  <c r="GI28"/>
  <c r="GG28"/>
  <c r="DE30"/>
  <c r="DI30"/>
  <c r="DF30"/>
  <c r="DA30"/>
  <c r="Z31"/>
  <c r="AN31"/>
  <c r="W31"/>
  <c r="FZ31"/>
  <c r="GC31"/>
  <c r="GN31"/>
  <c r="EP33"/>
  <c r="ET33"/>
  <c r="FA33"/>
  <c r="HP33"/>
  <c r="HT33"/>
  <c r="AB35"/>
  <c r="Y35"/>
  <c r="BU38"/>
  <c r="BX38"/>
  <c r="BI38"/>
  <c r="BW38"/>
  <c r="BN38"/>
  <c r="BV38"/>
  <c r="EI40"/>
  <c r="EN40"/>
  <c r="EX40"/>
  <c r="EW40"/>
  <c r="ES40"/>
  <c r="ER40"/>
  <c r="HQ42"/>
  <c r="HZ42"/>
  <c r="HL42"/>
  <c r="HJ42"/>
  <c r="FZ63" i="56"/>
  <c r="DE64"/>
  <c r="ET64"/>
  <c r="JO66"/>
  <c r="EJ67"/>
  <c r="GF67"/>
  <c r="BM68"/>
  <c r="DF70"/>
  <c r="HW70"/>
  <c r="HK72"/>
  <c r="GD73"/>
  <c r="HK73"/>
  <c r="EZ74"/>
  <c r="X75"/>
  <c r="DI75"/>
  <c r="BK8" i="57"/>
  <c r="DD8"/>
  <c r="CZ9"/>
  <c r="EJ10"/>
  <c r="HK11"/>
  <c r="AH12"/>
  <c r="AI12"/>
  <c r="AD12"/>
  <c r="BQ12"/>
  <c r="DH12"/>
  <c r="DE12"/>
  <c r="DD12"/>
  <c r="GH12"/>
  <c r="GA12"/>
  <c r="GE12"/>
  <c r="HK12"/>
  <c r="HT12"/>
  <c r="IE12"/>
  <c r="BK13"/>
  <c r="DB13"/>
  <c r="DM13"/>
  <c r="JQ13"/>
  <c r="DE14"/>
  <c r="EU14"/>
  <c r="EW14"/>
  <c r="EI14"/>
  <c r="ER14"/>
  <c r="FX14"/>
  <c r="GE14"/>
  <c r="HK14"/>
  <c r="HS14"/>
  <c r="BK16"/>
  <c r="BV16"/>
  <c r="EX16"/>
  <c r="EV16"/>
  <c r="EU16"/>
  <c r="HV16"/>
  <c r="JN17"/>
  <c r="FX18"/>
  <c r="CX19"/>
  <c r="FW19"/>
  <c r="JQ20"/>
  <c r="X22"/>
  <c r="CX22"/>
  <c r="JL22"/>
  <c r="AD23"/>
  <c r="AE23"/>
  <c r="BK23"/>
  <c r="EZ23"/>
  <c r="DB25"/>
  <c r="DM25"/>
  <c r="EO25"/>
  <c r="EZ25"/>
  <c r="EJ25"/>
  <c r="GG26"/>
  <c r="GB27"/>
  <c r="FW27"/>
  <c r="FX28"/>
  <c r="EJ29"/>
  <c r="CX30"/>
  <c r="BV31"/>
  <c r="BX31"/>
  <c r="BS31"/>
  <c r="BR31"/>
  <c r="BK31"/>
  <c r="FW31"/>
  <c r="EJ33"/>
  <c r="HJ33"/>
  <c r="IA33"/>
  <c r="IG33"/>
  <c r="FW35"/>
  <c r="GE36"/>
  <c r="GF36"/>
  <c r="GA36"/>
  <c r="FV36"/>
  <c r="GK36"/>
  <c r="JO37"/>
  <c r="BQ40"/>
  <c r="BJ40"/>
  <c r="BZ40"/>
  <c r="BL40"/>
  <c r="AG51"/>
  <c r="AN51"/>
  <c r="AC51"/>
  <c r="JL63" i="56"/>
  <c r="BR65"/>
  <c r="GJ67"/>
  <c r="DN68"/>
  <c r="JL69"/>
  <c r="FA70"/>
  <c r="JO70"/>
  <c r="DI72"/>
  <c r="JL72"/>
  <c r="AI73"/>
  <c r="BT73"/>
  <c r="BZ73"/>
  <c r="FX73"/>
  <c r="JL73"/>
  <c r="X74"/>
  <c r="HT74"/>
  <c r="JN74"/>
  <c r="CX75"/>
  <c r="DK75"/>
  <c r="EL75"/>
  <c r="JO75"/>
  <c r="AI8" i="57"/>
  <c r="CX8"/>
  <c r="DE8"/>
  <c r="EZ9"/>
  <c r="JQ9"/>
  <c r="BJ10"/>
  <c r="CY10"/>
  <c r="DM10"/>
  <c r="EL10"/>
  <c r="FA10"/>
  <c r="IA10"/>
  <c r="JP10"/>
  <c r="AM11"/>
  <c r="FX11"/>
  <c r="X12"/>
  <c r="AE12"/>
  <c r="BK12"/>
  <c r="BR12"/>
  <c r="FX12"/>
  <c r="HO12"/>
  <c r="HZ12"/>
  <c r="HL12"/>
  <c r="HV12"/>
  <c r="X13"/>
  <c r="EZ13"/>
  <c r="BR14"/>
  <c r="CX14"/>
  <c r="EK14"/>
  <c r="GG14"/>
  <c r="HX14"/>
  <c r="W15"/>
  <c r="DI15"/>
  <c r="DE15"/>
  <c r="EJ15"/>
  <c r="FW15"/>
  <c r="HT15"/>
  <c r="HU15"/>
  <c r="HI15"/>
  <c r="BW16"/>
  <c r="EW16"/>
  <c r="GB16"/>
  <c r="HK16"/>
  <c r="HW16"/>
  <c r="AB17"/>
  <c r="W17"/>
  <c r="AM17"/>
  <c r="BJ17"/>
  <c r="BZ17"/>
  <c r="GM17"/>
  <c r="HZ17"/>
  <c r="GD18"/>
  <c r="BJ19"/>
  <c r="EM19"/>
  <c r="HO19"/>
  <c r="HJ19"/>
  <c r="GF20"/>
  <c r="GA20"/>
  <c r="GK20"/>
  <c r="BK21"/>
  <c r="CW21"/>
  <c r="DM21"/>
  <c r="FW21"/>
  <c r="GM21"/>
  <c r="AD22"/>
  <c r="IW22"/>
  <c r="JB22"/>
  <c r="BP25"/>
  <c r="CA25"/>
  <c r="DC25"/>
  <c r="DN25"/>
  <c r="BJ27"/>
  <c r="GC27"/>
  <c r="GN27"/>
  <c r="HQ27"/>
  <c r="HN27"/>
  <c r="EP29"/>
  <c r="HO29"/>
  <c r="HJ29"/>
  <c r="AC31"/>
  <c r="IG31"/>
  <c r="IW31" s="1"/>
  <c r="JP31"/>
  <c r="ET32"/>
  <c r="GB33"/>
  <c r="FY33"/>
  <c r="GM33"/>
  <c r="ER34"/>
  <c r="EN34"/>
  <c r="EI34"/>
  <c r="W35"/>
  <c r="AH39"/>
  <c r="AA39"/>
  <c r="AK39"/>
  <c r="AJ39"/>
  <c r="AF39"/>
  <c r="AE39"/>
  <c r="X39"/>
  <c r="V44"/>
  <c r="AI44"/>
  <c r="AF44"/>
  <c r="X44"/>
  <c r="AJ44"/>
  <c r="AG44"/>
  <c r="AE44"/>
  <c r="AA44"/>
  <c r="Y44"/>
  <c r="CZ46"/>
  <c r="DN46"/>
  <c r="DC46"/>
  <c r="CW46"/>
  <c r="AN60" i="56"/>
  <c r="BV61"/>
  <c r="GI61"/>
  <c r="CW62"/>
  <c r="JL62"/>
  <c r="DN63"/>
  <c r="EQ63"/>
  <c r="ID63"/>
  <c r="BI64"/>
  <c r="X65"/>
  <c r="BU65"/>
  <c r="CX65"/>
  <c r="CA66"/>
  <c r="CY66"/>
  <c r="GN66"/>
  <c r="BW67"/>
  <c r="DM67"/>
  <c r="GK67"/>
  <c r="HJ67"/>
  <c r="BS70"/>
  <c r="DD70"/>
  <c r="DJ70"/>
  <c r="EI70"/>
  <c r="IG70"/>
  <c r="CX72"/>
  <c r="GC72"/>
  <c r="X73"/>
  <c r="AK73"/>
  <c r="BI73"/>
  <c r="GI73"/>
  <c r="EL74"/>
  <c r="JO74"/>
  <c r="FX75"/>
  <c r="GI75"/>
  <c r="HI75"/>
  <c r="JP75"/>
  <c r="V8" i="57"/>
  <c r="AJ8"/>
  <c r="EK8"/>
  <c r="ER8"/>
  <c r="IA8"/>
  <c r="DM9"/>
  <c r="AN10"/>
  <c r="BL10"/>
  <c r="CA10"/>
  <c r="DN10"/>
  <c r="EK11"/>
  <c r="AG12"/>
  <c r="BV12"/>
  <c r="DI12"/>
  <c r="EO12"/>
  <c r="EQ12"/>
  <c r="GI12"/>
  <c r="HW12"/>
  <c r="JL13"/>
  <c r="AH14"/>
  <c r="AA14"/>
  <c r="AE14"/>
  <c r="BK14"/>
  <c r="DB14"/>
  <c r="CW14"/>
  <c r="DI14"/>
  <c r="EV14"/>
  <c r="GJ14"/>
  <c r="JP14"/>
  <c r="JO14"/>
  <c r="BK15"/>
  <c r="GD15"/>
  <c r="HR15"/>
  <c r="IG15"/>
  <c r="JN15" s="1"/>
  <c r="DD16"/>
  <c r="HQ16"/>
  <c r="JO16"/>
  <c r="AN17"/>
  <c r="GC17"/>
  <c r="GG17"/>
  <c r="GN17"/>
  <c r="AD18"/>
  <c r="BQ18"/>
  <c r="DD18"/>
  <c r="HV18"/>
  <c r="FY19"/>
  <c r="DK20"/>
  <c r="FX20"/>
  <c r="HL20"/>
  <c r="AF21"/>
  <c r="GN21"/>
  <c r="AG22"/>
  <c r="AB23"/>
  <c r="W23"/>
  <c r="AM23"/>
  <c r="DB23"/>
  <c r="DM23"/>
  <c r="GA23"/>
  <c r="GE23"/>
  <c r="BI24"/>
  <c r="HK24"/>
  <c r="BJ25"/>
  <c r="CW25"/>
  <c r="GM25"/>
  <c r="JO25"/>
  <c r="BU26"/>
  <c r="BI26"/>
  <c r="BR26"/>
  <c r="BN26"/>
  <c r="JK26"/>
  <c r="CZ30"/>
  <c r="BQ31"/>
  <c r="BO31"/>
  <c r="EV32"/>
  <c r="HR32"/>
  <c r="HV32"/>
  <c r="HN32"/>
  <c r="HI32"/>
  <c r="HX32"/>
  <c r="BO33"/>
  <c r="BL33"/>
  <c r="BZ33"/>
  <c r="BJ33"/>
  <c r="GC33"/>
  <c r="GG33"/>
  <c r="GN33"/>
  <c r="EK34"/>
  <c r="CX35"/>
  <c r="BU37"/>
  <c r="BN37"/>
  <c r="BS37"/>
  <c r="BR37"/>
  <c r="JM43"/>
  <c r="DC44"/>
  <c r="DG44"/>
  <c r="DN44"/>
  <c r="CW44"/>
  <c r="HQ44"/>
  <c r="HZ44"/>
  <c r="HL44"/>
  <c r="HJ44"/>
  <c r="EO46"/>
  <c r="EZ46"/>
  <c r="AC48"/>
  <c r="AN48"/>
  <c r="BR53"/>
  <c r="BN53"/>
  <c r="BX53"/>
  <c r="BV53"/>
  <c r="BU53"/>
  <c r="BS53"/>
  <c r="BI53"/>
  <c r="EI61"/>
  <c r="EW61"/>
  <c r="EV61"/>
  <c r="EU61"/>
  <c r="EN61"/>
  <c r="FX36"/>
  <c r="JM36"/>
  <c r="IE36"/>
  <c r="IX36" s="1"/>
  <c r="AJ37"/>
  <c r="AA37"/>
  <c r="BK37"/>
  <c r="EU37"/>
  <c r="EW37"/>
  <c r="EX37"/>
  <c r="EV37"/>
  <c r="HK37"/>
  <c r="JP37"/>
  <c r="BK38"/>
  <c r="GH38"/>
  <c r="GF38"/>
  <c r="GK38"/>
  <c r="FV38"/>
  <c r="GJ38"/>
  <c r="GG38"/>
  <c r="FX39"/>
  <c r="BP40"/>
  <c r="CA40"/>
  <c r="EK40"/>
  <c r="HP42"/>
  <c r="HT42"/>
  <c r="EP44"/>
  <c r="ET44"/>
  <c r="FA44"/>
  <c r="HP44"/>
  <c r="IA44"/>
  <c r="HT44"/>
  <c r="ES45"/>
  <c r="EX45"/>
  <c r="EU45"/>
  <c r="EQ45"/>
  <c r="EI45"/>
  <c r="JQ45"/>
  <c r="EP46"/>
  <c r="ET46"/>
  <c r="GN49"/>
  <c r="GC49"/>
  <c r="EP62"/>
  <c r="ET62"/>
  <c r="FA62"/>
  <c r="EV65"/>
  <c r="EN65"/>
  <c r="EX65"/>
  <c r="HM30"/>
  <c r="IA30"/>
  <c r="JO30"/>
  <c r="DK31"/>
  <c r="JL35"/>
  <c r="BT36"/>
  <c r="X37"/>
  <c r="GI38"/>
  <c r="AC40"/>
  <c r="AG40"/>
  <c r="AN40"/>
  <c r="EQ40"/>
  <c r="EZ40"/>
  <c r="EL40"/>
  <c r="EJ40"/>
  <c r="FV40"/>
  <c r="GK40"/>
  <c r="GI40"/>
  <c r="GA40"/>
  <c r="EJ44"/>
  <c r="BS45"/>
  <c r="BR45"/>
  <c r="BI45"/>
  <c r="BO46"/>
  <c r="BL46"/>
  <c r="EJ46"/>
  <c r="FZ49"/>
  <c r="AC50"/>
  <c r="AN50"/>
  <c r="BQ50"/>
  <c r="BO50"/>
  <c r="BJ50"/>
  <c r="HQ52"/>
  <c r="HO52"/>
  <c r="HJ52"/>
  <c r="HZ52"/>
  <c r="JQ23"/>
  <c r="AE24"/>
  <c r="BT24"/>
  <c r="BM24"/>
  <c r="IF24"/>
  <c r="X25"/>
  <c r="JQ25"/>
  <c r="HK26"/>
  <c r="AB27"/>
  <c r="W27"/>
  <c r="AM27"/>
  <c r="HZ27"/>
  <c r="IG27"/>
  <c r="Z28"/>
  <c r="ER28"/>
  <c r="EV28"/>
  <c r="ES28"/>
  <c r="IF28"/>
  <c r="JM28" s="1"/>
  <c r="GG29"/>
  <c r="HM29"/>
  <c r="JL29"/>
  <c r="BK30"/>
  <c r="GE30"/>
  <c r="GF30"/>
  <c r="GJ30"/>
  <c r="CX31"/>
  <c r="IE31"/>
  <c r="JL31"/>
  <c r="BR32"/>
  <c r="BX32"/>
  <c r="BI32"/>
  <c r="BS32"/>
  <c r="GI32"/>
  <c r="JO32"/>
  <c r="DE34"/>
  <c r="CV34"/>
  <c r="DI34"/>
  <c r="BV35"/>
  <c r="BX35"/>
  <c r="BT35"/>
  <c r="HV35"/>
  <c r="HX35"/>
  <c r="HW35"/>
  <c r="HS35"/>
  <c r="GG36"/>
  <c r="AH38"/>
  <c r="AK38"/>
  <c r="AI38"/>
  <c r="AF38"/>
  <c r="EU38"/>
  <c r="EV38"/>
  <c r="EI38"/>
  <c r="EX38"/>
  <c r="ET38"/>
  <c r="GD38"/>
  <c r="GC39"/>
  <c r="GN39"/>
  <c r="JO39"/>
  <c r="FX40"/>
  <c r="HU43"/>
  <c r="HX43"/>
  <c r="HI43"/>
  <c r="HN43"/>
  <c r="BJ46"/>
  <c r="BT46"/>
  <c r="BP46"/>
  <c r="GF47"/>
  <c r="GH47"/>
  <c r="FV47"/>
  <c r="GE47"/>
  <c r="JQ47"/>
  <c r="BO48"/>
  <c r="BQ48"/>
  <c r="BL48"/>
  <c r="BJ48"/>
  <c r="JC49"/>
  <c r="JN49"/>
  <c r="ER51"/>
  <c r="EU51"/>
  <c r="ES51"/>
  <c r="EI51"/>
  <c r="HT51"/>
  <c r="HM51"/>
  <c r="GE56"/>
  <c r="GA56"/>
  <c r="IF56"/>
  <c r="EW57"/>
  <c r="EI57"/>
  <c r="EV57"/>
  <c r="EU57"/>
  <c r="ES57"/>
  <c r="ER57"/>
  <c r="EX57"/>
  <c r="EU26"/>
  <c r="EN26"/>
  <c r="EW26"/>
  <c r="AC27"/>
  <c r="AN27"/>
  <c r="DM27"/>
  <c r="IA27"/>
  <c r="GH29"/>
  <c r="AE30"/>
  <c r="AJ30"/>
  <c r="AF30"/>
  <c r="HV31"/>
  <c r="HR31"/>
  <c r="HW31"/>
  <c r="JM31"/>
  <c r="CZ32"/>
  <c r="W33"/>
  <c r="AM33"/>
  <c r="CA33"/>
  <c r="AE34"/>
  <c r="AA34"/>
  <c r="AK34"/>
  <c r="GE34"/>
  <c r="GK34"/>
  <c r="GJ34"/>
  <c r="HR36"/>
  <c r="HX36"/>
  <c r="HS36"/>
  <c r="HW36"/>
  <c r="GH37"/>
  <c r="GJ37"/>
  <c r="GA37"/>
  <c r="GI37"/>
  <c r="IA39"/>
  <c r="W40"/>
  <c r="GD40"/>
  <c r="FY40"/>
  <c r="GM40"/>
  <c r="FW40"/>
  <c r="HI40"/>
  <c r="HV40"/>
  <c r="HS40"/>
  <c r="HN40"/>
  <c r="HK40"/>
  <c r="FV42"/>
  <c r="GF42"/>
  <c r="GA42"/>
  <c r="FX42"/>
  <c r="BU43"/>
  <c r="BX43"/>
  <c r="BN43"/>
  <c r="BW43"/>
  <c r="BO45"/>
  <c r="BZ45"/>
  <c r="BJ45"/>
  <c r="HU45"/>
  <c r="HR45"/>
  <c r="HW45"/>
  <c r="HV45"/>
  <c r="HI45"/>
  <c r="DB47"/>
  <c r="DD47"/>
  <c r="DM47"/>
  <c r="JP48"/>
  <c r="ER49"/>
  <c r="EX49"/>
  <c r="EI49"/>
  <c r="EU49"/>
  <c r="EK49"/>
  <c r="EV49"/>
  <c r="AC52"/>
  <c r="AG52"/>
  <c r="AN52"/>
  <c r="BW53"/>
  <c r="AM57"/>
  <c r="AB57"/>
  <c r="CX11"/>
  <c r="CX12"/>
  <c r="HL14"/>
  <c r="IE15"/>
  <c r="JL15"/>
  <c r="AH16"/>
  <c r="EK16"/>
  <c r="HT17"/>
  <c r="BM19"/>
  <c r="BK20"/>
  <c r="EQ20"/>
  <c r="HU20"/>
  <c r="JQ21"/>
  <c r="BQ22"/>
  <c r="FA23"/>
  <c r="HJ23"/>
  <c r="Y24"/>
  <c r="AI24"/>
  <c r="HJ25"/>
  <c r="EK26"/>
  <c r="HT26"/>
  <c r="BQ27"/>
  <c r="BN27"/>
  <c r="BV27"/>
  <c r="DN27"/>
  <c r="GD27"/>
  <c r="GI27"/>
  <c r="HJ27"/>
  <c r="AC28"/>
  <c r="EW28"/>
  <c r="AN29"/>
  <c r="AG29"/>
  <c r="AG30"/>
  <c r="BM30"/>
  <c r="CA30"/>
  <c r="HP30"/>
  <c r="CZ31"/>
  <c r="HX31"/>
  <c r="AE32"/>
  <c r="AK32"/>
  <c r="AF32"/>
  <c r="BW32"/>
  <c r="DN32"/>
  <c r="GK32"/>
  <c r="AN33"/>
  <c r="X34"/>
  <c r="DK34"/>
  <c r="AI35"/>
  <c r="AK35"/>
  <c r="AG35"/>
  <c r="BO35"/>
  <c r="BL35"/>
  <c r="CW35"/>
  <c r="GI35"/>
  <c r="GK35"/>
  <c r="GG35"/>
  <c r="GF35"/>
  <c r="ER36"/>
  <c r="ES36"/>
  <c r="EX36"/>
  <c r="HK36"/>
  <c r="JO36"/>
  <c r="AC37"/>
  <c r="EK37"/>
  <c r="FX37"/>
  <c r="GK37"/>
  <c r="FW38"/>
  <c r="CV42"/>
  <c r="DI42"/>
  <c r="DF42"/>
  <c r="DJ42"/>
  <c r="DG42"/>
  <c r="CV44"/>
  <c r="DF44"/>
  <c r="DA44"/>
  <c r="DE44"/>
  <c r="CY44"/>
  <c r="CX44"/>
  <c r="CA45"/>
  <c r="BT45"/>
  <c r="ER45"/>
  <c r="GN45"/>
  <c r="FW45"/>
  <c r="GG45"/>
  <c r="FA46"/>
  <c r="HJ46"/>
  <c r="HM46"/>
  <c r="IA46"/>
  <c r="AN47"/>
  <c r="AG47"/>
  <c r="AC47"/>
  <c r="FW47"/>
  <c r="GB47"/>
  <c r="FY47"/>
  <c r="W52"/>
  <c r="BM55"/>
  <c r="CA55"/>
  <c r="BP55"/>
  <c r="BT55"/>
  <c r="EZ56"/>
  <c r="EO56"/>
  <c r="EL56"/>
  <c r="AH42"/>
  <c r="AE42"/>
  <c r="AF42"/>
  <c r="BU42"/>
  <c r="BX42"/>
  <c r="BV42"/>
  <c r="BI42"/>
  <c r="BS42"/>
  <c r="GC42"/>
  <c r="GN42"/>
  <c r="BK43"/>
  <c r="AD44"/>
  <c r="BP44"/>
  <c r="BT44"/>
  <c r="JL44"/>
  <c r="GB46"/>
  <c r="GM46"/>
  <c r="FW46"/>
  <c r="BP50"/>
  <c r="CA50"/>
  <c r="BT50"/>
  <c r="GC50"/>
  <c r="GN50"/>
  <c r="HP50"/>
  <c r="HT50"/>
  <c r="DD52"/>
  <c r="DB52"/>
  <c r="CW52"/>
  <c r="GE53"/>
  <c r="GJ53"/>
  <c r="GI53"/>
  <c r="GH53"/>
  <c r="FX53"/>
  <c r="FV53"/>
  <c r="GK53"/>
  <c r="ET57"/>
  <c r="EP57"/>
  <c r="FA57"/>
  <c r="EM57"/>
  <c r="EP60"/>
  <c r="FA60"/>
  <c r="FY60"/>
  <c r="GD60"/>
  <c r="GB60"/>
  <c r="GM60"/>
  <c r="FW60"/>
  <c r="BR61"/>
  <c r="BV61"/>
  <c r="BX61"/>
  <c r="BI61"/>
  <c r="BW61"/>
  <c r="BU61"/>
  <c r="BS61"/>
  <c r="BQ61"/>
  <c r="BN61"/>
  <c r="BM61"/>
  <c r="BK61"/>
  <c r="AH72"/>
  <c r="AJ72"/>
  <c r="DD73"/>
  <c r="DB73"/>
  <c r="DC74"/>
  <c r="DN74"/>
  <c r="CZ74"/>
  <c r="DI39"/>
  <c r="AG42"/>
  <c r="BK42"/>
  <c r="BT42"/>
  <c r="DD42"/>
  <c r="EP42"/>
  <c r="ET42"/>
  <c r="GH43"/>
  <c r="GA43"/>
  <c r="GJ43"/>
  <c r="GF43"/>
  <c r="BJ44"/>
  <c r="GK45"/>
  <c r="FV45"/>
  <c r="GI45"/>
  <c r="GJ45"/>
  <c r="GE49"/>
  <c r="GJ49"/>
  <c r="GH49"/>
  <c r="FY49"/>
  <c r="IA50"/>
  <c r="DC52"/>
  <c r="DN52"/>
  <c r="DG52"/>
  <c r="EN53"/>
  <c r="EX53"/>
  <c r="EO55"/>
  <c r="EZ55"/>
  <c r="EQ55"/>
  <c r="CV56"/>
  <c r="DH56"/>
  <c r="DF56"/>
  <c r="DE56"/>
  <c r="CZ56"/>
  <c r="CY56"/>
  <c r="CX56"/>
  <c r="BR58"/>
  <c r="BQ58"/>
  <c r="BM58"/>
  <c r="AC66"/>
  <c r="AG66"/>
  <c r="W66"/>
  <c r="AN66"/>
  <c r="HV67"/>
  <c r="HI67"/>
  <c r="HX67"/>
  <c r="HW67"/>
  <c r="HR67"/>
  <c r="JQ22"/>
  <c r="EK23"/>
  <c r="FX23"/>
  <c r="AG24"/>
  <c r="AI26"/>
  <c r="DJ26"/>
  <c r="FX26"/>
  <c r="JQ26"/>
  <c r="DD27"/>
  <c r="DF27"/>
  <c r="JQ27"/>
  <c r="FZ28"/>
  <c r="HM28"/>
  <c r="HT28"/>
  <c r="BM29"/>
  <c r="AD31"/>
  <c r="Z32"/>
  <c r="HK32"/>
  <c r="AF33"/>
  <c r="BS33"/>
  <c r="DF33"/>
  <c r="ES33"/>
  <c r="GF33"/>
  <c r="HS33"/>
  <c r="BK34"/>
  <c r="FX34"/>
  <c r="EV35"/>
  <c r="EX35"/>
  <c r="ES35"/>
  <c r="JL37"/>
  <c r="BQ38"/>
  <c r="HP38"/>
  <c r="HT38"/>
  <c r="CX39"/>
  <c r="DJ39"/>
  <c r="FA39"/>
  <c r="BU40"/>
  <c r="BW40"/>
  <c r="BR40"/>
  <c r="GN40"/>
  <c r="JP40"/>
  <c r="EU41"/>
  <c r="EN41"/>
  <c r="EX41"/>
  <c r="AD42"/>
  <c r="Y42"/>
  <c r="AI42"/>
  <c r="BQ42"/>
  <c r="BW42"/>
  <c r="EJ42"/>
  <c r="JL42"/>
  <c r="FX43"/>
  <c r="GI43"/>
  <c r="W44"/>
  <c r="AM44"/>
  <c r="CA44"/>
  <c r="GC44"/>
  <c r="GN44"/>
  <c r="GM44"/>
  <c r="FX45"/>
  <c r="ES47"/>
  <c r="EI47"/>
  <c r="EV47"/>
  <c r="EM47"/>
  <c r="EX47"/>
  <c r="FX49"/>
  <c r="JL49"/>
  <c r="EQ50"/>
  <c r="EJ50"/>
  <c r="EO50"/>
  <c r="EZ50"/>
  <c r="HJ50"/>
  <c r="HR51"/>
  <c r="HX51"/>
  <c r="HI51"/>
  <c r="HV51"/>
  <c r="HN51"/>
  <c r="BW54"/>
  <c r="BI54"/>
  <c r="BU54"/>
  <c r="EQ54"/>
  <c r="EO54"/>
  <c r="EJ54"/>
  <c r="EZ54"/>
  <c r="BM56"/>
  <c r="CA56"/>
  <c r="AD38"/>
  <c r="W38"/>
  <c r="IG38"/>
  <c r="JN38" s="1"/>
  <c r="DK39"/>
  <c r="AD40"/>
  <c r="AM40"/>
  <c r="DH40"/>
  <c r="DF40"/>
  <c r="DA40"/>
  <c r="FA40"/>
  <c r="AC42"/>
  <c r="AN42"/>
  <c r="AJ42"/>
  <c r="CW42"/>
  <c r="DM42"/>
  <c r="FA42"/>
  <c r="AH43"/>
  <c r="AK43"/>
  <c r="V43"/>
  <c r="AI43"/>
  <c r="AF43"/>
  <c r="DH43"/>
  <c r="DI43"/>
  <c r="DE43"/>
  <c r="GK43"/>
  <c r="EQ44"/>
  <c r="EZ44"/>
  <c r="EL44"/>
  <c r="FW44"/>
  <c r="EL46"/>
  <c r="EI46"/>
  <c r="FZ46"/>
  <c r="GN48"/>
  <c r="AD49"/>
  <c r="Y49"/>
  <c r="DC50"/>
  <c r="DG50"/>
  <c r="DN50"/>
  <c r="GC52"/>
  <c r="GG52"/>
  <c r="Z54"/>
  <c r="FZ55"/>
  <c r="GN55"/>
  <c r="GG55"/>
  <c r="GC55"/>
  <c r="CA63"/>
  <c r="BM63"/>
  <c r="BX64"/>
  <c r="BI64"/>
  <c r="BT64"/>
  <c r="BS64"/>
  <c r="BR64"/>
  <c r="BW64"/>
  <c r="DF41"/>
  <c r="HS41"/>
  <c r="ER42"/>
  <c r="IG42"/>
  <c r="JC42" s="1"/>
  <c r="EK43"/>
  <c r="BR44"/>
  <c r="AJ45"/>
  <c r="AC46"/>
  <c r="AN46"/>
  <c r="EK47"/>
  <c r="DF48"/>
  <c r="EO48"/>
  <c r="EL48"/>
  <c r="EZ48"/>
  <c r="IF48"/>
  <c r="JM48"/>
  <c r="CA51"/>
  <c r="X52"/>
  <c r="EK53"/>
  <c r="AD54"/>
  <c r="AB54"/>
  <c r="W54"/>
  <c r="EP54"/>
  <c r="FA54"/>
  <c r="HW54"/>
  <c r="HI54"/>
  <c r="EK55"/>
  <c r="GI57"/>
  <c r="GH57"/>
  <c r="EO62"/>
  <c r="EL62"/>
  <c r="EZ62"/>
  <c r="BK64"/>
  <c r="DC65"/>
  <c r="CZ65"/>
  <c r="Z68"/>
  <c r="AH68"/>
  <c r="AA68"/>
  <c r="JN35"/>
  <c r="AJ36"/>
  <c r="DI36"/>
  <c r="ET36"/>
  <c r="DF37"/>
  <c r="EQ38"/>
  <c r="BV39"/>
  <c r="HS39"/>
  <c r="AA40"/>
  <c r="DD40"/>
  <c r="JL40"/>
  <c r="BS41"/>
  <c r="DJ41"/>
  <c r="GF41"/>
  <c r="HW41"/>
  <c r="EQ42"/>
  <c r="HR42"/>
  <c r="JO43"/>
  <c r="BQ44"/>
  <c r="ER44"/>
  <c r="GA44"/>
  <c r="IG44"/>
  <c r="JC44" s="1"/>
  <c r="CW45"/>
  <c r="EK45"/>
  <c r="CX46"/>
  <c r="BT47"/>
  <c r="BU48"/>
  <c r="DK48"/>
  <c r="EJ48"/>
  <c r="JO48"/>
  <c r="DJ49"/>
  <c r="DH49"/>
  <c r="EM49"/>
  <c r="FA49"/>
  <c r="BR50"/>
  <c r="ES50"/>
  <c r="DE51"/>
  <c r="DK51"/>
  <c r="DI51"/>
  <c r="JL51"/>
  <c r="DE52"/>
  <c r="GJ52"/>
  <c r="FV52"/>
  <c r="BK53"/>
  <c r="HW53"/>
  <c r="GH55"/>
  <c r="GJ55"/>
  <c r="GI55"/>
  <c r="FV55"/>
  <c r="GE55"/>
  <c r="GK55"/>
  <c r="CW57"/>
  <c r="DM57"/>
  <c r="DD57"/>
  <c r="DB57"/>
  <c r="CY57"/>
  <c r="GD57"/>
  <c r="JO58"/>
  <c r="HP60"/>
  <c r="IA60"/>
  <c r="EJ62"/>
  <c r="BO67"/>
  <c r="BQ67"/>
  <c r="HV73"/>
  <c r="HI73"/>
  <c r="HS73"/>
  <c r="HR73"/>
  <c r="HX73"/>
  <c r="HW73"/>
  <c r="GE44"/>
  <c r="GE46"/>
  <c r="HO47"/>
  <c r="HJ47"/>
  <c r="DN48"/>
  <c r="DC48"/>
  <c r="HO48"/>
  <c r="HQ48"/>
  <c r="HZ48"/>
  <c r="W50"/>
  <c r="AJ52"/>
  <c r="V52"/>
  <c r="AF52"/>
  <c r="BQ52"/>
  <c r="JP53"/>
  <c r="IG53"/>
  <c r="JC53" s="1"/>
  <c r="GD54"/>
  <c r="GM54"/>
  <c r="FW54"/>
  <c r="HP54"/>
  <c r="HT54"/>
  <c r="HI56"/>
  <c r="HU56"/>
  <c r="HS56"/>
  <c r="HR56"/>
  <c r="EP58"/>
  <c r="EM58"/>
  <c r="IA59"/>
  <c r="HP59"/>
  <c r="GK64"/>
  <c r="GJ64"/>
  <c r="FV64"/>
  <c r="GG64"/>
  <c r="GF64"/>
  <c r="GE64"/>
  <c r="BQ70"/>
  <c r="BL70"/>
  <c r="BJ70"/>
  <c r="BZ70"/>
  <c r="HO70"/>
  <c r="HZ70"/>
  <c r="HQ70"/>
  <c r="FY71"/>
  <c r="GD71"/>
  <c r="GB71"/>
  <c r="GM71"/>
  <c r="ES72"/>
  <c r="EM72"/>
  <c r="EL72"/>
  <c r="EU72"/>
  <c r="AH52"/>
  <c r="DH52"/>
  <c r="EP52"/>
  <c r="FA52"/>
  <c r="GD52"/>
  <c r="GM52"/>
  <c r="IG52"/>
  <c r="BT53"/>
  <c r="BM53"/>
  <c r="GC54"/>
  <c r="GN54"/>
  <c r="IE54"/>
  <c r="AH55"/>
  <c r="AI55"/>
  <c r="AG55"/>
  <c r="AF55"/>
  <c r="AE55"/>
  <c r="DD55"/>
  <c r="DM55"/>
  <c r="DB55"/>
  <c r="HK56"/>
  <c r="BZ57"/>
  <c r="BO57"/>
  <c r="BL57"/>
  <c r="BJ57"/>
  <c r="DJ62"/>
  <c r="CY62"/>
  <c r="IG68"/>
  <c r="DI71"/>
  <c r="DJ71"/>
  <c r="DF71"/>
  <c r="DA71"/>
  <c r="CV71"/>
  <c r="DK71"/>
  <c r="DE71"/>
  <c r="HQ73"/>
  <c r="HQ54"/>
  <c r="HU55"/>
  <c r="HN55"/>
  <c r="HS55"/>
  <c r="EJ57"/>
  <c r="IE57"/>
  <c r="JL57"/>
  <c r="IF61"/>
  <c r="JM61" s="1"/>
  <c r="AM62"/>
  <c r="AB62"/>
  <c r="Y62"/>
  <c r="W62"/>
  <c r="GI67"/>
  <c r="GJ67"/>
  <c r="GE67"/>
  <c r="GK67"/>
  <c r="FV67"/>
  <c r="GM68"/>
  <c r="GD68"/>
  <c r="JN69"/>
  <c r="AN70"/>
  <c r="AC70"/>
  <c r="Z70"/>
  <c r="DC72"/>
  <c r="DG72"/>
  <c r="DN72"/>
  <c r="EK72"/>
  <c r="HK73"/>
  <c r="DM74"/>
  <c r="CY74"/>
  <c r="EQ47"/>
  <c r="AD48"/>
  <c r="GD48"/>
  <c r="BK49"/>
  <c r="CX49"/>
  <c r="EL49"/>
  <c r="GD50"/>
  <c r="DG51"/>
  <c r="AD52"/>
  <c r="JQ52"/>
  <c r="HK53"/>
  <c r="BQ54"/>
  <c r="BT54"/>
  <c r="DA55"/>
  <c r="HV55"/>
  <c r="FZ59"/>
  <c r="GC60"/>
  <c r="GN60"/>
  <c r="AF61"/>
  <c r="AK61"/>
  <c r="EK61"/>
  <c r="GC62"/>
  <c r="GG62"/>
  <c r="HX62"/>
  <c r="HI62"/>
  <c r="HW62"/>
  <c r="HT63"/>
  <c r="HP63"/>
  <c r="CW64"/>
  <c r="DB64"/>
  <c r="AI73"/>
  <c r="AE73"/>
  <c r="AF73"/>
  <c r="V73"/>
  <c r="AC74"/>
  <c r="AN74"/>
  <c r="BP74"/>
  <c r="CA74"/>
  <c r="BT74"/>
  <c r="HK74"/>
  <c r="ER54"/>
  <c r="HJ54"/>
  <c r="FW55"/>
  <c r="HM55"/>
  <c r="HW55"/>
  <c r="BI56"/>
  <c r="BX56"/>
  <c r="BS56"/>
  <c r="DD56"/>
  <c r="BU57"/>
  <c r="BS57"/>
  <c r="BN57"/>
  <c r="GK58"/>
  <c r="GJ58"/>
  <c r="GH58"/>
  <c r="GE58"/>
  <c r="DF59"/>
  <c r="DI59"/>
  <c r="DH59"/>
  <c r="DE59"/>
  <c r="JL60"/>
  <c r="DH61"/>
  <c r="DA61"/>
  <c r="CV61"/>
  <c r="DC64"/>
  <c r="DG64"/>
  <c r="HP64"/>
  <c r="IA64"/>
  <c r="HT64"/>
  <c r="BZ69"/>
  <c r="BL69"/>
  <c r="EP71"/>
  <c r="FA71"/>
  <c r="EJ71"/>
  <c r="HZ74"/>
  <c r="HL74"/>
  <c r="GI75"/>
  <c r="FV75"/>
  <c r="GK75"/>
  <c r="JO47"/>
  <c r="ER48"/>
  <c r="JL48"/>
  <c r="AI49"/>
  <c r="DG49"/>
  <c r="JP49"/>
  <c r="FW50"/>
  <c r="HQ50"/>
  <c r="JL50"/>
  <c r="AF51"/>
  <c r="CZ51"/>
  <c r="EM52"/>
  <c r="DK53"/>
  <c r="GG53"/>
  <c r="FZ54"/>
  <c r="HZ54"/>
  <c r="Z55"/>
  <c r="HI55"/>
  <c r="HX55"/>
  <c r="BV56"/>
  <c r="AH57"/>
  <c r="AJ57"/>
  <c r="AF57"/>
  <c r="DN57"/>
  <c r="CX59"/>
  <c r="DN60"/>
  <c r="HJ60"/>
  <c r="HO60"/>
  <c r="GE61"/>
  <c r="GA61"/>
  <c r="GH61"/>
  <c r="GF61"/>
  <c r="FV61"/>
  <c r="DC62"/>
  <c r="CZ62"/>
  <c r="DN62"/>
  <c r="CW62"/>
  <c r="EX68"/>
  <c r="EI68"/>
  <c r="EW68"/>
  <c r="AN69"/>
  <c r="AC69"/>
  <c r="JO73"/>
  <c r="AG74"/>
  <c r="FX74"/>
  <c r="FX75"/>
  <c r="GK70"/>
  <c r="GJ70"/>
  <c r="GH70"/>
  <c r="GE70"/>
  <c r="X72"/>
  <c r="AD73"/>
  <c r="AB73"/>
  <c r="EW73"/>
  <c r="EP74"/>
  <c r="FA74"/>
  <c r="GC74"/>
  <c r="GG74"/>
  <c r="DI75"/>
  <c r="CV75"/>
  <c r="DK75"/>
  <c r="JL75"/>
  <c r="JO62"/>
  <c r="AK64"/>
  <c r="V64"/>
  <c r="AF64"/>
  <c r="EX64"/>
  <c r="ES64"/>
  <c r="ER64"/>
  <c r="EK65"/>
  <c r="GH65"/>
  <c r="GA65"/>
  <c r="DI67"/>
  <c r="CV67"/>
  <c r="X68"/>
  <c r="EQ68"/>
  <c r="HK68"/>
  <c r="CA70"/>
  <c r="BP70"/>
  <c r="BM70"/>
  <c r="BP71"/>
  <c r="DN71"/>
  <c r="GH72"/>
  <c r="GF72"/>
  <c r="JO72"/>
  <c r="BV73"/>
  <c r="BX73"/>
  <c r="BW73"/>
  <c r="BS73"/>
  <c r="EX73"/>
  <c r="ET74"/>
  <c r="HM74"/>
  <c r="JM75"/>
  <c r="BL58"/>
  <c r="FX58"/>
  <c r="GG58"/>
  <c r="JQ58"/>
  <c r="AE60"/>
  <c r="DE60"/>
  <c r="HX61"/>
  <c r="HU61"/>
  <c r="GK62"/>
  <c r="GJ62"/>
  <c r="FV62"/>
  <c r="GE62"/>
  <c r="EK63"/>
  <c r="AG64"/>
  <c r="CA64"/>
  <c r="ET64"/>
  <c r="AE66"/>
  <c r="AF66"/>
  <c r="AD66"/>
  <c r="AM68"/>
  <c r="Y68"/>
  <c r="EZ68"/>
  <c r="HJ68"/>
  <c r="HO68"/>
  <c r="EJ69"/>
  <c r="JO71"/>
  <c r="DG56"/>
  <c r="EX56"/>
  <c r="JO56"/>
  <c r="Z57"/>
  <c r="BM57"/>
  <c r="AH58"/>
  <c r="JQ59"/>
  <c r="AF60"/>
  <c r="DF60"/>
  <c r="JN60"/>
  <c r="JO60"/>
  <c r="HK61"/>
  <c r="JL61"/>
  <c r="BP62"/>
  <c r="BT62"/>
  <c r="CA62"/>
  <c r="EX62"/>
  <c r="EI62"/>
  <c r="ES62"/>
  <c r="GF62"/>
  <c r="HP62"/>
  <c r="IA62"/>
  <c r="BU63"/>
  <c r="AJ64"/>
  <c r="EQ64"/>
  <c r="EW64"/>
  <c r="DI65"/>
  <c r="AH66"/>
  <c r="JL66"/>
  <c r="AK67"/>
  <c r="JN67"/>
  <c r="EJ68"/>
  <c r="GH68"/>
  <c r="IA68"/>
  <c r="HM68"/>
  <c r="BU69"/>
  <c r="JP70"/>
  <c r="EV71"/>
  <c r="ER71"/>
  <c r="EQ71"/>
  <c r="HZ71"/>
  <c r="JP71"/>
  <c r="HK72"/>
  <c r="X74"/>
  <c r="GN74"/>
  <c r="IG74"/>
  <c r="JN74" s="1"/>
  <c r="HV75"/>
  <c r="HR75"/>
  <c r="HX75"/>
  <c r="JL59"/>
  <c r="DK64"/>
  <c r="DE64"/>
  <c r="HX64"/>
  <c r="HI64"/>
  <c r="AK66"/>
  <c r="EL68"/>
  <c r="GJ68"/>
  <c r="HL68"/>
  <c r="BV69"/>
  <c r="DD69"/>
  <c r="FV70"/>
  <c r="DI73"/>
  <c r="CV73"/>
  <c r="DJ73"/>
  <c r="EI73"/>
  <c r="AM74"/>
  <c r="Y74"/>
  <c r="IA74"/>
  <c r="DH66"/>
  <c r="BR67"/>
  <c r="EX67"/>
  <c r="JL69"/>
  <c r="CX71"/>
  <c r="HR71"/>
  <c r="GJ73"/>
  <c r="BS75"/>
  <c r="IG62"/>
  <c r="JO63"/>
  <c r="HX66"/>
  <c r="IG66"/>
  <c r="JO66"/>
  <c r="BK67"/>
  <c r="BW67"/>
  <c r="JL68"/>
  <c r="CX69"/>
  <c r="GH69"/>
  <c r="GD70"/>
  <c r="CY71"/>
  <c r="EL71"/>
  <c r="GE71"/>
  <c r="HS71"/>
  <c r="GK73"/>
  <c r="BW75"/>
  <c r="ES75"/>
  <c r="JB14"/>
  <c r="JM14"/>
  <c r="JH12"/>
  <c r="BM9"/>
  <c r="EU9"/>
  <c r="AH11"/>
  <c r="BU13"/>
  <c r="EM13"/>
  <c r="BL20"/>
  <c r="BZ20"/>
  <c r="BJ20"/>
  <c r="BQ25"/>
  <c r="BI25"/>
  <c r="BX25"/>
  <c r="BW25"/>
  <c r="BT25"/>
  <c r="BL25"/>
  <c r="BV25"/>
  <c r="BU25"/>
  <c r="BS25"/>
  <c r="GI9"/>
  <c r="HV9"/>
  <c r="BN11"/>
  <c r="DI11"/>
  <c r="GI11"/>
  <c r="BN13"/>
  <c r="EV13"/>
  <c r="BX15"/>
  <c r="BW15"/>
  <c r="BS18"/>
  <c r="BR18"/>
  <c r="AF23"/>
  <c r="CY24"/>
  <c r="DB24"/>
  <c r="DM24"/>
  <c r="CW24"/>
  <c r="EQ25"/>
  <c r="EI25"/>
  <c r="EX25"/>
  <c r="EW25"/>
  <c r="ET25"/>
  <c r="EL25"/>
  <c r="EV25"/>
  <c r="EU25"/>
  <c r="ES25"/>
  <c r="EM25"/>
  <c r="EQ37"/>
  <c r="EO37"/>
  <c r="EL37"/>
  <c r="EJ37"/>
  <c r="EZ37"/>
  <c r="AK8"/>
  <c r="BX8"/>
  <c r="DK8"/>
  <c r="EX8"/>
  <c r="GK8"/>
  <c r="HX8"/>
  <c r="IF8"/>
  <c r="JM8" s="1"/>
  <c r="Y9"/>
  <c r="AG9"/>
  <c r="BL9"/>
  <c r="BT9"/>
  <c r="CY9"/>
  <c r="DG9"/>
  <c r="EL9"/>
  <c r="ET9"/>
  <c r="FY9"/>
  <c r="GG9"/>
  <c r="HL9"/>
  <c r="HT9"/>
  <c r="AK10"/>
  <c r="BX10"/>
  <c r="DK10"/>
  <c r="EX10"/>
  <c r="GK10"/>
  <c r="HX10"/>
  <c r="IF10"/>
  <c r="Y11"/>
  <c r="AG11"/>
  <c r="BL11"/>
  <c r="BT11"/>
  <c r="CY11"/>
  <c r="DG11"/>
  <c r="EL11"/>
  <c r="ET11"/>
  <c r="FY11"/>
  <c r="GG11"/>
  <c r="HL11"/>
  <c r="HT11"/>
  <c r="AK12"/>
  <c r="BX12"/>
  <c r="DK12"/>
  <c r="EX12"/>
  <c r="GK12"/>
  <c r="HX12"/>
  <c r="IF12"/>
  <c r="Y13"/>
  <c r="AG13"/>
  <c r="BL13"/>
  <c r="BT13"/>
  <c r="CY13"/>
  <c r="DG13"/>
  <c r="EL13"/>
  <c r="ET13"/>
  <c r="FY13"/>
  <c r="GG13"/>
  <c r="HL13"/>
  <c r="HT13"/>
  <c r="AK14"/>
  <c r="BX14"/>
  <c r="DK14"/>
  <c r="EX14"/>
  <c r="GK14"/>
  <c r="HT14"/>
  <c r="HQ14"/>
  <c r="HZ14"/>
  <c r="V15"/>
  <c r="AE15"/>
  <c r="BT15"/>
  <c r="DA15"/>
  <c r="GA15"/>
  <c r="ID15"/>
  <c r="Z16"/>
  <c r="BM16"/>
  <c r="CZ16"/>
  <c r="EM16"/>
  <c r="FZ16"/>
  <c r="HM16"/>
  <c r="JB16"/>
  <c r="JM16"/>
  <c r="AE17"/>
  <c r="BX17"/>
  <c r="BW17"/>
  <c r="BV17"/>
  <c r="BN17"/>
  <c r="BM17"/>
  <c r="CX17"/>
  <c r="EI17"/>
  <c r="ET17"/>
  <c r="GE17"/>
  <c r="HX17"/>
  <c r="HW17"/>
  <c r="HV17"/>
  <c r="HN17"/>
  <c r="HM17"/>
  <c r="AA18"/>
  <c r="BN18"/>
  <c r="DA18"/>
  <c r="HL18"/>
  <c r="HZ18"/>
  <c r="HJ18"/>
  <c r="CZ20"/>
  <c r="DG20"/>
  <c r="DN20"/>
  <c r="AK21"/>
  <c r="AJ21"/>
  <c r="AE21"/>
  <c r="V21"/>
  <c r="AD21"/>
  <c r="AA21"/>
  <c r="BX21"/>
  <c r="BW21"/>
  <c r="BV21"/>
  <c r="BL21"/>
  <c r="BU21"/>
  <c r="BT21"/>
  <c r="BS21"/>
  <c r="BI21"/>
  <c r="BR21"/>
  <c r="CY22"/>
  <c r="CW22"/>
  <c r="HX23"/>
  <c r="HW23"/>
  <c r="HT23"/>
  <c r="HL23"/>
  <c r="HV23"/>
  <c r="HU23"/>
  <c r="HI23"/>
  <c r="HS23"/>
  <c r="HR23"/>
  <c r="HQ23"/>
  <c r="HS24"/>
  <c r="HX24"/>
  <c r="HW24"/>
  <c r="HV24"/>
  <c r="HI24"/>
  <c r="HU24"/>
  <c r="HR24"/>
  <c r="HQ24"/>
  <c r="BN25"/>
  <c r="EN25"/>
  <c r="Z9"/>
  <c r="BM11"/>
  <c r="EU11"/>
  <c r="Z13"/>
  <c r="CZ13"/>
  <c r="FZ13"/>
  <c r="HM13"/>
  <c r="IZ15"/>
  <c r="BR25"/>
  <c r="AI9"/>
  <c r="DI9"/>
  <c r="GA9"/>
  <c r="ID9"/>
  <c r="JD9" s="1"/>
  <c r="AI11"/>
  <c r="DA11"/>
  <c r="GA11"/>
  <c r="BV13"/>
  <c r="EN13"/>
  <c r="CZ17"/>
  <c r="EQ18"/>
  <c r="IA20"/>
  <c r="HP20"/>
  <c r="HM20"/>
  <c r="JO23"/>
  <c r="HQ25"/>
  <c r="HI25"/>
  <c r="HX25"/>
  <c r="HW25"/>
  <c r="HT25"/>
  <c r="HL25"/>
  <c r="HV25"/>
  <c r="HU25"/>
  <c r="HS25"/>
  <c r="HM25"/>
  <c r="AM28"/>
  <c r="W28"/>
  <c r="Y28"/>
  <c r="AD28"/>
  <c r="AB28"/>
  <c r="AF8"/>
  <c r="BS8"/>
  <c r="DF8"/>
  <c r="ES8"/>
  <c r="GF8"/>
  <c r="HS8"/>
  <c r="AJ9"/>
  <c r="BW9"/>
  <c r="DJ9"/>
  <c r="EW9"/>
  <c r="GJ9"/>
  <c r="HW9"/>
  <c r="IE9"/>
  <c r="AF10"/>
  <c r="BS10"/>
  <c r="DF10"/>
  <c r="ES10"/>
  <c r="GF10"/>
  <c r="HS10"/>
  <c r="AJ11"/>
  <c r="BW11"/>
  <c r="DJ11"/>
  <c r="EW11"/>
  <c r="GJ11"/>
  <c r="HW11"/>
  <c r="IE11"/>
  <c r="AF12"/>
  <c r="BS12"/>
  <c r="DF12"/>
  <c r="ES12"/>
  <c r="GF12"/>
  <c r="HS12"/>
  <c r="AJ13"/>
  <c r="BW13"/>
  <c r="DJ13"/>
  <c r="EW13"/>
  <c r="GJ13"/>
  <c r="HW13"/>
  <c r="IE13"/>
  <c r="AF14"/>
  <c r="BS14"/>
  <c r="DF14"/>
  <c r="ES14"/>
  <c r="GF14"/>
  <c r="HU14"/>
  <c r="Y15"/>
  <c r="AH15"/>
  <c r="BN15"/>
  <c r="CV15"/>
  <c r="DF15"/>
  <c r="EX15"/>
  <c r="EW15"/>
  <c r="EM15"/>
  <c r="FV15"/>
  <c r="GF15"/>
  <c r="HX15"/>
  <c r="HW15"/>
  <c r="HM15"/>
  <c r="JE15"/>
  <c r="IF15"/>
  <c r="JM15" s="1"/>
  <c r="AF16"/>
  <c r="AE16"/>
  <c r="BS16"/>
  <c r="BR16"/>
  <c r="DF16"/>
  <c r="DE16"/>
  <c r="ES16"/>
  <c r="ER16"/>
  <c r="GF16"/>
  <c r="GE16"/>
  <c r="HS16"/>
  <c r="HR16"/>
  <c r="JE16"/>
  <c r="AH17"/>
  <c r="GH17"/>
  <c r="X18"/>
  <c r="BK18"/>
  <c r="CX18"/>
  <c r="EK18"/>
  <c r="EV18"/>
  <c r="FZ18"/>
  <c r="GG18"/>
  <c r="GN18"/>
  <c r="Y20"/>
  <c r="AM20"/>
  <c r="W20"/>
  <c r="DB20"/>
  <c r="FY20"/>
  <c r="FW20"/>
  <c r="EM21"/>
  <c r="IF21"/>
  <c r="JM21" s="1"/>
  <c r="Y22"/>
  <c r="AB22"/>
  <c r="AM22"/>
  <c r="W22"/>
  <c r="JM22"/>
  <c r="IE22"/>
  <c r="ID22"/>
  <c r="IZ22" s="1"/>
  <c r="JC22"/>
  <c r="X23"/>
  <c r="GK23"/>
  <c r="GJ23"/>
  <c r="GG23"/>
  <c r="FY23"/>
  <c r="FZ23"/>
  <c r="GI23"/>
  <c r="GH23"/>
  <c r="FV23"/>
  <c r="GF23"/>
  <c r="JC23"/>
  <c r="ES24"/>
  <c r="EX24"/>
  <c r="EN24"/>
  <c r="EM24"/>
  <c r="EW24"/>
  <c r="EV24"/>
  <c r="EI24"/>
  <c r="GD24"/>
  <c r="CX25"/>
  <c r="FX25"/>
  <c r="IG28"/>
  <c r="JN28" s="1"/>
  <c r="BM31"/>
  <c r="CA31"/>
  <c r="BP31"/>
  <c r="BJ31"/>
  <c r="BT31"/>
  <c r="EM9"/>
  <c r="DH11"/>
  <c r="JN12"/>
  <c r="BM13"/>
  <c r="HU13"/>
  <c r="HM18"/>
  <c r="HT18"/>
  <c r="IA18"/>
  <c r="JN23"/>
  <c r="HM37"/>
  <c r="HT37"/>
  <c r="HP37"/>
  <c r="AA9"/>
  <c r="EV9"/>
  <c r="DA13"/>
  <c r="HV13"/>
  <c r="BM15"/>
  <c r="DK17"/>
  <c r="DJ17"/>
  <c r="DI17"/>
  <c r="DA17"/>
  <c r="FY18"/>
  <c r="GM18"/>
  <c r="FW18"/>
  <c r="BM20"/>
  <c r="BT20"/>
  <c r="CA20"/>
  <c r="IF20"/>
  <c r="JQ8"/>
  <c r="AC9"/>
  <c r="AK9"/>
  <c r="BP9"/>
  <c r="BX9"/>
  <c r="DC9"/>
  <c r="DK9"/>
  <c r="EP9"/>
  <c r="EX9"/>
  <c r="GC9"/>
  <c r="GK9"/>
  <c r="HP9"/>
  <c r="HX9"/>
  <c r="JQ10"/>
  <c r="AC11"/>
  <c r="AK11"/>
  <c r="BP11"/>
  <c r="BX11"/>
  <c r="DC11"/>
  <c r="DK11"/>
  <c r="EP11"/>
  <c r="EX11"/>
  <c r="GC11"/>
  <c r="GK11"/>
  <c r="HP11"/>
  <c r="HX11"/>
  <c r="JQ12"/>
  <c r="AC13"/>
  <c r="AK13"/>
  <c r="BP13"/>
  <c r="BX13"/>
  <c r="DC13"/>
  <c r="DK13"/>
  <c r="EP13"/>
  <c r="EX13"/>
  <c r="GC13"/>
  <c r="GK13"/>
  <c r="HP13"/>
  <c r="HX13"/>
  <c r="ID14"/>
  <c r="JH14" s="1"/>
  <c r="Z15"/>
  <c r="AI15"/>
  <c r="BO15"/>
  <c r="BZ15"/>
  <c r="DE17"/>
  <c r="EX17"/>
  <c r="EW17"/>
  <c r="EV17"/>
  <c r="EN17"/>
  <c r="EM17"/>
  <c r="IE17"/>
  <c r="IX17" s="1"/>
  <c r="ID17"/>
  <c r="JL17"/>
  <c r="Y18"/>
  <c r="AM18"/>
  <c r="W18"/>
  <c r="AH18"/>
  <c r="BL18"/>
  <c r="BZ18"/>
  <c r="BJ18"/>
  <c r="BU18"/>
  <c r="CY18"/>
  <c r="DM18"/>
  <c r="CW18"/>
  <c r="DH18"/>
  <c r="EL18"/>
  <c r="EZ18"/>
  <c r="EJ18"/>
  <c r="EW18"/>
  <c r="AD19"/>
  <c r="V19"/>
  <c r="AK19"/>
  <c r="AJ19"/>
  <c r="AI19"/>
  <c r="AA19"/>
  <c r="AE19"/>
  <c r="BQ19"/>
  <c r="BI19"/>
  <c r="BX19"/>
  <c r="BW19"/>
  <c r="BV19"/>
  <c r="BN19"/>
  <c r="BR19"/>
  <c r="DD19"/>
  <c r="CV19"/>
  <c r="DK19"/>
  <c r="DJ19"/>
  <c r="DI19"/>
  <c r="DA19"/>
  <c r="DE19"/>
  <c r="EQ19"/>
  <c r="EI19"/>
  <c r="EX19"/>
  <c r="EW19"/>
  <c r="EV19"/>
  <c r="EN19"/>
  <c r="ER19"/>
  <c r="GD19"/>
  <c r="FV19"/>
  <c r="GK19"/>
  <c r="GJ19"/>
  <c r="GI19"/>
  <c r="GA19"/>
  <c r="GE19"/>
  <c r="HQ19"/>
  <c r="HI19"/>
  <c r="HX19"/>
  <c r="HW19"/>
  <c r="HV19"/>
  <c r="HN19"/>
  <c r="HR19"/>
  <c r="Z20"/>
  <c r="AG20"/>
  <c r="AN20"/>
  <c r="GN20"/>
  <c r="FZ20"/>
  <c r="GG20"/>
  <c r="HJ20"/>
  <c r="IG20"/>
  <c r="JN20" s="1"/>
  <c r="HX21"/>
  <c r="HW21"/>
  <c r="HV21"/>
  <c r="HL21"/>
  <c r="HU21"/>
  <c r="HT21"/>
  <c r="HS21"/>
  <c r="HI21"/>
  <c r="HR21"/>
  <c r="BS22"/>
  <c r="BX22"/>
  <c r="BN22"/>
  <c r="BM22"/>
  <c r="BW22"/>
  <c r="BV22"/>
  <c r="BI22"/>
  <c r="BL24"/>
  <c r="BQ24"/>
  <c r="BO24"/>
  <c r="BZ24"/>
  <c r="AD25"/>
  <c r="V25"/>
  <c r="AK25"/>
  <c r="AJ25"/>
  <c r="AG25"/>
  <c r="Y25"/>
  <c r="AI25"/>
  <c r="AH25"/>
  <c r="AF25"/>
  <c r="AE25"/>
  <c r="FY26"/>
  <c r="GM26"/>
  <c r="FW26"/>
  <c r="GD26"/>
  <c r="GB26"/>
  <c r="JP28"/>
  <c r="IE28"/>
  <c r="IG32"/>
  <c r="IE32"/>
  <c r="ID32"/>
  <c r="JI32" s="1"/>
  <c r="GG34"/>
  <c r="GN34"/>
  <c r="FZ34"/>
  <c r="GC34"/>
  <c r="BU11"/>
  <c r="EM11"/>
  <c r="GH11"/>
  <c r="HU11"/>
  <c r="AH13"/>
  <c r="ES22"/>
  <c r="EX22"/>
  <c r="EW22"/>
  <c r="EV22"/>
  <c r="EI22"/>
  <c r="EU22"/>
  <c r="ER22"/>
  <c r="JC27"/>
  <c r="BN9"/>
  <c r="EN9"/>
  <c r="HN9"/>
  <c r="BV11"/>
  <c r="HV11"/>
  <c r="DI13"/>
  <c r="HN13"/>
  <c r="BV15"/>
  <c r="EK22"/>
  <c r="AK23"/>
  <c r="AJ23"/>
  <c r="AG23"/>
  <c r="Y23"/>
  <c r="Z23"/>
  <c r="AI23"/>
  <c r="AH23"/>
  <c r="V23"/>
  <c r="Z8"/>
  <c r="BM8"/>
  <c r="CZ8"/>
  <c r="EM8"/>
  <c r="FZ8"/>
  <c r="HM8"/>
  <c r="V9"/>
  <c r="AD9"/>
  <c r="BI9"/>
  <c r="BQ9"/>
  <c r="CV9"/>
  <c r="DD9"/>
  <c r="EI9"/>
  <c r="EQ9"/>
  <c r="FV9"/>
  <c r="GD9"/>
  <c r="HI9"/>
  <c r="HQ9"/>
  <c r="IG9"/>
  <c r="JN9" s="1"/>
  <c r="Z10"/>
  <c r="BM10"/>
  <c r="CZ10"/>
  <c r="EM10"/>
  <c r="FZ10"/>
  <c r="HM10"/>
  <c r="V11"/>
  <c r="AD11"/>
  <c r="BI11"/>
  <c r="BQ11"/>
  <c r="CV11"/>
  <c r="DD11"/>
  <c r="EI11"/>
  <c r="EQ11"/>
  <c r="FV11"/>
  <c r="GD11"/>
  <c r="HI11"/>
  <c r="HQ11"/>
  <c r="IG11"/>
  <c r="JN11" s="1"/>
  <c r="Z12"/>
  <c r="BM12"/>
  <c r="CZ12"/>
  <c r="EM12"/>
  <c r="FZ12"/>
  <c r="HM12"/>
  <c r="V13"/>
  <c r="AD13"/>
  <c r="BI13"/>
  <c r="BQ13"/>
  <c r="CV13"/>
  <c r="DD13"/>
  <c r="EI13"/>
  <c r="EQ13"/>
  <c r="FV13"/>
  <c r="GD13"/>
  <c r="HI13"/>
  <c r="HQ13"/>
  <c r="IG13"/>
  <c r="IW13" s="1"/>
  <c r="Z14"/>
  <c r="BM14"/>
  <c r="CZ14"/>
  <c r="EM14"/>
  <c r="FZ14"/>
  <c r="HN14"/>
  <c r="IE14"/>
  <c r="AA15"/>
  <c r="AJ15"/>
  <c r="BQ15"/>
  <c r="CX15"/>
  <c r="DH15"/>
  <c r="FX15"/>
  <c r="GH15"/>
  <c r="Y16"/>
  <c r="AM16"/>
  <c r="W16"/>
  <c r="BL16"/>
  <c r="BZ16"/>
  <c r="BJ16"/>
  <c r="CY16"/>
  <c r="DM16"/>
  <c r="CW16"/>
  <c r="EL16"/>
  <c r="EZ16"/>
  <c r="EJ16"/>
  <c r="FY16"/>
  <c r="GM16"/>
  <c r="FW16"/>
  <c r="HL16"/>
  <c r="HZ16"/>
  <c r="HJ16"/>
  <c r="IE16"/>
  <c r="JI16"/>
  <c r="JP16"/>
  <c r="IV16"/>
  <c r="DF17"/>
  <c r="EQ17"/>
  <c r="JE17"/>
  <c r="IF17"/>
  <c r="JM17" s="1"/>
  <c r="AG18"/>
  <c r="AN18"/>
  <c r="AI18"/>
  <c r="BT18"/>
  <c r="CA18"/>
  <c r="BV18"/>
  <c r="DG18"/>
  <c r="DN18"/>
  <c r="EM18"/>
  <c r="ET18"/>
  <c r="FA18"/>
  <c r="EX18"/>
  <c r="HP18"/>
  <c r="AF19"/>
  <c r="BS19"/>
  <c r="DF19"/>
  <c r="ES19"/>
  <c r="GF19"/>
  <c r="HS19"/>
  <c r="BO20"/>
  <c r="EL20"/>
  <c r="EZ20"/>
  <c r="EJ20"/>
  <c r="HK21"/>
  <c r="BK22"/>
  <c r="GF22"/>
  <c r="GK22"/>
  <c r="GI22"/>
  <c r="FV22"/>
  <c r="GH22"/>
  <c r="GE22"/>
  <c r="GD22"/>
  <c r="GJ22"/>
  <c r="BM23"/>
  <c r="DD24"/>
  <c r="EL24"/>
  <c r="EZ24"/>
  <c r="EJ24"/>
  <c r="GF24"/>
  <c r="GK24"/>
  <c r="FZ24"/>
  <c r="GJ24"/>
  <c r="GI24"/>
  <c r="FV24"/>
  <c r="GH24"/>
  <c r="CY26"/>
  <c r="DM26"/>
  <c r="CW26"/>
  <c r="DD26"/>
  <c r="DB26"/>
  <c r="JP32"/>
  <c r="JN8"/>
  <c r="AH9"/>
  <c r="DH9"/>
  <c r="FZ9"/>
  <c r="HU9"/>
  <c r="JN10"/>
  <c r="HM11"/>
  <c r="GH13"/>
  <c r="DA9"/>
  <c r="AA11"/>
  <c r="EN11"/>
  <c r="ID11"/>
  <c r="JH11" s="1"/>
  <c r="AI13"/>
  <c r="GI13"/>
  <c r="DF18"/>
  <c r="DE18"/>
  <c r="ID8"/>
  <c r="JS8" s="1"/>
  <c r="JC8"/>
  <c r="W9"/>
  <c r="AE9"/>
  <c r="BJ9"/>
  <c r="BR9"/>
  <c r="CW9"/>
  <c r="DE9"/>
  <c r="EJ9"/>
  <c r="ER9"/>
  <c r="FW9"/>
  <c r="GE9"/>
  <c r="HJ9"/>
  <c r="HR9"/>
  <c r="ID10"/>
  <c r="W11"/>
  <c r="AE11"/>
  <c r="BJ11"/>
  <c r="BR11"/>
  <c r="CW11"/>
  <c r="DE11"/>
  <c r="EJ11"/>
  <c r="ER11"/>
  <c r="FW11"/>
  <c r="GE11"/>
  <c r="HJ11"/>
  <c r="HR11"/>
  <c r="ID12"/>
  <c r="JS12" s="1"/>
  <c r="JC12"/>
  <c r="W13"/>
  <c r="AE13"/>
  <c r="BJ13"/>
  <c r="BR13"/>
  <c r="CW13"/>
  <c r="DE13"/>
  <c r="EJ13"/>
  <c r="ER13"/>
  <c r="FW13"/>
  <c r="GE13"/>
  <c r="HJ13"/>
  <c r="HR13"/>
  <c r="HO14"/>
  <c r="JQ14"/>
  <c r="BI15"/>
  <c r="BR15"/>
  <c r="CY15"/>
  <c r="FY15"/>
  <c r="JQ15"/>
  <c r="AG16"/>
  <c r="AN16"/>
  <c r="BT16"/>
  <c r="CA16"/>
  <c r="DG16"/>
  <c r="DN16"/>
  <c r="ET16"/>
  <c r="FA16"/>
  <c r="GG16"/>
  <c r="GN16"/>
  <c r="HT16"/>
  <c r="IA16"/>
  <c r="JQ16"/>
  <c r="AK17"/>
  <c r="AJ17"/>
  <c r="AI17"/>
  <c r="AA17"/>
  <c r="Z17"/>
  <c r="CV17"/>
  <c r="DG17"/>
  <c r="ER17"/>
  <c r="GK17"/>
  <c r="GJ17"/>
  <c r="GI17"/>
  <c r="GA17"/>
  <c r="FZ17"/>
  <c r="V18"/>
  <c r="BI18"/>
  <c r="BW18"/>
  <c r="CV18"/>
  <c r="DJ18"/>
  <c r="GB18"/>
  <c r="JP18"/>
  <c r="AG19"/>
  <c r="BT19"/>
  <c r="DG19"/>
  <c r="ET19"/>
  <c r="GG19"/>
  <c r="HT19"/>
  <c r="IE19"/>
  <c r="ID19"/>
  <c r="JL19"/>
  <c r="BP20"/>
  <c r="EM20"/>
  <c r="ET20"/>
  <c r="FA20"/>
  <c r="EX21"/>
  <c r="EW21"/>
  <c r="EV21"/>
  <c r="EL21"/>
  <c r="EU21"/>
  <c r="ET21"/>
  <c r="ES21"/>
  <c r="EI21"/>
  <c r="ER21"/>
  <c r="IG21"/>
  <c r="BL22"/>
  <c r="BZ22"/>
  <c r="BJ22"/>
  <c r="DF22"/>
  <c r="DK22"/>
  <c r="CZ22"/>
  <c r="DJ22"/>
  <c r="DI22"/>
  <c r="CV22"/>
  <c r="DH22"/>
  <c r="EM22"/>
  <c r="JN22"/>
  <c r="BK25"/>
  <c r="DD25"/>
  <c r="CV25"/>
  <c r="DK25"/>
  <c r="DJ25"/>
  <c r="DG25"/>
  <c r="CY25"/>
  <c r="DI25"/>
  <c r="DH25"/>
  <c r="DF25"/>
  <c r="CZ25"/>
  <c r="GD25"/>
  <c r="FV25"/>
  <c r="GK25"/>
  <c r="GJ25"/>
  <c r="GG25"/>
  <c r="FY25"/>
  <c r="GI25"/>
  <c r="GH25"/>
  <c r="GF25"/>
  <c r="FZ25"/>
  <c r="DE28"/>
  <c r="DH28"/>
  <c r="DI28"/>
  <c r="DF28"/>
  <c r="CV28"/>
  <c r="DD28"/>
  <c r="DK28"/>
  <c r="DJ28"/>
  <c r="DA28"/>
  <c r="CZ28"/>
  <c r="JQ28"/>
  <c r="BZ30"/>
  <c r="BJ30"/>
  <c r="BQ30"/>
  <c r="BO30"/>
  <c r="BL30"/>
  <c r="BU9"/>
  <c r="GH9"/>
  <c r="HM9"/>
  <c r="Z11"/>
  <c r="CZ11"/>
  <c r="FZ11"/>
  <c r="DH13"/>
  <c r="EU13"/>
  <c r="BV9"/>
  <c r="EV11"/>
  <c r="HN11"/>
  <c r="AA13"/>
  <c r="GA13"/>
  <c r="ID13"/>
  <c r="JD13" s="1"/>
  <c r="AF18"/>
  <c r="AE18"/>
  <c r="EU18"/>
  <c r="ES18"/>
  <c r="ER18"/>
  <c r="ID25"/>
  <c r="JH13"/>
  <c r="IG14"/>
  <c r="AD15"/>
  <c r="BS15"/>
  <c r="DK15"/>
  <c r="DJ15"/>
  <c r="CZ15"/>
  <c r="GK15"/>
  <c r="GJ15"/>
  <c r="FZ15"/>
  <c r="IG16"/>
  <c r="DH17"/>
  <c r="ES17"/>
  <c r="Z18"/>
  <c r="AK18"/>
  <c r="BM18"/>
  <c r="BX18"/>
  <c r="CZ18"/>
  <c r="DK18"/>
  <c r="EN18"/>
  <c r="JQ18"/>
  <c r="AH19"/>
  <c r="BU19"/>
  <c r="DH19"/>
  <c r="EU19"/>
  <c r="GH19"/>
  <c r="HU19"/>
  <c r="JE19"/>
  <c r="IF19"/>
  <c r="JM19"/>
  <c r="BQ20"/>
  <c r="CY20"/>
  <c r="DM20"/>
  <c r="CW20"/>
  <c r="ID20"/>
  <c r="BT22"/>
  <c r="EN22"/>
  <c r="AA23"/>
  <c r="BX23"/>
  <c r="BW23"/>
  <c r="BT23"/>
  <c r="BL23"/>
  <c r="BV23"/>
  <c r="BU23"/>
  <c r="BI23"/>
  <c r="BS23"/>
  <c r="BR23"/>
  <c r="BQ23"/>
  <c r="IF23"/>
  <c r="JM23" s="1"/>
  <c r="JP23"/>
  <c r="BJ24"/>
  <c r="FY24"/>
  <c r="FW24"/>
  <c r="JB24"/>
  <c r="JM24"/>
  <c r="IE24"/>
  <c r="ID24"/>
  <c r="BM25"/>
  <c r="EK25"/>
  <c r="HK25"/>
  <c r="JC25"/>
  <c r="CX28"/>
  <c r="FZ30"/>
  <c r="GC30"/>
  <c r="GN30"/>
  <c r="JP30"/>
  <c r="DD31"/>
  <c r="DM31"/>
  <c r="DB31"/>
  <c r="CY31"/>
  <c r="CW31"/>
  <c r="JP34"/>
  <c r="EL36"/>
  <c r="EZ36"/>
  <c r="EJ36"/>
  <c r="EQ36"/>
  <c r="EO36"/>
  <c r="GE18"/>
  <c r="HR18"/>
  <c r="AE20"/>
  <c r="BR20"/>
  <c r="DE20"/>
  <c r="ER20"/>
  <c r="GE20"/>
  <c r="IE20"/>
  <c r="JP20"/>
  <c r="DK21"/>
  <c r="DJ21"/>
  <c r="CZ21"/>
  <c r="GK21"/>
  <c r="GJ21"/>
  <c r="FZ21"/>
  <c r="AJ22"/>
  <c r="DG22"/>
  <c r="EL22"/>
  <c r="FX22"/>
  <c r="HS22"/>
  <c r="HX22"/>
  <c r="DK23"/>
  <c r="DJ23"/>
  <c r="DG23"/>
  <c r="CY23"/>
  <c r="DA23"/>
  <c r="AM24"/>
  <c r="DJ24"/>
  <c r="GG24"/>
  <c r="HL24"/>
  <c r="BL26"/>
  <c r="BZ26"/>
  <c r="BJ26"/>
  <c r="BQ26"/>
  <c r="EL26"/>
  <c r="EZ26"/>
  <c r="EJ26"/>
  <c r="EQ26"/>
  <c r="HL26"/>
  <c r="HZ26"/>
  <c r="HJ26"/>
  <c r="HQ26"/>
  <c r="IE27"/>
  <c r="ID27"/>
  <c r="HV29"/>
  <c r="HN29"/>
  <c r="HI29"/>
  <c r="HX29"/>
  <c r="HW29"/>
  <c r="HU29"/>
  <c r="HK29"/>
  <c r="HT29"/>
  <c r="HS29"/>
  <c r="HR29"/>
  <c r="JQ31"/>
  <c r="EZ32"/>
  <c r="EJ32"/>
  <c r="EQ32"/>
  <c r="EO32"/>
  <c r="EL32"/>
  <c r="EM37"/>
  <c r="ET37"/>
  <c r="EP37"/>
  <c r="FA37"/>
  <c r="GF18"/>
  <c r="HS18"/>
  <c r="AF20"/>
  <c r="BS20"/>
  <c r="DF20"/>
  <c r="ES20"/>
  <c r="HN20"/>
  <c r="HW20"/>
  <c r="DA21"/>
  <c r="GA21"/>
  <c r="ID21"/>
  <c r="JE21" s="1"/>
  <c r="Z22"/>
  <c r="ET22"/>
  <c r="FY22"/>
  <c r="HK22"/>
  <c r="HQ22"/>
  <c r="DD23"/>
  <c r="ID23"/>
  <c r="JG23" s="1"/>
  <c r="AF24"/>
  <c r="AK24"/>
  <c r="AB24"/>
  <c r="CZ24"/>
  <c r="HT24"/>
  <c r="JP24"/>
  <c r="IE25"/>
  <c r="JL25"/>
  <c r="IF27"/>
  <c r="JM27" s="1"/>
  <c r="EM28"/>
  <c r="FA28"/>
  <c r="EP28"/>
  <c r="Z30"/>
  <c r="AC30"/>
  <c r="AN30"/>
  <c r="JB31"/>
  <c r="EM32"/>
  <c r="EP32"/>
  <c r="FA32"/>
  <c r="EL34"/>
  <c r="EZ34"/>
  <c r="EJ34"/>
  <c r="EQ34"/>
  <c r="EO34"/>
  <c r="AN45"/>
  <c r="Z45"/>
  <c r="AG45"/>
  <c r="AC45"/>
  <c r="GH20"/>
  <c r="HK20"/>
  <c r="HX20"/>
  <c r="DD21"/>
  <c r="GD21"/>
  <c r="GG22"/>
  <c r="HL22"/>
  <c r="HR22"/>
  <c r="DE23"/>
  <c r="EX23"/>
  <c r="EW23"/>
  <c r="ET23"/>
  <c r="EL23"/>
  <c r="EN23"/>
  <c r="X24"/>
  <c r="AD24"/>
  <c r="BS24"/>
  <c r="BX24"/>
  <c r="IW24"/>
  <c r="JQ24"/>
  <c r="IF25"/>
  <c r="JM25" s="1"/>
  <c r="JH26"/>
  <c r="IG26"/>
  <c r="EV29"/>
  <c r="EN29"/>
  <c r="EI29"/>
  <c r="EX29"/>
  <c r="EW29"/>
  <c r="EU29"/>
  <c r="EK29"/>
  <c r="ET29"/>
  <c r="ES29"/>
  <c r="ER29"/>
  <c r="GG30"/>
  <c r="HZ30"/>
  <c r="HJ30"/>
  <c r="HQ30"/>
  <c r="HO30"/>
  <c r="HL30"/>
  <c r="ID30"/>
  <c r="BL39"/>
  <c r="BQ39"/>
  <c r="BZ39"/>
  <c r="BO39"/>
  <c r="BJ39"/>
  <c r="GI20"/>
  <c r="IE21"/>
  <c r="AF22"/>
  <c r="AK22"/>
  <c r="JP22"/>
  <c r="IE23"/>
  <c r="DF24"/>
  <c r="DK24"/>
  <c r="Y26"/>
  <c r="AM26"/>
  <c r="W26"/>
  <c r="JR26"/>
  <c r="JJ26"/>
  <c r="JA26"/>
  <c r="JF26"/>
  <c r="JE26"/>
  <c r="JI26"/>
  <c r="JP26"/>
  <c r="IV26"/>
  <c r="JN27"/>
  <c r="HM31"/>
  <c r="IA31"/>
  <c r="HP31"/>
  <c r="AG34"/>
  <c r="AN34"/>
  <c r="Z34"/>
  <c r="AC34"/>
  <c r="CY43"/>
  <c r="DM43"/>
  <c r="CW43"/>
  <c r="DD43"/>
  <c r="DB43"/>
  <c r="BV29"/>
  <c r="BN29"/>
  <c r="BI29"/>
  <c r="BX29"/>
  <c r="BW29"/>
  <c r="BU29"/>
  <c r="BK29"/>
  <c r="BT29"/>
  <c r="BS29"/>
  <c r="BR29"/>
  <c r="IF29"/>
  <c r="JM29" s="1"/>
  <c r="IG30"/>
  <c r="IE30"/>
  <c r="IG34"/>
  <c r="JN34" s="1"/>
  <c r="IE34"/>
  <c r="CZ43"/>
  <c r="DG43"/>
  <c r="DN43"/>
  <c r="DC43"/>
  <c r="AC22"/>
  <c r="BP22"/>
  <c r="DC22"/>
  <c r="EP22"/>
  <c r="GC22"/>
  <c r="HP22"/>
  <c r="AC24"/>
  <c r="BP24"/>
  <c r="DC24"/>
  <c r="EP24"/>
  <c r="GC24"/>
  <c r="HP24"/>
  <c r="AC26"/>
  <c r="AK26"/>
  <c r="BP26"/>
  <c r="BX26"/>
  <c r="DC26"/>
  <c r="DK26"/>
  <c r="EP26"/>
  <c r="EX26"/>
  <c r="GC26"/>
  <c r="GK26"/>
  <c r="HP26"/>
  <c r="HX26"/>
  <c r="JM26"/>
  <c r="Y27"/>
  <c r="AG27"/>
  <c r="BL27"/>
  <c r="BT27"/>
  <c r="CY27"/>
  <c r="DG27"/>
  <c r="EL27"/>
  <c r="ET27"/>
  <c r="FY27"/>
  <c r="GG27"/>
  <c r="HL27"/>
  <c r="HT27"/>
  <c r="AN28"/>
  <c r="BL28"/>
  <c r="BU28"/>
  <c r="GM28"/>
  <c r="FW28"/>
  <c r="GD28"/>
  <c r="Y29"/>
  <c r="AJ29"/>
  <c r="BQ29"/>
  <c r="CA29"/>
  <c r="CY29"/>
  <c r="DJ29"/>
  <c r="EQ29"/>
  <c r="FA29"/>
  <c r="FY29"/>
  <c r="GJ29"/>
  <c r="HQ29"/>
  <c r="IA29"/>
  <c r="JQ29"/>
  <c r="BT30"/>
  <c r="DC30"/>
  <c r="HT30"/>
  <c r="DG31"/>
  <c r="ID31"/>
  <c r="JK31" s="1"/>
  <c r="AM32"/>
  <c r="W32"/>
  <c r="AD32"/>
  <c r="GM32"/>
  <c r="FW32"/>
  <c r="GD32"/>
  <c r="JQ32"/>
  <c r="ET34"/>
  <c r="FA34"/>
  <c r="EM34"/>
  <c r="JQ34"/>
  <c r="IE35"/>
  <c r="ID35"/>
  <c r="Y36"/>
  <c r="AM36"/>
  <c r="W36"/>
  <c r="AD36"/>
  <c r="IY36"/>
  <c r="BM39"/>
  <c r="BT39"/>
  <c r="CA39"/>
  <c r="BP39"/>
  <c r="IG45"/>
  <c r="Z27"/>
  <c r="AH27"/>
  <c r="BM27"/>
  <c r="BU27"/>
  <c r="CZ27"/>
  <c r="DH27"/>
  <c r="EM27"/>
  <c r="EU27"/>
  <c r="FZ27"/>
  <c r="GH27"/>
  <c r="HM27"/>
  <c r="HU27"/>
  <c r="BM28"/>
  <c r="BV28"/>
  <c r="DM28"/>
  <c r="CW28"/>
  <c r="DC28"/>
  <c r="DN28"/>
  <c r="Z29"/>
  <c r="CZ29"/>
  <c r="FZ29"/>
  <c r="DM30"/>
  <c r="CW30"/>
  <c r="DD30"/>
  <c r="FY30"/>
  <c r="BL31"/>
  <c r="HL31"/>
  <c r="AG32"/>
  <c r="GG32"/>
  <c r="FZ32"/>
  <c r="HL32"/>
  <c r="HZ32"/>
  <c r="HJ32"/>
  <c r="HQ32"/>
  <c r="JB32"/>
  <c r="CY34"/>
  <c r="DM34"/>
  <c r="CW34"/>
  <c r="DD34"/>
  <c r="IF35"/>
  <c r="JM35" s="1"/>
  <c r="HL36"/>
  <c r="HZ36"/>
  <c r="HJ36"/>
  <c r="HQ36"/>
  <c r="BQ37"/>
  <c r="BO37"/>
  <c r="BL37"/>
  <c r="BJ37"/>
  <c r="BZ37"/>
  <c r="IG39"/>
  <c r="IY26"/>
  <c r="BN28"/>
  <c r="BW28"/>
  <c r="AI29"/>
  <c r="AA29"/>
  <c r="V29"/>
  <c r="DI29"/>
  <c r="DA29"/>
  <c r="CV29"/>
  <c r="GI29"/>
  <c r="GA29"/>
  <c r="FV29"/>
  <c r="DG30"/>
  <c r="ET31"/>
  <c r="BZ32"/>
  <c r="BJ32"/>
  <c r="BQ32"/>
  <c r="HT32"/>
  <c r="IA32"/>
  <c r="HM32"/>
  <c r="DG34"/>
  <c r="DN34"/>
  <c r="CZ34"/>
  <c r="CY36"/>
  <c r="DM36"/>
  <c r="CW36"/>
  <c r="DD36"/>
  <c r="BM37"/>
  <c r="BT37"/>
  <c r="BP37"/>
  <c r="JC40"/>
  <c r="ID41"/>
  <c r="JP41"/>
  <c r="IF44"/>
  <c r="JM44" s="1"/>
  <c r="HO45"/>
  <c r="HZ45"/>
  <c r="HL45"/>
  <c r="HJ45"/>
  <c r="HQ45"/>
  <c r="AN22"/>
  <c r="CA22"/>
  <c r="DN22"/>
  <c r="FA22"/>
  <c r="GN22"/>
  <c r="IA22"/>
  <c r="AN24"/>
  <c r="CA24"/>
  <c r="DN24"/>
  <c r="FA24"/>
  <c r="GN24"/>
  <c r="IA24"/>
  <c r="AF26"/>
  <c r="AN26"/>
  <c r="BS26"/>
  <c r="CA26"/>
  <c r="DF26"/>
  <c r="DN26"/>
  <c r="ES26"/>
  <c r="FA26"/>
  <c r="GF26"/>
  <c r="GN26"/>
  <c r="HS26"/>
  <c r="IA26"/>
  <c r="AJ27"/>
  <c r="BW27"/>
  <c r="DJ27"/>
  <c r="EW27"/>
  <c r="GJ27"/>
  <c r="HW27"/>
  <c r="AH28"/>
  <c r="BX28"/>
  <c r="HZ28"/>
  <c r="HJ28"/>
  <c r="HQ28"/>
  <c r="AC29"/>
  <c r="DC29"/>
  <c r="GC29"/>
  <c r="IE29"/>
  <c r="EZ30"/>
  <c r="EJ30"/>
  <c r="EQ30"/>
  <c r="IY30"/>
  <c r="EJ31"/>
  <c r="BT32"/>
  <c r="DC32"/>
  <c r="IE33"/>
  <c r="ID33"/>
  <c r="BL34"/>
  <c r="BZ34"/>
  <c r="BJ34"/>
  <c r="BQ34"/>
  <c r="HL34"/>
  <c r="HZ34"/>
  <c r="HJ34"/>
  <c r="HQ34"/>
  <c r="CA37"/>
  <c r="IE38"/>
  <c r="IE41"/>
  <c r="JQ41"/>
  <c r="IF47"/>
  <c r="JM47" s="1"/>
  <c r="IE47"/>
  <c r="AK27"/>
  <c r="BX27"/>
  <c r="DK27"/>
  <c r="EX27"/>
  <c r="GK27"/>
  <c r="HX27"/>
  <c r="AI28"/>
  <c r="BZ28"/>
  <c r="BJ28"/>
  <c r="BP28"/>
  <c r="FY28"/>
  <c r="AD29"/>
  <c r="AE29"/>
  <c r="BL29"/>
  <c r="DD29"/>
  <c r="DE29"/>
  <c r="EL29"/>
  <c r="GD29"/>
  <c r="GE29"/>
  <c r="HL29"/>
  <c r="ET30"/>
  <c r="AG31"/>
  <c r="GG31"/>
  <c r="Y32"/>
  <c r="DM32"/>
  <c r="CW32"/>
  <c r="DD32"/>
  <c r="FY32"/>
  <c r="IF33"/>
  <c r="JM33"/>
  <c r="BT34"/>
  <c r="CA34"/>
  <c r="BM34"/>
  <c r="HT34"/>
  <c r="IA34"/>
  <c r="HP34"/>
  <c r="HM34"/>
  <c r="AB36"/>
  <c r="FY36"/>
  <c r="GM36"/>
  <c r="FW36"/>
  <c r="GD36"/>
  <c r="JH36"/>
  <c r="IG36"/>
  <c r="IW36" s="1"/>
  <c r="V37"/>
  <c r="AH37"/>
  <c r="AG37"/>
  <c r="AF37"/>
  <c r="AE37"/>
  <c r="AI37"/>
  <c r="AK37"/>
  <c r="EL41"/>
  <c r="EZ41"/>
  <c r="EJ41"/>
  <c r="EQ41"/>
  <c r="EO41"/>
  <c r="ID43"/>
  <c r="JP43"/>
  <c r="Z26"/>
  <c r="BM26"/>
  <c r="CZ26"/>
  <c r="EM26"/>
  <c r="FZ26"/>
  <c r="HM26"/>
  <c r="V27"/>
  <c r="BI27"/>
  <c r="CV27"/>
  <c r="EI27"/>
  <c r="FV27"/>
  <c r="HI27"/>
  <c r="AA28"/>
  <c r="AJ28"/>
  <c r="BQ28"/>
  <c r="CY28"/>
  <c r="EZ28"/>
  <c r="EJ28"/>
  <c r="EQ28"/>
  <c r="ID28"/>
  <c r="JJ28" s="1"/>
  <c r="AF29"/>
  <c r="DF29"/>
  <c r="GF29"/>
  <c r="ID29"/>
  <c r="AM30"/>
  <c r="W30"/>
  <c r="AD30"/>
  <c r="CY30"/>
  <c r="GM30"/>
  <c r="FW30"/>
  <c r="GD30"/>
  <c r="JQ30"/>
  <c r="EL31"/>
  <c r="DG32"/>
  <c r="GN32"/>
  <c r="Y34"/>
  <c r="AM34"/>
  <c r="W34"/>
  <c r="AD34"/>
  <c r="FY34"/>
  <c r="GM34"/>
  <c r="FW34"/>
  <c r="GD34"/>
  <c r="JC35"/>
  <c r="BL36"/>
  <c r="BZ36"/>
  <c r="BJ36"/>
  <c r="BQ36"/>
  <c r="JK36"/>
  <c r="JA36"/>
  <c r="JF36"/>
  <c r="JI36"/>
  <c r="JP36"/>
  <c r="IV36"/>
  <c r="HQ37"/>
  <c r="HO37"/>
  <c r="HL37"/>
  <c r="HJ37"/>
  <c r="HZ37"/>
  <c r="EM41"/>
  <c r="ET41"/>
  <c r="FA41"/>
  <c r="EP41"/>
  <c r="JQ43"/>
  <c r="JN46"/>
  <c r="EU28"/>
  <c r="GH28"/>
  <c r="HU28"/>
  <c r="AH30"/>
  <c r="BU30"/>
  <c r="DH30"/>
  <c r="EU30"/>
  <c r="GH30"/>
  <c r="HU30"/>
  <c r="V31"/>
  <c r="BI31"/>
  <c r="CV31"/>
  <c r="EI31"/>
  <c r="FV31"/>
  <c r="HI31"/>
  <c r="AH32"/>
  <c r="BU32"/>
  <c r="DH32"/>
  <c r="EU32"/>
  <c r="GH32"/>
  <c r="HU32"/>
  <c r="V33"/>
  <c r="AD33"/>
  <c r="BI33"/>
  <c r="BQ33"/>
  <c r="CV33"/>
  <c r="DD33"/>
  <c r="EI33"/>
  <c r="EQ33"/>
  <c r="FV33"/>
  <c r="GD33"/>
  <c r="HI33"/>
  <c r="HQ33"/>
  <c r="AH34"/>
  <c r="BU34"/>
  <c r="DH34"/>
  <c r="EU34"/>
  <c r="GH34"/>
  <c r="HU34"/>
  <c r="JB34"/>
  <c r="V35"/>
  <c r="AD35"/>
  <c r="BI35"/>
  <c r="BQ35"/>
  <c r="CV35"/>
  <c r="DD35"/>
  <c r="EI35"/>
  <c r="EQ35"/>
  <c r="FV35"/>
  <c r="GD35"/>
  <c r="HI35"/>
  <c r="HQ35"/>
  <c r="Z36"/>
  <c r="AH36"/>
  <c r="BM36"/>
  <c r="BU36"/>
  <c r="CZ36"/>
  <c r="DH36"/>
  <c r="EM36"/>
  <c r="EU36"/>
  <c r="FZ36"/>
  <c r="GH36"/>
  <c r="HM36"/>
  <c r="HU36"/>
  <c r="Z37"/>
  <c r="JC37"/>
  <c r="BL38"/>
  <c r="EL38"/>
  <c r="IF38"/>
  <c r="JM38" s="1"/>
  <c r="JP38"/>
  <c r="Z39"/>
  <c r="AG39"/>
  <c r="JN39"/>
  <c r="JN40"/>
  <c r="FZ41"/>
  <c r="GG41"/>
  <c r="GN41"/>
  <c r="EM43"/>
  <c r="ET43"/>
  <c r="FA43"/>
  <c r="Y45"/>
  <c r="W45"/>
  <c r="AM45"/>
  <c r="AD45"/>
  <c r="DF45"/>
  <c r="DH45"/>
  <c r="CY45"/>
  <c r="DE45"/>
  <c r="CV45"/>
  <c r="DD45"/>
  <c r="DK45"/>
  <c r="AC36"/>
  <c r="BP36"/>
  <c r="DC36"/>
  <c r="EP36"/>
  <c r="GC36"/>
  <c r="HP36"/>
  <c r="JR36"/>
  <c r="JB36"/>
  <c r="JJ36"/>
  <c r="AD37"/>
  <c r="CY39"/>
  <c r="DM39"/>
  <c r="DD39"/>
  <c r="ID39"/>
  <c r="JI39" s="1"/>
  <c r="JP39"/>
  <c r="CY41"/>
  <c r="DM41"/>
  <c r="CW41"/>
  <c r="DD41"/>
  <c r="JB41"/>
  <c r="BL43"/>
  <c r="BZ43"/>
  <c r="BJ43"/>
  <c r="BQ43"/>
  <c r="JB43"/>
  <c r="IA45"/>
  <c r="HP45"/>
  <c r="HM45"/>
  <c r="HT45"/>
  <c r="HZ49"/>
  <c r="HJ49"/>
  <c r="HL49"/>
  <c r="HQ49"/>
  <c r="HO49"/>
  <c r="IE49"/>
  <c r="ID49"/>
  <c r="JI49" s="1"/>
  <c r="IF49"/>
  <c r="JM49"/>
  <c r="AD56"/>
  <c r="Y56"/>
  <c r="W56"/>
  <c r="AB56"/>
  <c r="AM56"/>
  <c r="AH31"/>
  <c r="BU31"/>
  <c r="DH31"/>
  <c r="EU31"/>
  <c r="GH31"/>
  <c r="HU31"/>
  <c r="Z33"/>
  <c r="AH33"/>
  <c r="BM33"/>
  <c r="BU33"/>
  <c r="CZ33"/>
  <c r="DH33"/>
  <c r="EM33"/>
  <c r="EU33"/>
  <c r="FZ33"/>
  <c r="GH33"/>
  <c r="HM33"/>
  <c r="HU33"/>
  <c r="Z35"/>
  <c r="AH35"/>
  <c r="BM35"/>
  <c r="BU35"/>
  <c r="CZ35"/>
  <c r="DH35"/>
  <c r="EM35"/>
  <c r="EU35"/>
  <c r="FZ35"/>
  <c r="GH35"/>
  <c r="HM35"/>
  <c r="HU35"/>
  <c r="AM37"/>
  <c r="DC37"/>
  <c r="GC37"/>
  <c r="ID37"/>
  <c r="JH37" s="1"/>
  <c r="JI37"/>
  <c r="Y38"/>
  <c r="CY38"/>
  <c r="FY38"/>
  <c r="AB39"/>
  <c r="CZ39"/>
  <c r="DG39"/>
  <c r="EL39"/>
  <c r="EZ39"/>
  <c r="EJ39"/>
  <c r="EQ39"/>
  <c r="FY39"/>
  <c r="GM39"/>
  <c r="FW39"/>
  <c r="GD39"/>
  <c r="HL39"/>
  <c r="HZ39"/>
  <c r="HJ39"/>
  <c r="HQ39"/>
  <c r="IE39"/>
  <c r="JQ39"/>
  <c r="CZ41"/>
  <c r="DG41"/>
  <c r="DN41"/>
  <c r="Y43"/>
  <c r="AM43"/>
  <c r="W43"/>
  <c r="AD43"/>
  <c r="BM43"/>
  <c r="BT43"/>
  <c r="CA43"/>
  <c r="HL43"/>
  <c r="HZ43"/>
  <c r="HJ43"/>
  <c r="HQ43"/>
  <c r="AB45"/>
  <c r="CZ45"/>
  <c r="HW46"/>
  <c r="HX46"/>
  <c r="HN46"/>
  <c r="HS46"/>
  <c r="HL46"/>
  <c r="HV46"/>
  <c r="HK46"/>
  <c r="HU46"/>
  <c r="HI46"/>
  <c r="HR46"/>
  <c r="HQ46"/>
  <c r="BS47"/>
  <c r="BV47"/>
  <c r="BU47"/>
  <c r="BL47"/>
  <c r="BN47"/>
  <c r="BX47"/>
  <c r="BI47"/>
  <c r="BW47"/>
  <c r="BR47"/>
  <c r="HS47"/>
  <c r="HQ47"/>
  <c r="HU47"/>
  <c r="HM47"/>
  <c r="HX47"/>
  <c r="HW47"/>
  <c r="HI47"/>
  <c r="HV47"/>
  <c r="HT47"/>
  <c r="HR47"/>
  <c r="AA31"/>
  <c r="BN31"/>
  <c r="DA31"/>
  <c r="EN31"/>
  <c r="GA31"/>
  <c r="HN31"/>
  <c r="AA33"/>
  <c r="BN33"/>
  <c r="DA33"/>
  <c r="EN33"/>
  <c r="GA33"/>
  <c r="HN33"/>
  <c r="AA35"/>
  <c r="BN35"/>
  <c r="DA35"/>
  <c r="EN35"/>
  <c r="GA35"/>
  <c r="HN35"/>
  <c r="JQ36"/>
  <c r="W37"/>
  <c r="DN37"/>
  <c r="GN37"/>
  <c r="IE37"/>
  <c r="JQ37"/>
  <c r="HJ38"/>
  <c r="ID38"/>
  <c r="JF38" s="1"/>
  <c r="JJ38"/>
  <c r="AC39"/>
  <c r="AN39"/>
  <c r="CW39"/>
  <c r="EM39"/>
  <c r="ET39"/>
  <c r="FZ39"/>
  <c r="GG39"/>
  <c r="HM39"/>
  <c r="HT39"/>
  <c r="IF39"/>
  <c r="BL41"/>
  <c r="BZ41"/>
  <c r="BJ41"/>
  <c r="BQ41"/>
  <c r="HL41"/>
  <c r="HZ41"/>
  <c r="HJ41"/>
  <c r="HQ41"/>
  <c r="IF42"/>
  <c r="JM42" s="1"/>
  <c r="Z43"/>
  <c r="AG43"/>
  <c r="AN43"/>
  <c r="FY43"/>
  <c r="GM43"/>
  <c r="FW43"/>
  <c r="GD43"/>
  <c r="HM43"/>
  <c r="HT43"/>
  <c r="IA43"/>
  <c r="DA45"/>
  <c r="EO45"/>
  <c r="EL45"/>
  <c r="EJ45"/>
  <c r="JL45"/>
  <c r="DF47"/>
  <c r="DK47"/>
  <c r="CZ47"/>
  <c r="CY47"/>
  <c r="DJ47"/>
  <c r="CV47"/>
  <c r="DI47"/>
  <c r="DH47"/>
  <c r="DE47"/>
  <c r="AN36"/>
  <c r="CA36"/>
  <c r="DN36"/>
  <c r="FA36"/>
  <c r="GN36"/>
  <c r="IA36"/>
  <c r="AB38"/>
  <c r="AM38"/>
  <c r="BJ38"/>
  <c r="DB38"/>
  <c r="DM38"/>
  <c r="EJ38"/>
  <c r="GB38"/>
  <c r="GM38"/>
  <c r="IY39"/>
  <c r="IE40"/>
  <c r="ID40"/>
  <c r="JJ40" s="1"/>
  <c r="Y41"/>
  <c r="AM41"/>
  <c r="W41"/>
  <c r="AD41"/>
  <c r="BM41"/>
  <c r="BT41"/>
  <c r="CA41"/>
  <c r="HM41"/>
  <c r="HT41"/>
  <c r="IA41"/>
  <c r="FZ43"/>
  <c r="GG43"/>
  <c r="GN43"/>
  <c r="FA45"/>
  <c r="EM45"/>
  <c r="ET45"/>
  <c r="HP48"/>
  <c r="HM48"/>
  <c r="HT48"/>
  <c r="IA48"/>
  <c r="CA49"/>
  <c r="BM49"/>
  <c r="BT49"/>
  <c r="BP49"/>
  <c r="Y37"/>
  <c r="CW37"/>
  <c r="DG37"/>
  <c r="HL38"/>
  <c r="Y39"/>
  <c r="AD39"/>
  <c r="IF40"/>
  <c r="JM40"/>
  <c r="Z41"/>
  <c r="AG41"/>
  <c r="AN41"/>
  <c r="FY41"/>
  <c r="GM41"/>
  <c r="FW41"/>
  <c r="GD41"/>
  <c r="EL43"/>
  <c r="EZ43"/>
  <c r="EJ43"/>
  <c r="EQ43"/>
  <c r="JM45"/>
  <c r="JB45"/>
  <c r="HL53"/>
  <c r="HZ53"/>
  <c r="HJ53"/>
  <c r="HO53"/>
  <c r="HQ53"/>
  <c r="BI37"/>
  <c r="CV37"/>
  <c r="EI37"/>
  <c r="FV37"/>
  <c r="HI37"/>
  <c r="Z38"/>
  <c r="BM38"/>
  <c r="CZ38"/>
  <c r="EM38"/>
  <c r="FZ38"/>
  <c r="HM38"/>
  <c r="HU38"/>
  <c r="V39"/>
  <c r="BI39"/>
  <c r="CV39"/>
  <c r="EI39"/>
  <c r="FV39"/>
  <c r="HI39"/>
  <c r="Z40"/>
  <c r="BM40"/>
  <c r="CZ40"/>
  <c r="EM40"/>
  <c r="EU40"/>
  <c r="FZ40"/>
  <c r="GH40"/>
  <c r="HM40"/>
  <c r="HU40"/>
  <c r="BI41"/>
  <c r="CV41"/>
  <c r="EI41"/>
  <c r="FV41"/>
  <c r="HI41"/>
  <c r="IG41"/>
  <c r="Z42"/>
  <c r="BM42"/>
  <c r="CZ42"/>
  <c r="DH42"/>
  <c r="EM42"/>
  <c r="EU42"/>
  <c r="FZ42"/>
  <c r="GH42"/>
  <c r="HM42"/>
  <c r="HU42"/>
  <c r="BI43"/>
  <c r="CV43"/>
  <c r="EI43"/>
  <c r="IG43"/>
  <c r="Z44"/>
  <c r="AH44"/>
  <c r="BM44"/>
  <c r="BU44"/>
  <c r="CZ44"/>
  <c r="DH44"/>
  <c r="EM44"/>
  <c r="EU44"/>
  <c r="FZ44"/>
  <c r="GH44"/>
  <c r="HM44"/>
  <c r="HU44"/>
  <c r="BL45"/>
  <c r="BU45"/>
  <c r="CX45"/>
  <c r="DB45"/>
  <c r="GA45"/>
  <c r="ID45"/>
  <c r="IY45" s="1"/>
  <c r="JP45"/>
  <c r="BM46"/>
  <c r="DE46"/>
  <c r="IG46"/>
  <c r="AF47"/>
  <c r="AE47"/>
  <c r="V47"/>
  <c r="AI47"/>
  <c r="BK47"/>
  <c r="HK47"/>
  <c r="FA48"/>
  <c r="JN48"/>
  <c r="AM49"/>
  <c r="W49"/>
  <c r="AB49"/>
  <c r="HT49"/>
  <c r="HP49"/>
  <c r="HM49"/>
  <c r="IA49"/>
  <c r="AK50"/>
  <c r="AI50"/>
  <c r="AA50"/>
  <c r="AH50"/>
  <c r="X50"/>
  <c r="AF50"/>
  <c r="V50"/>
  <c r="AE50"/>
  <c r="Y50"/>
  <c r="AJ50"/>
  <c r="AG50"/>
  <c r="Z50"/>
  <c r="JI55"/>
  <c r="JP55"/>
  <c r="ID55"/>
  <c r="JJ55" s="1"/>
  <c r="ID42"/>
  <c r="JF42" s="1"/>
  <c r="ID44"/>
  <c r="BM45"/>
  <c r="BV45"/>
  <c r="DC45"/>
  <c r="GF45"/>
  <c r="GH45"/>
  <c r="IE45"/>
  <c r="BW46"/>
  <c r="BS46"/>
  <c r="BN46"/>
  <c r="CV46"/>
  <c r="DF46"/>
  <c r="EW46"/>
  <c r="ES46"/>
  <c r="EX46"/>
  <c r="EN46"/>
  <c r="EM46"/>
  <c r="EJ47"/>
  <c r="HL47"/>
  <c r="JP47"/>
  <c r="AN49"/>
  <c r="AC49"/>
  <c r="DM49"/>
  <c r="CW49"/>
  <c r="CY49"/>
  <c r="DB49"/>
  <c r="IE55"/>
  <c r="IX55" s="1"/>
  <c r="JQ55"/>
  <c r="AB40"/>
  <c r="BO40"/>
  <c r="DB40"/>
  <c r="EO40"/>
  <c r="GB40"/>
  <c r="HO40"/>
  <c r="AB42"/>
  <c r="BO42"/>
  <c r="DB42"/>
  <c r="EO42"/>
  <c r="GB42"/>
  <c r="HO42"/>
  <c r="IE42"/>
  <c r="AB44"/>
  <c r="BO44"/>
  <c r="DB44"/>
  <c r="EO44"/>
  <c r="GB44"/>
  <c r="HO44"/>
  <c r="IE44"/>
  <c r="BN45"/>
  <c r="BW45"/>
  <c r="DG46"/>
  <c r="HT46"/>
  <c r="ID46"/>
  <c r="JF46" s="1"/>
  <c r="AM47"/>
  <c r="AD47"/>
  <c r="CA47"/>
  <c r="BM47"/>
  <c r="BP47"/>
  <c r="DN47"/>
  <c r="DC47"/>
  <c r="DG47"/>
  <c r="FA47"/>
  <c r="ET47"/>
  <c r="GM47"/>
  <c r="GD47"/>
  <c r="CY53"/>
  <c r="DM53"/>
  <c r="CW53"/>
  <c r="DB53"/>
  <c r="DD53"/>
  <c r="GG61"/>
  <c r="FZ61"/>
  <c r="GN61"/>
  <c r="GC61"/>
  <c r="DK42"/>
  <c r="EX42"/>
  <c r="GK42"/>
  <c r="HX42"/>
  <c r="AK44"/>
  <c r="BX44"/>
  <c r="DK44"/>
  <c r="EX44"/>
  <c r="GK44"/>
  <c r="HX44"/>
  <c r="BK45"/>
  <c r="BX45"/>
  <c r="FY45"/>
  <c r="GD45"/>
  <c r="BQ46"/>
  <c r="DI46"/>
  <c r="EQ46"/>
  <c r="IF46"/>
  <c r="AJ47"/>
  <c r="IG47"/>
  <c r="JN47" s="1"/>
  <c r="AG48"/>
  <c r="W48"/>
  <c r="Z48"/>
  <c r="Z49"/>
  <c r="AI45"/>
  <c r="BP45"/>
  <c r="DG45"/>
  <c r="EN45"/>
  <c r="EW45"/>
  <c r="GE45"/>
  <c r="HS45"/>
  <c r="HX45"/>
  <c r="HN45"/>
  <c r="AJ46"/>
  <c r="AD46"/>
  <c r="Z46"/>
  <c r="AK46"/>
  <c r="BR46"/>
  <c r="ER46"/>
  <c r="GJ46"/>
  <c r="GH46"/>
  <c r="FY46"/>
  <c r="GD46"/>
  <c r="GA46"/>
  <c r="IE46"/>
  <c r="JL46"/>
  <c r="JP46"/>
  <c r="W47"/>
  <c r="AK47"/>
  <c r="BJ47"/>
  <c r="EL47"/>
  <c r="BP48"/>
  <c r="BM48"/>
  <c r="DG48"/>
  <c r="CW48"/>
  <c r="CZ48"/>
  <c r="JB48"/>
  <c r="IW48"/>
  <c r="JQ48"/>
  <c r="BS49"/>
  <c r="BR49"/>
  <c r="BX49"/>
  <c r="BN49"/>
  <c r="BW49"/>
  <c r="BV49"/>
  <c r="BL49"/>
  <c r="BU49"/>
  <c r="DK50"/>
  <c r="DI50"/>
  <c r="DA50"/>
  <c r="DH50"/>
  <c r="CX50"/>
  <c r="DF50"/>
  <c r="CV50"/>
  <c r="DE50"/>
  <c r="DJ50"/>
  <c r="CZ50"/>
  <c r="BQ45"/>
  <c r="DJ46"/>
  <c r="DH46"/>
  <c r="CY46"/>
  <c r="DA46"/>
  <c r="EP48"/>
  <c r="EM48"/>
  <c r="JC48"/>
  <c r="HK45"/>
  <c r="Z47"/>
  <c r="CW47"/>
  <c r="EN47"/>
  <c r="EW47"/>
  <c r="ID47"/>
  <c r="JF47" s="1"/>
  <c r="AJ48"/>
  <c r="AI48"/>
  <c r="AA48"/>
  <c r="BI48"/>
  <c r="DJ48"/>
  <c r="DI48"/>
  <c r="DA48"/>
  <c r="EI48"/>
  <c r="GJ48"/>
  <c r="GI48"/>
  <c r="GA48"/>
  <c r="FZ48"/>
  <c r="HI48"/>
  <c r="V49"/>
  <c r="BZ49"/>
  <c r="BJ49"/>
  <c r="BQ49"/>
  <c r="DE49"/>
  <c r="DF49"/>
  <c r="DN49"/>
  <c r="FV49"/>
  <c r="GG49"/>
  <c r="HK49"/>
  <c r="HS49"/>
  <c r="JM51"/>
  <c r="JB51"/>
  <c r="AE53"/>
  <c r="AJ53"/>
  <c r="Z53"/>
  <c r="AI53"/>
  <c r="AH53"/>
  <c r="V53"/>
  <c r="AF53"/>
  <c r="AK53"/>
  <c r="AA53"/>
  <c r="DK58"/>
  <c r="DJ58"/>
  <c r="DA58"/>
  <c r="DE58"/>
  <c r="CV58"/>
  <c r="CX58"/>
  <c r="DI58"/>
  <c r="DH58"/>
  <c r="DG58"/>
  <c r="CZ58"/>
  <c r="CY58"/>
  <c r="AK59"/>
  <c r="AE59"/>
  <c r="V59"/>
  <c r="Z59"/>
  <c r="X59"/>
  <c r="AJ59"/>
  <c r="AI59"/>
  <c r="AF59"/>
  <c r="AA59"/>
  <c r="AH59"/>
  <c r="IE48"/>
  <c r="ID48"/>
  <c r="IY48" s="1"/>
  <c r="IG50"/>
  <c r="JP50"/>
  <c r="EX52"/>
  <c r="EV52"/>
  <c r="EN52"/>
  <c r="EU52"/>
  <c r="EK52"/>
  <c r="ET52"/>
  <c r="ES52"/>
  <c r="EI52"/>
  <c r="ER52"/>
  <c r="EW52"/>
  <c r="EL52"/>
  <c r="DG53"/>
  <c r="CZ53"/>
  <c r="DN53"/>
  <c r="DC53"/>
  <c r="DK54"/>
  <c r="DI54"/>
  <c r="DA54"/>
  <c r="DH54"/>
  <c r="CX54"/>
  <c r="DG54"/>
  <c r="DF54"/>
  <c r="CV54"/>
  <c r="DE54"/>
  <c r="DJ54"/>
  <c r="CY54"/>
  <c r="JQ54"/>
  <c r="JB55"/>
  <c r="Z56"/>
  <c r="AG56"/>
  <c r="AN56"/>
  <c r="AC56"/>
  <c r="FZ56"/>
  <c r="GG56"/>
  <c r="GN56"/>
  <c r="GC56"/>
  <c r="IG58"/>
  <c r="JN58" s="1"/>
  <c r="JP58"/>
  <c r="ID59"/>
  <c r="EL61"/>
  <c r="EZ61"/>
  <c r="EJ61"/>
  <c r="EO61"/>
  <c r="EQ61"/>
  <c r="IF63"/>
  <c r="ID63"/>
  <c r="JH63" s="1"/>
  <c r="IE63"/>
  <c r="IX63" s="1"/>
  <c r="CX47"/>
  <c r="FZ47"/>
  <c r="GI47"/>
  <c r="HP47"/>
  <c r="BW48"/>
  <c r="BV48"/>
  <c r="BN48"/>
  <c r="EW48"/>
  <c r="EV48"/>
  <c r="EN48"/>
  <c r="HW48"/>
  <c r="HV48"/>
  <c r="HN48"/>
  <c r="AF49"/>
  <c r="AE49"/>
  <c r="EZ49"/>
  <c r="EJ49"/>
  <c r="GA49"/>
  <c r="GK49"/>
  <c r="DD50"/>
  <c r="FZ50"/>
  <c r="ER53"/>
  <c r="EV53"/>
  <c r="EU53"/>
  <c r="EI53"/>
  <c r="ES53"/>
  <c r="EW53"/>
  <c r="EM53"/>
  <c r="JM55"/>
  <c r="IG56"/>
  <c r="JN56" s="1"/>
  <c r="HR57"/>
  <c r="HI57"/>
  <c r="HV57"/>
  <c r="HU57"/>
  <c r="HN57"/>
  <c r="HW57"/>
  <c r="HS57"/>
  <c r="HX57"/>
  <c r="W60"/>
  <c r="Y60"/>
  <c r="AD60"/>
  <c r="AB60"/>
  <c r="AM60"/>
  <c r="HX60"/>
  <c r="HV60"/>
  <c r="HN60"/>
  <c r="HS60"/>
  <c r="HI60"/>
  <c r="HU60"/>
  <c r="HR60"/>
  <c r="HM60"/>
  <c r="HK60"/>
  <c r="HQ60"/>
  <c r="HT60"/>
  <c r="DG61"/>
  <c r="CZ61"/>
  <c r="DN61"/>
  <c r="DC61"/>
  <c r="GA47"/>
  <c r="GJ47"/>
  <c r="FW48"/>
  <c r="ET49"/>
  <c r="IE50"/>
  <c r="BL51"/>
  <c r="BZ51"/>
  <c r="BJ51"/>
  <c r="BO51"/>
  <c r="IG51"/>
  <c r="EQ52"/>
  <c r="IF52"/>
  <c r="JM52" s="1"/>
  <c r="IE52"/>
  <c r="IF53"/>
  <c r="IE53"/>
  <c r="ID53"/>
  <c r="DD54"/>
  <c r="HK57"/>
  <c r="DG59"/>
  <c r="CZ59"/>
  <c r="DN59"/>
  <c r="DC59"/>
  <c r="EV59"/>
  <c r="EX59"/>
  <c r="EK59"/>
  <c r="EW59"/>
  <c r="EU59"/>
  <c r="EI59"/>
  <c r="ES59"/>
  <c r="EN59"/>
  <c r="EQ59"/>
  <c r="JQ49"/>
  <c r="GE51"/>
  <c r="GJ51"/>
  <c r="FZ51"/>
  <c r="GI51"/>
  <c r="GH51"/>
  <c r="FV51"/>
  <c r="GF51"/>
  <c r="GK51"/>
  <c r="GA51"/>
  <c r="JP51"/>
  <c r="ID51"/>
  <c r="JI51" s="1"/>
  <c r="IG59"/>
  <c r="BJ62"/>
  <c r="BZ62"/>
  <c r="BO62"/>
  <c r="BL62"/>
  <c r="BQ62"/>
  <c r="HR49"/>
  <c r="HX49"/>
  <c r="HN49"/>
  <c r="HV49"/>
  <c r="HU49"/>
  <c r="GK50"/>
  <c r="GI50"/>
  <c r="GA50"/>
  <c r="GH50"/>
  <c r="FX50"/>
  <c r="GF50"/>
  <c r="FV50"/>
  <c r="GE50"/>
  <c r="GJ50"/>
  <c r="ET51"/>
  <c r="FA51"/>
  <c r="EP51"/>
  <c r="EM51"/>
  <c r="FX51"/>
  <c r="IE51"/>
  <c r="JQ51"/>
  <c r="BX52"/>
  <c r="BV52"/>
  <c r="BN52"/>
  <c r="BU52"/>
  <c r="BK52"/>
  <c r="BT52"/>
  <c r="BS52"/>
  <c r="BI52"/>
  <c r="BR52"/>
  <c r="BW52"/>
  <c r="BL52"/>
  <c r="HX52"/>
  <c r="HV52"/>
  <c r="HN52"/>
  <c r="HU52"/>
  <c r="HK52"/>
  <c r="HT52"/>
  <c r="HS52"/>
  <c r="HI52"/>
  <c r="HR52"/>
  <c r="HW52"/>
  <c r="HL52"/>
  <c r="AK54"/>
  <c r="AI54"/>
  <c r="AA54"/>
  <c r="AH54"/>
  <c r="X54"/>
  <c r="AG54"/>
  <c r="AF54"/>
  <c r="V54"/>
  <c r="AE54"/>
  <c r="AJ54"/>
  <c r="Y54"/>
  <c r="GK54"/>
  <c r="GI54"/>
  <c r="GA54"/>
  <c r="GH54"/>
  <c r="FX54"/>
  <c r="GG54"/>
  <c r="GF54"/>
  <c r="FV54"/>
  <c r="GE54"/>
  <c r="GJ54"/>
  <c r="FY54"/>
  <c r="EM55"/>
  <c r="EP55"/>
  <c r="EJ55"/>
  <c r="FA55"/>
  <c r="ID62"/>
  <c r="IE62"/>
  <c r="CY50"/>
  <c r="FY50"/>
  <c r="EL51"/>
  <c r="EZ51"/>
  <c r="EJ51"/>
  <c r="EQ51"/>
  <c r="ID52"/>
  <c r="AM55"/>
  <c r="AD55"/>
  <c r="AB55"/>
  <c r="JH55"/>
  <c r="GD56"/>
  <c r="FY56"/>
  <c r="FW56"/>
  <c r="GG57"/>
  <c r="GC57"/>
  <c r="FW57"/>
  <c r="GN57"/>
  <c r="FZ57"/>
  <c r="W58"/>
  <c r="Y58"/>
  <c r="AB58"/>
  <c r="AM58"/>
  <c r="HX58"/>
  <c r="HU58"/>
  <c r="HW58"/>
  <c r="HN58"/>
  <c r="HV58"/>
  <c r="HI58"/>
  <c r="HT58"/>
  <c r="HS58"/>
  <c r="HR58"/>
  <c r="CY59"/>
  <c r="CW59"/>
  <c r="DM59"/>
  <c r="DB59"/>
  <c r="HU59"/>
  <c r="HS59"/>
  <c r="HM59"/>
  <c r="HX59"/>
  <c r="HI59"/>
  <c r="HW59"/>
  <c r="HV59"/>
  <c r="ID60"/>
  <c r="JS60" s="1"/>
  <c r="AE63"/>
  <c r="V63"/>
  <c r="AF63"/>
  <c r="AJ63"/>
  <c r="AI63"/>
  <c r="AH63"/>
  <c r="AA63"/>
  <c r="X63"/>
  <c r="DN66"/>
  <c r="DC66"/>
  <c r="CZ66"/>
  <c r="DG66"/>
  <c r="GE66"/>
  <c r="GJ66"/>
  <c r="FV66"/>
  <c r="GF66"/>
  <c r="GD66"/>
  <c r="GI66"/>
  <c r="GK66"/>
  <c r="FZ66"/>
  <c r="FY66"/>
  <c r="GH66"/>
  <c r="GA66"/>
  <c r="FX66"/>
  <c r="Z51"/>
  <c r="BT51"/>
  <c r="BS51"/>
  <c r="EK51"/>
  <c r="EV51"/>
  <c r="FY51"/>
  <c r="GM51"/>
  <c r="FW51"/>
  <c r="GD51"/>
  <c r="Y53"/>
  <c r="AM53"/>
  <c r="W53"/>
  <c r="AD53"/>
  <c r="FZ53"/>
  <c r="HT53"/>
  <c r="HS53"/>
  <c r="ID54"/>
  <c r="JH54" s="1"/>
  <c r="W55"/>
  <c r="BJ55"/>
  <c r="BZ55"/>
  <c r="BQ55"/>
  <c r="DC55"/>
  <c r="IG55"/>
  <c r="GB56"/>
  <c r="ID56"/>
  <c r="HL57"/>
  <c r="HO57"/>
  <c r="HZ57"/>
  <c r="HJ57"/>
  <c r="Y59"/>
  <c r="AB59"/>
  <c r="AM59"/>
  <c r="AD59"/>
  <c r="W59"/>
  <c r="BU59"/>
  <c r="BS59"/>
  <c r="BN59"/>
  <c r="BM59"/>
  <c r="BX59"/>
  <c r="BI59"/>
  <c r="DD59"/>
  <c r="AK62"/>
  <c r="AI62"/>
  <c r="AA62"/>
  <c r="AF62"/>
  <c r="V62"/>
  <c r="Z62"/>
  <c r="AJ62"/>
  <c r="X62"/>
  <c r="AE62"/>
  <c r="AD62"/>
  <c r="AH62"/>
  <c r="IF64"/>
  <c r="JM64" s="1"/>
  <c r="IE64"/>
  <c r="AF65"/>
  <c r="AE65"/>
  <c r="V65"/>
  <c r="AJ65"/>
  <c r="AK65"/>
  <c r="AA65"/>
  <c r="AH65"/>
  <c r="HS65"/>
  <c r="HR65"/>
  <c r="HI65"/>
  <c r="HV65"/>
  <c r="HU65"/>
  <c r="HX65"/>
  <c r="HW65"/>
  <c r="HN65"/>
  <c r="FZ67"/>
  <c r="GG67"/>
  <c r="GN67"/>
  <c r="GC67"/>
  <c r="GM49"/>
  <c r="FW49"/>
  <c r="JO49"/>
  <c r="BL50"/>
  <c r="EL50"/>
  <c r="HL50"/>
  <c r="ID50"/>
  <c r="JF50" s="1"/>
  <c r="BI51"/>
  <c r="BU51"/>
  <c r="DC51"/>
  <c r="DN51"/>
  <c r="EW51"/>
  <c r="GG51"/>
  <c r="Y52"/>
  <c r="CY52"/>
  <c r="FY52"/>
  <c r="AG53"/>
  <c r="DI53"/>
  <c r="EL53"/>
  <c r="EZ53"/>
  <c r="EJ53"/>
  <c r="EQ53"/>
  <c r="HI53"/>
  <c r="HU53"/>
  <c r="JO53"/>
  <c r="BL54"/>
  <c r="EL54"/>
  <c r="HL54"/>
  <c r="IF54"/>
  <c r="EM56"/>
  <c r="AD57"/>
  <c r="HT57"/>
  <c r="IA57"/>
  <c r="HM57"/>
  <c r="HP57"/>
  <c r="JP57"/>
  <c r="AD58"/>
  <c r="BX58"/>
  <c r="BU58"/>
  <c r="BW58"/>
  <c r="BN58"/>
  <c r="BK58"/>
  <c r="BV58"/>
  <c r="BI58"/>
  <c r="BT58"/>
  <c r="BS58"/>
  <c r="BK59"/>
  <c r="HN59"/>
  <c r="AE61"/>
  <c r="AH61"/>
  <c r="V61"/>
  <c r="AJ61"/>
  <c r="X61"/>
  <c r="AI61"/>
  <c r="AA61"/>
  <c r="Z61"/>
  <c r="AK63"/>
  <c r="EN49"/>
  <c r="EW49"/>
  <c r="GD49"/>
  <c r="BX50"/>
  <c r="BV50"/>
  <c r="BN50"/>
  <c r="BM50"/>
  <c r="EX50"/>
  <c r="EV50"/>
  <c r="EN50"/>
  <c r="EM50"/>
  <c r="HX50"/>
  <c r="HV50"/>
  <c r="HN50"/>
  <c r="HM50"/>
  <c r="IF50"/>
  <c r="JM50" s="1"/>
  <c r="BV51"/>
  <c r="CY51"/>
  <c r="DM51"/>
  <c r="CW51"/>
  <c r="DD51"/>
  <c r="EN51"/>
  <c r="EX51"/>
  <c r="HP51"/>
  <c r="IA51"/>
  <c r="AK52"/>
  <c r="AI52"/>
  <c r="AA52"/>
  <c r="Z52"/>
  <c r="DK52"/>
  <c r="DI52"/>
  <c r="DA52"/>
  <c r="CZ52"/>
  <c r="GK52"/>
  <c r="GI52"/>
  <c r="GA52"/>
  <c r="FZ52"/>
  <c r="BP53"/>
  <c r="CA53"/>
  <c r="DJ53"/>
  <c r="ET53"/>
  <c r="HV53"/>
  <c r="BX54"/>
  <c r="BV54"/>
  <c r="BN54"/>
  <c r="BM54"/>
  <c r="EX54"/>
  <c r="EV54"/>
  <c r="EN54"/>
  <c r="EM54"/>
  <c r="HX54"/>
  <c r="HV54"/>
  <c r="HN54"/>
  <c r="HM54"/>
  <c r="Y55"/>
  <c r="CY55"/>
  <c r="CW55"/>
  <c r="DN55"/>
  <c r="BT56"/>
  <c r="HQ56"/>
  <c r="HL56"/>
  <c r="HZ56"/>
  <c r="HO56"/>
  <c r="IE56"/>
  <c r="IX56" s="1"/>
  <c r="GF57"/>
  <c r="GE57"/>
  <c r="FV57"/>
  <c r="GA57"/>
  <c r="GK57"/>
  <c r="GJ57"/>
  <c r="HQ57"/>
  <c r="JB57"/>
  <c r="JQ57"/>
  <c r="IW57"/>
  <c r="EX58"/>
  <c r="ET58"/>
  <c r="ES58"/>
  <c r="EL58"/>
  <c r="EW58"/>
  <c r="EI58"/>
  <c r="EV58"/>
  <c r="EU58"/>
  <c r="HK58"/>
  <c r="BL59"/>
  <c r="BZ59"/>
  <c r="BQ59"/>
  <c r="BJ59"/>
  <c r="BO59"/>
  <c r="BX60"/>
  <c r="BV60"/>
  <c r="BN60"/>
  <c r="BW60"/>
  <c r="BS60"/>
  <c r="BI60"/>
  <c r="BR60"/>
  <c r="BM60"/>
  <c r="BK60"/>
  <c r="IG61"/>
  <c r="IG63"/>
  <c r="HL51"/>
  <c r="HZ51"/>
  <c r="HJ51"/>
  <c r="HQ51"/>
  <c r="BL53"/>
  <c r="BZ53"/>
  <c r="BJ53"/>
  <c r="BQ53"/>
  <c r="BQ56"/>
  <c r="BO56"/>
  <c r="BL56"/>
  <c r="FV56"/>
  <c r="GI56"/>
  <c r="GH56"/>
  <c r="GF56"/>
  <c r="GJ56"/>
  <c r="HT56"/>
  <c r="HP56"/>
  <c r="HM56"/>
  <c r="JC57"/>
  <c r="HM58"/>
  <c r="GK59"/>
  <c r="GE59"/>
  <c r="FV59"/>
  <c r="GJ59"/>
  <c r="GI59"/>
  <c r="GH59"/>
  <c r="GF59"/>
  <c r="IF59"/>
  <c r="IE59"/>
  <c r="IX59" s="1"/>
  <c r="IE60"/>
  <c r="Y61"/>
  <c r="AM61"/>
  <c r="W61"/>
  <c r="AD61"/>
  <c r="AB61"/>
  <c r="DE63"/>
  <c r="CV63"/>
  <c r="DK63"/>
  <c r="DI63"/>
  <c r="DF63"/>
  <c r="CX63"/>
  <c r="DA63"/>
  <c r="HT65"/>
  <c r="IA65"/>
  <c r="HM65"/>
  <c r="HP65"/>
  <c r="Y51"/>
  <c r="AM51"/>
  <c r="W51"/>
  <c r="AD51"/>
  <c r="BN51"/>
  <c r="BX51"/>
  <c r="CV51"/>
  <c r="DH51"/>
  <c r="FY53"/>
  <c r="GM53"/>
  <c r="FW53"/>
  <c r="GD53"/>
  <c r="HN53"/>
  <c r="HX53"/>
  <c r="JJ53"/>
  <c r="IG54"/>
  <c r="JN54" s="1"/>
  <c r="JO54"/>
  <c r="DG55"/>
  <c r="HJ55"/>
  <c r="HZ55"/>
  <c r="HQ55"/>
  <c r="V56"/>
  <c r="AI56"/>
  <c r="AH56"/>
  <c r="AF56"/>
  <c r="AJ56"/>
  <c r="EI56"/>
  <c r="ES56"/>
  <c r="ER56"/>
  <c r="EU56"/>
  <c r="FX56"/>
  <c r="GK56"/>
  <c r="HJ56"/>
  <c r="Y57"/>
  <c r="W57"/>
  <c r="EL57"/>
  <c r="EZ57"/>
  <c r="EQ57"/>
  <c r="EO57"/>
  <c r="JM57"/>
  <c r="ID57"/>
  <c r="JS57" s="1"/>
  <c r="HQ58"/>
  <c r="IE58"/>
  <c r="HR59"/>
  <c r="BZ60"/>
  <c r="BO60"/>
  <c r="BL60"/>
  <c r="BQ60"/>
  <c r="BJ60"/>
  <c r="HT61"/>
  <c r="HP61"/>
  <c r="HM61"/>
  <c r="JQ61"/>
  <c r="GD64"/>
  <c r="GM64"/>
  <c r="FY64"/>
  <c r="GB64"/>
  <c r="FW64"/>
  <c r="BT65"/>
  <c r="CA65"/>
  <c r="BM65"/>
  <c r="BP65"/>
  <c r="ER66"/>
  <c r="EW66"/>
  <c r="EX66"/>
  <c r="EV66"/>
  <c r="EL66"/>
  <c r="EU66"/>
  <c r="EI66"/>
  <c r="EQ66"/>
  <c r="EN66"/>
  <c r="CY67"/>
  <c r="DB67"/>
  <c r="DM67"/>
  <c r="CW67"/>
  <c r="DD67"/>
  <c r="HL67"/>
  <c r="HQ67"/>
  <c r="HO67"/>
  <c r="HJ67"/>
  <c r="AM67"/>
  <c r="AB67"/>
  <c r="Y67"/>
  <c r="W67"/>
  <c r="AD67"/>
  <c r="BR68"/>
  <c r="BQ68"/>
  <c r="BI68"/>
  <c r="BX68"/>
  <c r="BW68"/>
  <c r="BV68"/>
  <c r="BU68"/>
  <c r="BT68"/>
  <c r="BM68"/>
  <c r="BS68"/>
  <c r="BN68"/>
  <c r="EL55"/>
  <c r="GB55"/>
  <c r="BU56"/>
  <c r="DA56"/>
  <c r="DJ56"/>
  <c r="EQ56"/>
  <c r="EP56"/>
  <c r="HW56"/>
  <c r="JQ56"/>
  <c r="IW56"/>
  <c r="DM58"/>
  <c r="DD58"/>
  <c r="EZ58"/>
  <c r="EQ58"/>
  <c r="EJ58"/>
  <c r="FW58"/>
  <c r="FY58"/>
  <c r="ET59"/>
  <c r="EM59"/>
  <c r="EP59"/>
  <c r="HL59"/>
  <c r="HZ59"/>
  <c r="HQ59"/>
  <c r="HJ59"/>
  <c r="JP59"/>
  <c r="JB61"/>
  <c r="AG63"/>
  <c r="AN63"/>
  <c r="AC63"/>
  <c r="Z63"/>
  <c r="CY63"/>
  <c r="DM63"/>
  <c r="CW63"/>
  <c r="DD63"/>
  <c r="DB63"/>
  <c r="ER63"/>
  <c r="EI63"/>
  <c r="EN63"/>
  <c r="EW63"/>
  <c r="EX63"/>
  <c r="ES63"/>
  <c r="CY68"/>
  <c r="CW68"/>
  <c r="DB68"/>
  <c r="DD68"/>
  <c r="DM68"/>
  <c r="HL58"/>
  <c r="FY59"/>
  <c r="GB59"/>
  <c r="GM59"/>
  <c r="GD59"/>
  <c r="EX60"/>
  <c r="EV60"/>
  <c r="EN60"/>
  <c r="ES60"/>
  <c r="EI60"/>
  <c r="EM60"/>
  <c r="EU60"/>
  <c r="ET60"/>
  <c r="EW60"/>
  <c r="DE61"/>
  <c r="DJ61"/>
  <c r="DK61"/>
  <c r="CX61"/>
  <c r="DF61"/>
  <c r="DD61"/>
  <c r="DI61"/>
  <c r="JN62"/>
  <c r="BL63"/>
  <c r="BZ63"/>
  <c r="BJ63"/>
  <c r="BQ63"/>
  <c r="BO63"/>
  <c r="ET65"/>
  <c r="FA65"/>
  <c r="EP65"/>
  <c r="GF65"/>
  <c r="GE65"/>
  <c r="FV65"/>
  <c r="GJ65"/>
  <c r="GK65"/>
  <c r="GI65"/>
  <c r="IE65"/>
  <c r="ID65"/>
  <c r="JH65" s="1"/>
  <c r="HP66"/>
  <c r="IA66"/>
  <c r="HM66"/>
  <c r="HT66"/>
  <c r="JQ66"/>
  <c r="IF69"/>
  <c r="JM69" s="1"/>
  <c r="ID69"/>
  <c r="IZ69" s="1"/>
  <c r="JE69"/>
  <c r="GD55"/>
  <c r="BN56"/>
  <c r="BW56"/>
  <c r="EJ56"/>
  <c r="FA56"/>
  <c r="BQ57"/>
  <c r="ID58"/>
  <c r="EJ59"/>
  <c r="IE61"/>
  <c r="ID61"/>
  <c r="JH61" s="1"/>
  <c r="HJ62"/>
  <c r="HO62"/>
  <c r="HZ62"/>
  <c r="HL62"/>
  <c r="AD64"/>
  <c r="AM64"/>
  <c r="Y64"/>
  <c r="BS65"/>
  <c r="BR65"/>
  <c r="BI65"/>
  <c r="BV65"/>
  <c r="BU65"/>
  <c r="BX65"/>
  <c r="EM65"/>
  <c r="ES66"/>
  <c r="ID66"/>
  <c r="JE66" s="1"/>
  <c r="EM67"/>
  <c r="ET67"/>
  <c r="FA67"/>
  <c r="EP67"/>
  <c r="ID67"/>
  <c r="JS67" s="1"/>
  <c r="JM67"/>
  <c r="IE67"/>
  <c r="IF58"/>
  <c r="JM58"/>
  <c r="FW59"/>
  <c r="CW60"/>
  <c r="CY60"/>
  <c r="EQ60"/>
  <c r="EZ60"/>
  <c r="EJ60"/>
  <c r="ET63"/>
  <c r="FA63"/>
  <c r="EM63"/>
  <c r="EP63"/>
  <c r="FY63"/>
  <c r="GM63"/>
  <c r="FW63"/>
  <c r="GD63"/>
  <c r="GB63"/>
  <c r="BL68"/>
  <c r="AG59"/>
  <c r="GG59"/>
  <c r="HL60"/>
  <c r="IF60"/>
  <c r="AG61"/>
  <c r="BL61"/>
  <c r="BZ61"/>
  <c r="BJ61"/>
  <c r="ER61"/>
  <c r="ES61"/>
  <c r="HI61"/>
  <c r="HW61"/>
  <c r="DH62"/>
  <c r="BT63"/>
  <c r="BP63"/>
  <c r="DG63"/>
  <c r="DN63"/>
  <c r="CZ63"/>
  <c r="GE63"/>
  <c r="FV63"/>
  <c r="GK63"/>
  <c r="GI63"/>
  <c r="GF63"/>
  <c r="JC64"/>
  <c r="JN64"/>
  <c r="JQ64"/>
  <c r="BK65"/>
  <c r="HK65"/>
  <c r="BR66"/>
  <c r="BW66"/>
  <c r="BU66"/>
  <c r="BT66"/>
  <c r="BI66"/>
  <c r="BS66"/>
  <c r="BX66"/>
  <c r="BV66"/>
  <c r="BK68"/>
  <c r="DI68"/>
  <c r="DA68"/>
  <c r="DF68"/>
  <c r="DJ68"/>
  <c r="DH68"/>
  <c r="DG68"/>
  <c r="CV68"/>
  <c r="DE68"/>
  <c r="CZ68"/>
  <c r="EV70"/>
  <c r="EN70"/>
  <c r="ES70"/>
  <c r="EU70"/>
  <c r="EI70"/>
  <c r="ER70"/>
  <c r="EM70"/>
  <c r="EL70"/>
  <c r="EX70"/>
  <c r="EW70"/>
  <c r="FZ71"/>
  <c r="GG71"/>
  <c r="GN71"/>
  <c r="GC71"/>
  <c r="FW71"/>
  <c r="AC57"/>
  <c r="BP57"/>
  <c r="DC57"/>
  <c r="Z58"/>
  <c r="AI58"/>
  <c r="BO58"/>
  <c r="FZ58"/>
  <c r="GI58"/>
  <c r="HO58"/>
  <c r="AN59"/>
  <c r="DA59"/>
  <c r="DJ59"/>
  <c r="EL59"/>
  <c r="GN59"/>
  <c r="AK60"/>
  <c r="AI60"/>
  <c r="AA60"/>
  <c r="Z60"/>
  <c r="DK60"/>
  <c r="DI60"/>
  <c r="DA60"/>
  <c r="CZ60"/>
  <c r="HZ60"/>
  <c r="BT61"/>
  <c r="CA61"/>
  <c r="BP61"/>
  <c r="CY61"/>
  <c r="DM61"/>
  <c r="CW61"/>
  <c r="CX62"/>
  <c r="Y63"/>
  <c r="AM63"/>
  <c r="W63"/>
  <c r="AD63"/>
  <c r="AB63"/>
  <c r="GH63"/>
  <c r="BZ64"/>
  <c r="BL64"/>
  <c r="BJ64"/>
  <c r="HZ64"/>
  <c r="HL64"/>
  <c r="HJ64"/>
  <c r="BL65"/>
  <c r="BZ65"/>
  <c r="BJ65"/>
  <c r="BQ65"/>
  <c r="BO65"/>
  <c r="HL65"/>
  <c r="HZ65"/>
  <c r="HJ65"/>
  <c r="HQ65"/>
  <c r="HO65"/>
  <c r="FY67"/>
  <c r="GD67"/>
  <c r="GB67"/>
  <c r="GM67"/>
  <c r="FW67"/>
  <c r="EK70"/>
  <c r="CW69"/>
  <c r="CZ69"/>
  <c r="DG69"/>
  <c r="DN69"/>
  <c r="BL71"/>
  <c r="BR71"/>
  <c r="BW71"/>
  <c r="BX71"/>
  <c r="BV71"/>
  <c r="BI71"/>
  <c r="BU71"/>
  <c r="BN71"/>
  <c r="BS71"/>
  <c r="BQ71"/>
  <c r="FY61"/>
  <c r="GM61"/>
  <c r="FW61"/>
  <c r="GB61"/>
  <c r="HR61"/>
  <c r="HV61"/>
  <c r="DK62"/>
  <c r="DI62"/>
  <c r="DA62"/>
  <c r="DF62"/>
  <c r="CV62"/>
  <c r="EL63"/>
  <c r="EZ63"/>
  <c r="EJ63"/>
  <c r="EQ63"/>
  <c r="JQ63"/>
  <c r="JJ63"/>
  <c r="CY64"/>
  <c r="DM64"/>
  <c r="X65"/>
  <c r="FX65"/>
  <c r="JP65"/>
  <c r="BL66"/>
  <c r="Z67"/>
  <c r="AN67"/>
  <c r="AG67"/>
  <c r="Y70"/>
  <c r="W70"/>
  <c r="AD70"/>
  <c r="AB70"/>
  <c r="Y71"/>
  <c r="AE71"/>
  <c r="AJ71"/>
  <c r="AA71"/>
  <c r="AK71"/>
  <c r="AI71"/>
  <c r="V71"/>
  <c r="AF71"/>
  <c r="AD71"/>
  <c r="AH71"/>
  <c r="CY65"/>
  <c r="DM65"/>
  <c r="CW65"/>
  <c r="DD65"/>
  <c r="DB65"/>
  <c r="EM66"/>
  <c r="ET66"/>
  <c r="IF66"/>
  <c r="GN68"/>
  <c r="FZ68"/>
  <c r="GG68"/>
  <c r="JQ68"/>
  <c r="DC69"/>
  <c r="GN69"/>
  <c r="GC69"/>
  <c r="FZ69"/>
  <c r="GG69"/>
  <c r="JS69"/>
  <c r="JC69"/>
  <c r="X71"/>
  <c r="EN57"/>
  <c r="FY57"/>
  <c r="AF58"/>
  <c r="GF58"/>
  <c r="BT59"/>
  <c r="HT59"/>
  <c r="AG60"/>
  <c r="DG60"/>
  <c r="JC60"/>
  <c r="JQ60"/>
  <c r="BO61"/>
  <c r="DB61"/>
  <c r="EM61"/>
  <c r="EX61"/>
  <c r="HL61"/>
  <c r="HZ61"/>
  <c r="HJ61"/>
  <c r="HS61"/>
  <c r="DE62"/>
  <c r="EQ62"/>
  <c r="FY62"/>
  <c r="IF62"/>
  <c r="JM62" s="1"/>
  <c r="HR63"/>
  <c r="HI63"/>
  <c r="HW63"/>
  <c r="HU63"/>
  <c r="HS63"/>
  <c r="BQ64"/>
  <c r="DD64"/>
  <c r="EL64"/>
  <c r="HQ64"/>
  <c r="AG65"/>
  <c r="AN65"/>
  <c r="Z65"/>
  <c r="DG65"/>
  <c r="DN65"/>
  <c r="GG65"/>
  <c r="GN65"/>
  <c r="FZ65"/>
  <c r="BN66"/>
  <c r="EP66"/>
  <c r="AC67"/>
  <c r="BZ67"/>
  <c r="BL67"/>
  <c r="BJ67"/>
  <c r="JC67"/>
  <c r="DK68"/>
  <c r="ID68"/>
  <c r="JK68" s="1"/>
  <c r="IE68"/>
  <c r="CA69"/>
  <c r="BP69"/>
  <c r="BM69"/>
  <c r="HR69"/>
  <c r="HW69"/>
  <c r="HV69"/>
  <c r="HL69"/>
  <c r="HU69"/>
  <c r="HT69"/>
  <c r="HI69"/>
  <c r="HS69"/>
  <c r="HN69"/>
  <c r="HM69"/>
  <c r="Z73"/>
  <c r="AG73"/>
  <c r="AN73"/>
  <c r="AC73"/>
  <c r="GG63"/>
  <c r="HL63"/>
  <c r="HZ63"/>
  <c r="HJ63"/>
  <c r="HQ63"/>
  <c r="JI63"/>
  <c r="ID64"/>
  <c r="Y65"/>
  <c r="AM65"/>
  <c r="W65"/>
  <c r="AD65"/>
  <c r="ES65"/>
  <c r="ER65"/>
  <c r="EI65"/>
  <c r="EU65"/>
  <c r="FY65"/>
  <c r="GM65"/>
  <c r="FW65"/>
  <c r="GD65"/>
  <c r="HM67"/>
  <c r="HT67"/>
  <c r="IA67"/>
  <c r="HP67"/>
  <c r="CX68"/>
  <c r="HK69"/>
  <c r="IA70"/>
  <c r="HM70"/>
  <c r="HT70"/>
  <c r="AE69"/>
  <c r="AJ69"/>
  <c r="AH69"/>
  <c r="V69"/>
  <c r="AF69"/>
  <c r="AD69"/>
  <c r="Y69"/>
  <c r="AK69"/>
  <c r="GK60"/>
  <c r="GI60"/>
  <c r="GA60"/>
  <c r="FZ60"/>
  <c r="ET61"/>
  <c r="BX62"/>
  <c r="BV62"/>
  <c r="BN62"/>
  <c r="BM62"/>
  <c r="BR63"/>
  <c r="BI63"/>
  <c r="FZ63"/>
  <c r="DF65"/>
  <c r="DE65"/>
  <c r="CV65"/>
  <c r="DH65"/>
  <c r="EL65"/>
  <c r="EZ65"/>
  <c r="EJ65"/>
  <c r="EQ65"/>
  <c r="EW65"/>
  <c r="IG65"/>
  <c r="JO65"/>
  <c r="BK66"/>
  <c r="GG66"/>
  <c r="EL67"/>
  <c r="EO67"/>
  <c r="EZ67"/>
  <c r="EJ67"/>
  <c r="ER69"/>
  <c r="EW69"/>
  <c r="EI69"/>
  <c r="ES69"/>
  <c r="EQ69"/>
  <c r="EN69"/>
  <c r="EM69"/>
  <c r="EL69"/>
  <c r="EK69"/>
  <c r="GN70"/>
  <c r="GC70"/>
  <c r="FZ70"/>
  <c r="GG70"/>
  <c r="HP70"/>
  <c r="IE71"/>
  <c r="IF71"/>
  <c r="JM71"/>
  <c r="HM73"/>
  <c r="HT73"/>
  <c r="IA73"/>
  <c r="HP73"/>
  <c r="HM75"/>
  <c r="HT75"/>
  <c r="IA75"/>
  <c r="HP75"/>
  <c r="EM62"/>
  <c r="EU62"/>
  <c r="FZ62"/>
  <c r="GH62"/>
  <c r="HM62"/>
  <c r="HU62"/>
  <c r="Z64"/>
  <c r="AH64"/>
  <c r="BM64"/>
  <c r="BU64"/>
  <c r="CZ64"/>
  <c r="DH64"/>
  <c r="EM64"/>
  <c r="EU64"/>
  <c r="FZ64"/>
  <c r="GH64"/>
  <c r="HM64"/>
  <c r="HU64"/>
  <c r="Z66"/>
  <c r="AI66"/>
  <c r="BZ66"/>
  <c r="BJ66"/>
  <c r="BO66"/>
  <c r="BQ66"/>
  <c r="GC66"/>
  <c r="GN66"/>
  <c r="JN66"/>
  <c r="BM67"/>
  <c r="BT67"/>
  <c r="CA67"/>
  <c r="CZ67"/>
  <c r="DG67"/>
  <c r="DN67"/>
  <c r="AE68"/>
  <c r="AD68"/>
  <c r="V68"/>
  <c r="AK68"/>
  <c r="AJ68"/>
  <c r="AF68"/>
  <c r="HV68"/>
  <c r="HN68"/>
  <c r="HS68"/>
  <c r="HU68"/>
  <c r="HI68"/>
  <c r="HR68"/>
  <c r="HW68"/>
  <c r="X69"/>
  <c r="DB70"/>
  <c r="CY70"/>
  <c r="CW70"/>
  <c r="IF70"/>
  <c r="IE70"/>
  <c r="AG71"/>
  <c r="AN71"/>
  <c r="Z71"/>
  <c r="BK71"/>
  <c r="BL73"/>
  <c r="BZ73"/>
  <c r="BJ73"/>
  <c r="BO73"/>
  <c r="BQ73"/>
  <c r="EN62"/>
  <c r="EV62"/>
  <c r="GA62"/>
  <c r="GI62"/>
  <c r="HN62"/>
  <c r="HV62"/>
  <c r="AA64"/>
  <c r="AI64"/>
  <c r="BN64"/>
  <c r="BV64"/>
  <c r="DA64"/>
  <c r="DI64"/>
  <c r="EN64"/>
  <c r="EV64"/>
  <c r="GA64"/>
  <c r="GI64"/>
  <c r="HN64"/>
  <c r="HV64"/>
  <c r="AA66"/>
  <c r="AJ66"/>
  <c r="DE66"/>
  <c r="DJ66"/>
  <c r="DA66"/>
  <c r="AG68"/>
  <c r="IF68"/>
  <c r="JM68" s="1"/>
  <c r="JN68"/>
  <c r="DE69"/>
  <c r="DJ69"/>
  <c r="DK69"/>
  <c r="DI69"/>
  <c r="CY69"/>
  <c r="DH69"/>
  <c r="CV69"/>
  <c r="DN70"/>
  <c r="CZ70"/>
  <c r="HV70"/>
  <c r="HN70"/>
  <c r="HS70"/>
  <c r="HX70"/>
  <c r="HW70"/>
  <c r="HU70"/>
  <c r="HI70"/>
  <c r="JN70"/>
  <c r="AE72"/>
  <c r="V72"/>
  <c r="AK72"/>
  <c r="AI72"/>
  <c r="AG72"/>
  <c r="AA72"/>
  <c r="AF72"/>
  <c r="Z72"/>
  <c r="Y72"/>
  <c r="CY75"/>
  <c r="DM75"/>
  <c r="CW75"/>
  <c r="DB75"/>
  <c r="DD75"/>
  <c r="AB66"/>
  <c r="HR66"/>
  <c r="HQ66"/>
  <c r="HI66"/>
  <c r="HW66"/>
  <c r="JP67"/>
  <c r="AG69"/>
  <c r="AI70"/>
  <c r="AA70"/>
  <c r="AF70"/>
  <c r="AJ70"/>
  <c r="AH70"/>
  <c r="AG70"/>
  <c r="V70"/>
  <c r="AE70"/>
  <c r="AK70"/>
  <c r="JC72"/>
  <c r="CZ75"/>
  <c r="DG75"/>
  <c r="DN75"/>
  <c r="DC75"/>
  <c r="DD66"/>
  <c r="HS66"/>
  <c r="JB67"/>
  <c r="JQ67"/>
  <c r="IW67"/>
  <c r="AI68"/>
  <c r="GB68"/>
  <c r="FY68"/>
  <c r="FW68"/>
  <c r="X70"/>
  <c r="DC70"/>
  <c r="DM70"/>
  <c r="HL70"/>
  <c r="HJ70"/>
  <c r="FY73"/>
  <c r="GM73"/>
  <c r="FW73"/>
  <c r="GB73"/>
  <c r="ER74"/>
  <c r="EI74"/>
  <c r="EX74"/>
  <c r="EW74"/>
  <c r="EV74"/>
  <c r="EN74"/>
  <c r="EK74"/>
  <c r="ES74"/>
  <c r="BL75"/>
  <c r="BZ75"/>
  <c r="BJ75"/>
  <c r="BQ75"/>
  <c r="FZ73"/>
  <c r="GG73"/>
  <c r="GN73"/>
  <c r="JP73"/>
  <c r="IG73"/>
  <c r="IW73" s="1"/>
  <c r="FY75"/>
  <c r="GM75"/>
  <c r="FW75"/>
  <c r="GD75"/>
  <c r="GB75"/>
  <c r="DB66"/>
  <c r="EO66"/>
  <c r="GB66"/>
  <c r="HO66"/>
  <c r="IE66"/>
  <c r="AF67"/>
  <c r="BS67"/>
  <c r="CX67"/>
  <c r="DF67"/>
  <c r="EK67"/>
  <c r="ES67"/>
  <c r="FX67"/>
  <c r="GF67"/>
  <c r="HK67"/>
  <c r="HS67"/>
  <c r="AB68"/>
  <c r="BO68"/>
  <c r="EV68"/>
  <c r="EN68"/>
  <c r="ES68"/>
  <c r="EO68"/>
  <c r="HQ68"/>
  <c r="EP69"/>
  <c r="FA69"/>
  <c r="FY69"/>
  <c r="JO69"/>
  <c r="JQ69"/>
  <c r="BV70"/>
  <c r="BN70"/>
  <c r="BS70"/>
  <c r="BO70"/>
  <c r="EQ70"/>
  <c r="JQ70"/>
  <c r="BT71"/>
  <c r="HQ71"/>
  <c r="EL73"/>
  <c r="EZ73"/>
  <c r="EJ73"/>
  <c r="EQ73"/>
  <c r="IE73"/>
  <c r="JQ73"/>
  <c r="AE74"/>
  <c r="V74"/>
  <c r="AK74"/>
  <c r="AJ74"/>
  <c r="AI74"/>
  <c r="AA74"/>
  <c r="AH74"/>
  <c r="Z74"/>
  <c r="IF74"/>
  <c r="JM74" s="1"/>
  <c r="IE74"/>
  <c r="ID74"/>
  <c r="BP68"/>
  <c r="BR69"/>
  <c r="BW69"/>
  <c r="BN69"/>
  <c r="GI70"/>
  <c r="GA70"/>
  <c r="GF70"/>
  <c r="CZ71"/>
  <c r="DG71"/>
  <c r="JQ71"/>
  <c r="BR72"/>
  <c r="BI72"/>
  <c r="BX72"/>
  <c r="BU72"/>
  <c r="BS72"/>
  <c r="BM72"/>
  <c r="BT72"/>
  <c r="IF72"/>
  <c r="JM72" s="1"/>
  <c r="IE72"/>
  <c r="ID72"/>
  <c r="JF72" s="1"/>
  <c r="JB73"/>
  <c r="JM73"/>
  <c r="GE74"/>
  <c r="FV74"/>
  <c r="GK74"/>
  <c r="GJ74"/>
  <c r="GI74"/>
  <c r="GA74"/>
  <c r="GF74"/>
  <c r="FZ74"/>
  <c r="FY74"/>
  <c r="JC75"/>
  <c r="JN75"/>
  <c r="AH67"/>
  <c r="BU67"/>
  <c r="DH67"/>
  <c r="EU67"/>
  <c r="GH67"/>
  <c r="HU67"/>
  <c r="HT68"/>
  <c r="GE69"/>
  <c r="GJ69"/>
  <c r="GA69"/>
  <c r="ET70"/>
  <c r="FX70"/>
  <c r="JC70"/>
  <c r="EM71"/>
  <c r="ET71"/>
  <c r="JC71"/>
  <c r="BV72"/>
  <c r="GC73"/>
  <c r="ID73"/>
  <c r="EL74"/>
  <c r="BO75"/>
  <c r="ID75"/>
  <c r="JG75" s="1"/>
  <c r="CW66"/>
  <c r="EJ66"/>
  <c r="FW66"/>
  <c r="HJ66"/>
  <c r="AA67"/>
  <c r="BN67"/>
  <c r="DA67"/>
  <c r="EN67"/>
  <c r="GA67"/>
  <c r="HN67"/>
  <c r="W68"/>
  <c r="BJ68"/>
  <c r="ER68"/>
  <c r="GI68"/>
  <c r="GA68"/>
  <c r="GF68"/>
  <c r="BQ69"/>
  <c r="ET69"/>
  <c r="BR70"/>
  <c r="DI70"/>
  <c r="DA70"/>
  <c r="DF70"/>
  <c r="ID70"/>
  <c r="JF70" s="1"/>
  <c r="BM71"/>
  <c r="BZ72"/>
  <c r="BJ72"/>
  <c r="BQ72"/>
  <c r="BW72"/>
  <c r="CZ73"/>
  <c r="DG73"/>
  <c r="DN73"/>
  <c r="DC73"/>
  <c r="GD73"/>
  <c r="BR74"/>
  <c r="BI74"/>
  <c r="BX74"/>
  <c r="BW74"/>
  <c r="BV74"/>
  <c r="BN74"/>
  <c r="BM74"/>
  <c r="BL74"/>
  <c r="BK74"/>
  <c r="BU74"/>
  <c r="EM74"/>
  <c r="EM75"/>
  <c r="ET75"/>
  <c r="FA75"/>
  <c r="EP75"/>
  <c r="HL75"/>
  <c r="HZ75"/>
  <c r="HJ75"/>
  <c r="HQ75"/>
  <c r="AB69"/>
  <c r="BO69"/>
  <c r="DB69"/>
  <c r="EO69"/>
  <c r="GB69"/>
  <c r="HO69"/>
  <c r="IE69"/>
  <c r="IX69" s="1"/>
  <c r="AB71"/>
  <c r="BO71"/>
  <c r="DD71"/>
  <c r="HM71"/>
  <c r="HT71"/>
  <c r="CY72"/>
  <c r="GE72"/>
  <c r="FV72"/>
  <c r="GK72"/>
  <c r="GJ72"/>
  <c r="GI72"/>
  <c r="GA72"/>
  <c r="GG72"/>
  <c r="HL73"/>
  <c r="HZ73"/>
  <c r="HJ73"/>
  <c r="EL75"/>
  <c r="EZ75"/>
  <c r="EJ75"/>
  <c r="FZ75"/>
  <c r="GG75"/>
  <c r="GN75"/>
  <c r="W69"/>
  <c r="BJ69"/>
  <c r="FW69"/>
  <c r="HJ69"/>
  <c r="W71"/>
  <c r="BJ71"/>
  <c r="CW71"/>
  <c r="ID71"/>
  <c r="AM72"/>
  <c r="W72"/>
  <c r="AD72"/>
  <c r="DE72"/>
  <c r="CV72"/>
  <c r="DK72"/>
  <c r="DI72"/>
  <c r="ER72"/>
  <c r="EI72"/>
  <c r="EX72"/>
  <c r="EW72"/>
  <c r="EV72"/>
  <c r="EN72"/>
  <c r="ET72"/>
  <c r="CY73"/>
  <c r="DM73"/>
  <c r="CW73"/>
  <c r="EM73"/>
  <c r="ET73"/>
  <c r="FA73"/>
  <c r="HR74"/>
  <c r="HI74"/>
  <c r="HX74"/>
  <c r="HW74"/>
  <c r="HV74"/>
  <c r="HN74"/>
  <c r="HT74"/>
  <c r="Y75"/>
  <c r="AM75"/>
  <c r="W75"/>
  <c r="BM75"/>
  <c r="BT75"/>
  <c r="CA75"/>
  <c r="HO73"/>
  <c r="DE74"/>
  <c r="CV74"/>
  <c r="DK74"/>
  <c r="DJ74"/>
  <c r="DI74"/>
  <c r="DA74"/>
  <c r="DG74"/>
  <c r="HU74"/>
  <c r="Z75"/>
  <c r="AG75"/>
  <c r="AN75"/>
  <c r="EO75"/>
  <c r="GC75"/>
  <c r="JP75"/>
  <c r="HP71"/>
  <c r="IA71"/>
  <c r="DM72"/>
  <c r="CW72"/>
  <c r="DD72"/>
  <c r="FY72"/>
  <c r="HR72"/>
  <c r="HI72"/>
  <c r="HX72"/>
  <c r="HW72"/>
  <c r="HV72"/>
  <c r="HN72"/>
  <c r="HT72"/>
  <c r="JN72"/>
  <c r="Y73"/>
  <c r="AM73"/>
  <c r="W73"/>
  <c r="BM73"/>
  <c r="BT73"/>
  <c r="CA73"/>
  <c r="DH74"/>
  <c r="JO74"/>
  <c r="JB75"/>
  <c r="JQ75"/>
  <c r="IW75"/>
  <c r="EO72"/>
  <c r="GB72"/>
  <c r="HO72"/>
  <c r="AB74"/>
  <c r="BO74"/>
  <c r="DB74"/>
  <c r="EO74"/>
  <c r="GB74"/>
  <c r="HO74"/>
  <c r="DH71"/>
  <c r="EU71"/>
  <c r="GH71"/>
  <c r="HU71"/>
  <c r="EQ72"/>
  <c r="GD72"/>
  <c r="HQ72"/>
  <c r="AH73"/>
  <c r="BU73"/>
  <c r="DH73"/>
  <c r="EU73"/>
  <c r="GH73"/>
  <c r="HU73"/>
  <c r="AD74"/>
  <c r="BQ74"/>
  <c r="DD74"/>
  <c r="EQ74"/>
  <c r="GD74"/>
  <c r="HQ74"/>
  <c r="AH75"/>
  <c r="BU75"/>
  <c r="DH75"/>
  <c r="EU75"/>
  <c r="GH75"/>
  <c r="HU75"/>
  <c r="EN71"/>
  <c r="GA71"/>
  <c r="HN71"/>
  <c r="EJ72"/>
  <c r="FW72"/>
  <c r="HJ72"/>
  <c r="AA73"/>
  <c r="BN73"/>
  <c r="DA73"/>
  <c r="EN73"/>
  <c r="GA73"/>
  <c r="HN73"/>
  <c r="W74"/>
  <c r="BJ74"/>
  <c r="CW74"/>
  <c r="EJ74"/>
  <c r="FW74"/>
  <c r="HJ74"/>
  <c r="AA75"/>
  <c r="BN75"/>
  <c r="DA75"/>
  <c r="EN75"/>
  <c r="GA75"/>
  <c r="HN75"/>
  <c r="JN10" i="56"/>
  <c r="JC10"/>
  <c r="IY11"/>
  <c r="JR11"/>
  <c r="JD11"/>
  <c r="BO9"/>
  <c r="EO9"/>
  <c r="HV14"/>
  <c r="HN14"/>
  <c r="HS14"/>
  <c r="HI14"/>
  <c r="DK16"/>
  <c r="JO42"/>
  <c r="ID9"/>
  <c r="JI9" s="1"/>
  <c r="CY12"/>
  <c r="DD12"/>
  <c r="BV18"/>
  <c r="BN18"/>
  <c r="BS18"/>
  <c r="BK18"/>
  <c r="BR18"/>
  <c r="BI18"/>
  <c r="AJ20"/>
  <c r="GI20"/>
  <c r="GA20"/>
  <c r="GF20"/>
  <c r="FX20"/>
  <c r="GE20"/>
  <c r="FV20"/>
  <c r="HV22"/>
  <c r="HN22"/>
  <c r="HS22"/>
  <c r="HK22"/>
  <c r="HR22"/>
  <c r="HI22"/>
  <c r="DJ27"/>
  <c r="CY27"/>
  <c r="DE27"/>
  <c r="DD27"/>
  <c r="CZ27"/>
  <c r="CX27"/>
  <c r="DK27"/>
  <c r="DI27"/>
  <c r="CV27"/>
  <c r="DH27"/>
  <c r="DF27"/>
  <c r="EL62"/>
  <c r="EJ62"/>
  <c r="EZ62"/>
  <c r="EQ62"/>
  <c r="EO62"/>
  <c r="JF11"/>
  <c r="BQ13"/>
  <c r="Y14"/>
  <c r="AD14"/>
  <c r="BV14"/>
  <c r="BN14"/>
  <c r="BI14"/>
  <c r="FY14"/>
  <c r="GD14"/>
  <c r="JP14"/>
  <c r="EX18"/>
  <c r="BT29"/>
  <c r="CA29"/>
  <c r="BP29"/>
  <c r="BM29"/>
  <c r="HT29"/>
  <c r="IA29"/>
  <c r="HP29"/>
  <c r="HM29"/>
  <c r="HJ29"/>
  <c r="DG39"/>
  <c r="DN39"/>
  <c r="DC39"/>
  <c r="CZ39"/>
  <c r="Y8"/>
  <c r="AG8"/>
  <c r="BL8"/>
  <c r="BT8"/>
  <c r="CY8"/>
  <c r="DG8"/>
  <c r="EL8"/>
  <c r="ET8"/>
  <c r="FY8"/>
  <c r="GG8"/>
  <c r="HL8"/>
  <c r="HT8"/>
  <c r="JQ8"/>
  <c r="AC9"/>
  <c r="AK9"/>
  <c r="BP9"/>
  <c r="BX9"/>
  <c r="DC9"/>
  <c r="DK9"/>
  <c r="EP9"/>
  <c r="EX9"/>
  <c r="GC9"/>
  <c r="GK9"/>
  <c r="HP9"/>
  <c r="HX9"/>
  <c r="IF9"/>
  <c r="JM9"/>
  <c r="Y10"/>
  <c r="AG10"/>
  <c r="BL10"/>
  <c r="BT10"/>
  <c r="CY10"/>
  <c r="DG10"/>
  <c r="EL10"/>
  <c r="ET10"/>
  <c r="FY10"/>
  <c r="GG10"/>
  <c r="HL10"/>
  <c r="HT10"/>
  <c r="JQ10"/>
  <c r="AC11"/>
  <c r="AK11"/>
  <c r="BP11"/>
  <c r="BX11"/>
  <c r="DC11"/>
  <c r="DK11"/>
  <c r="EP11"/>
  <c r="EX11"/>
  <c r="GC11"/>
  <c r="GK11"/>
  <c r="HP11"/>
  <c r="HX11"/>
  <c r="JJ11"/>
  <c r="JQ11"/>
  <c r="AH12"/>
  <c r="BO12"/>
  <c r="CW12"/>
  <c r="DH12"/>
  <c r="EO12"/>
  <c r="GH12"/>
  <c r="HO12"/>
  <c r="IF13"/>
  <c r="JM13"/>
  <c r="JC13"/>
  <c r="JP13"/>
  <c r="AG14"/>
  <c r="AH14"/>
  <c r="BR14"/>
  <c r="GG14"/>
  <c r="GH14"/>
  <c r="HR14"/>
  <c r="IE14"/>
  <c r="JQ14"/>
  <c r="JM14"/>
  <c r="Y16"/>
  <c r="AM16"/>
  <c r="W16"/>
  <c r="AD16"/>
  <c r="CY16"/>
  <c r="DM16"/>
  <c r="CW16"/>
  <c r="DD16"/>
  <c r="FY16"/>
  <c r="GM16"/>
  <c r="FW16"/>
  <c r="GD16"/>
  <c r="JC17"/>
  <c r="BL18"/>
  <c r="BZ18"/>
  <c r="BJ18"/>
  <c r="BQ18"/>
  <c r="EL18"/>
  <c r="EZ18"/>
  <c r="EJ18"/>
  <c r="EQ18"/>
  <c r="HL18"/>
  <c r="HZ18"/>
  <c r="HJ18"/>
  <c r="HQ18"/>
  <c r="Y20"/>
  <c r="AM20"/>
  <c r="W20"/>
  <c r="AD20"/>
  <c r="CY20"/>
  <c r="DM20"/>
  <c r="CW20"/>
  <c r="DD20"/>
  <c r="FY20"/>
  <c r="GM20"/>
  <c r="FW20"/>
  <c r="GD20"/>
  <c r="JC21"/>
  <c r="BL22"/>
  <c r="BZ22"/>
  <c r="BJ22"/>
  <c r="BQ22"/>
  <c r="EL22"/>
  <c r="EZ22"/>
  <c r="EJ22"/>
  <c r="EQ22"/>
  <c r="HL22"/>
  <c r="HZ22"/>
  <c r="HJ22"/>
  <c r="HQ22"/>
  <c r="HM24"/>
  <c r="ID24"/>
  <c r="JQ24"/>
  <c r="BJ29"/>
  <c r="GJ20"/>
  <c r="BV22"/>
  <c r="BN22"/>
  <c r="BS22"/>
  <c r="BK22"/>
  <c r="BR22"/>
  <c r="BI22"/>
  <c r="EV22"/>
  <c r="EN22"/>
  <c r="ES22"/>
  <c r="EK22"/>
  <c r="ER22"/>
  <c r="EI22"/>
  <c r="GJ27"/>
  <c r="FY27"/>
  <c r="GE27"/>
  <c r="GD27"/>
  <c r="FZ27"/>
  <c r="FX27"/>
  <c r="GK27"/>
  <c r="GI27"/>
  <c r="FV27"/>
  <c r="GH27"/>
  <c r="GF27"/>
  <c r="ID42"/>
  <c r="AM46"/>
  <c r="W46"/>
  <c r="AD46"/>
  <c r="AB46"/>
  <c r="Y46"/>
  <c r="GB9"/>
  <c r="IE9"/>
  <c r="BO11"/>
  <c r="DB11"/>
  <c r="GB11"/>
  <c r="HO11"/>
  <c r="JP11"/>
  <c r="EJ14"/>
  <c r="AK16"/>
  <c r="DK20"/>
  <c r="JQ20"/>
  <c r="BX22"/>
  <c r="Z8"/>
  <c r="AH8"/>
  <c r="BM8"/>
  <c r="BU8"/>
  <c r="CZ8"/>
  <c r="DH8"/>
  <c r="EM8"/>
  <c r="EU8"/>
  <c r="FZ8"/>
  <c r="GH8"/>
  <c r="HM8"/>
  <c r="HU8"/>
  <c r="V9"/>
  <c r="AD9"/>
  <c r="BI9"/>
  <c r="BQ9"/>
  <c r="CV9"/>
  <c r="DD9"/>
  <c r="EI9"/>
  <c r="EQ9"/>
  <c r="FV9"/>
  <c r="GD9"/>
  <c r="HI9"/>
  <c r="HQ9"/>
  <c r="IG9"/>
  <c r="Z10"/>
  <c r="AH10"/>
  <c r="BM10"/>
  <c r="BU10"/>
  <c r="CZ10"/>
  <c r="DH10"/>
  <c r="EM10"/>
  <c r="EU10"/>
  <c r="FZ10"/>
  <c r="GH10"/>
  <c r="HM10"/>
  <c r="HU10"/>
  <c r="V11"/>
  <c r="AD11"/>
  <c r="BI11"/>
  <c r="BQ11"/>
  <c r="CV11"/>
  <c r="DD11"/>
  <c r="EI11"/>
  <c r="EQ11"/>
  <c r="FV11"/>
  <c r="GD11"/>
  <c r="HI11"/>
  <c r="HQ11"/>
  <c r="IG11"/>
  <c r="JH11"/>
  <c r="AI12"/>
  <c r="DI12"/>
  <c r="GI12"/>
  <c r="GM13"/>
  <c r="FW13"/>
  <c r="JQ13"/>
  <c r="W14"/>
  <c r="BL14"/>
  <c r="BQ14"/>
  <c r="BS14"/>
  <c r="DI14"/>
  <c r="DA14"/>
  <c r="CV14"/>
  <c r="DC14"/>
  <c r="DN14"/>
  <c r="EM14"/>
  <c r="FW14"/>
  <c r="HL14"/>
  <c r="HQ14"/>
  <c r="HU14"/>
  <c r="AG16"/>
  <c r="AN16"/>
  <c r="DG16"/>
  <c r="DN16"/>
  <c r="GG16"/>
  <c r="GN16"/>
  <c r="ID16"/>
  <c r="JI16" s="1"/>
  <c r="BT18"/>
  <c r="CA18"/>
  <c r="ET18"/>
  <c r="FA18"/>
  <c r="HT18"/>
  <c r="IA18"/>
  <c r="IG18"/>
  <c r="IW18" s="1"/>
  <c r="JM18"/>
  <c r="AG20"/>
  <c r="AN20"/>
  <c r="DG20"/>
  <c r="DN20"/>
  <c r="GG20"/>
  <c r="GN20"/>
  <c r="ID20"/>
  <c r="BT22"/>
  <c r="CA22"/>
  <c r="ET22"/>
  <c r="FA22"/>
  <c r="HT22"/>
  <c r="IA22"/>
  <c r="IG22"/>
  <c r="JN22" s="1"/>
  <c r="JM22"/>
  <c r="IF23"/>
  <c r="JM23" s="1"/>
  <c r="IE23"/>
  <c r="ID23"/>
  <c r="BM24"/>
  <c r="EP24"/>
  <c r="EM24"/>
  <c r="ET24"/>
  <c r="HN24"/>
  <c r="IE24"/>
  <c r="IX24" s="1"/>
  <c r="IE31"/>
  <c r="ID31"/>
  <c r="JB31"/>
  <c r="GG37"/>
  <c r="GN37"/>
  <c r="FZ37"/>
  <c r="GC37"/>
  <c r="DB9"/>
  <c r="HO9"/>
  <c r="GK16"/>
  <c r="AK20"/>
  <c r="HX22"/>
  <c r="ID8"/>
  <c r="JJ8" s="1"/>
  <c r="JC8"/>
  <c r="W9"/>
  <c r="AE9"/>
  <c r="AM9"/>
  <c r="BJ9"/>
  <c r="BR9"/>
  <c r="BZ9"/>
  <c r="CW9"/>
  <c r="DE9"/>
  <c r="DM9"/>
  <c r="EJ9"/>
  <c r="ER9"/>
  <c r="EZ9"/>
  <c r="FW9"/>
  <c r="GE9"/>
  <c r="GM9"/>
  <c r="HJ9"/>
  <c r="HR9"/>
  <c r="HZ9"/>
  <c r="ID10"/>
  <c r="IX10" s="1"/>
  <c r="W11"/>
  <c r="AM11"/>
  <c r="BJ11"/>
  <c r="BZ11"/>
  <c r="CW11"/>
  <c r="DM11"/>
  <c r="EJ11"/>
  <c r="EZ11"/>
  <c r="FW11"/>
  <c r="GM11"/>
  <c r="HJ11"/>
  <c r="HZ11"/>
  <c r="Z12"/>
  <c r="AJ12"/>
  <c r="BL12"/>
  <c r="BQ12"/>
  <c r="CZ12"/>
  <c r="DJ12"/>
  <c r="EL12"/>
  <c r="EQ12"/>
  <c r="FZ12"/>
  <c r="GJ12"/>
  <c r="HL12"/>
  <c r="HQ12"/>
  <c r="JN12"/>
  <c r="JC12"/>
  <c r="JM12"/>
  <c r="BJ13"/>
  <c r="BT14"/>
  <c r="BU14"/>
  <c r="HT14"/>
  <c r="IA14"/>
  <c r="HW14"/>
  <c r="ID14"/>
  <c r="JB14"/>
  <c r="Z16"/>
  <c r="BV16"/>
  <c r="BN16"/>
  <c r="BS16"/>
  <c r="BK16"/>
  <c r="BR16"/>
  <c r="BI16"/>
  <c r="BW16"/>
  <c r="CZ16"/>
  <c r="EV16"/>
  <c r="EN16"/>
  <c r="ES16"/>
  <c r="EK16"/>
  <c r="ER16"/>
  <c r="EI16"/>
  <c r="EW16"/>
  <c r="FZ16"/>
  <c r="HV16"/>
  <c r="HN16"/>
  <c r="HS16"/>
  <c r="HK16"/>
  <c r="HR16"/>
  <c r="HI16"/>
  <c r="HW16"/>
  <c r="JE17"/>
  <c r="IF17"/>
  <c r="IE17"/>
  <c r="ID17"/>
  <c r="AI18"/>
  <c r="AA18"/>
  <c r="AF18"/>
  <c r="X18"/>
  <c r="AE18"/>
  <c r="V18"/>
  <c r="AJ18"/>
  <c r="BM18"/>
  <c r="DI18"/>
  <c r="DA18"/>
  <c r="DF18"/>
  <c r="CX18"/>
  <c r="DE18"/>
  <c r="CV18"/>
  <c r="DJ18"/>
  <c r="GI18"/>
  <c r="GA18"/>
  <c r="GF18"/>
  <c r="FX18"/>
  <c r="GE18"/>
  <c r="FV18"/>
  <c r="GJ18"/>
  <c r="HM18"/>
  <c r="JP18"/>
  <c r="BV20"/>
  <c r="BN20"/>
  <c r="BS20"/>
  <c r="BK20"/>
  <c r="BR20"/>
  <c r="BI20"/>
  <c r="BW20"/>
  <c r="EV20"/>
  <c r="EN20"/>
  <c r="ES20"/>
  <c r="EK20"/>
  <c r="ER20"/>
  <c r="EI20"/>
  <c r="EW20"/>
  <c r="FZ20"/>
  <c r="HV20"/>
  <c r="HN20"/>
  <c r="HS20"/>
  <c r="HK20"/>
  <c r="HR20"/>
  <c r="HI20"/>
  <c r="HW20"/>
  <c r="IF21"/>
  <c r="JM21" s="1"/>
  <c r="IE21"/>
  <c r="ID21"/>
  <c r="JJ21" s="1"/>
  <c r="AI22"/>
  <c r="AA22"/>
  <c r="AF22"/>
  <c r="X22"/>
  <c r="AE22"/>
  <c r="V22"/>
  <c r="AJ22"/>
  <c r="BM22"/>
  <c r="DI22"/>
  <c r="DA22"/>
  <c r="DF22"/>
  <c r="CX22"/>
  <c r="DE22"/>
  <c r="CV22"/>
  <c r="DJ22"/>
  <c r="EM22"/>
  <c r="GI22"/>
  <c r="GA22"/>
  <c r="GF22"/>
  <c r="FX22"/>
  <c r="GE22"/>
  <c r="FV22"/>
  <c r="GJ22"/>
  <c r="HM22"/>
  <c r="JP22"/>
  <c r="JN23"/>
  <c r="JK23"/>
  <c r="AN24"/>
  <c r="W24"/>
  <c r="AC24"/>
  <c r="Z24"/>
  <c r="DD24"/>
  <c r="CY24"/>
  <c r="CW24"/>
  <c r="DM24"/>
  <c r="HV24"/>
  <c r="ET25"/>
  <c r="FA25"/>
  <c r="EP25"/>
  <c r="EM25"/>
  <c r="EJ25"/>
  <c r="DF26"/>
  <c r="DK26"/>
  <c r="DG26"/>
  <c r="CV26"/>
  <c r="DE26"/>
  <c r="DA26"/>
  <c r="CZ26"/>
  <c r="CY26"/>
  <c r="DJ26"/>
  <c r="DI26"/>
  <c r="IG28"/>
  <c r="JN28" s="1"/>
  <c r="AG29"/>
  <c r="AN29"/>
  <c r="AC29"/>
  <c r="Z29"/>
  <c r="W29"/>
  <c r="JC30"/>
  <c r="JN30"/>
  <c r="JQ30"/>
  <c r="BQ31"/>
  <c r="BI31"/>
  <c r="BW31"/>
  <c r="BL31"/>
  <c r="BU31"/>
  <c r="BS31"/>
  <c r="BR31"/>
  <c r="BN31"/>
  <c r="BM31"/>
  <c r="BK31"/>
  <c r="BX31"/>
  <c r="JC32"/>
  <c r="JQ32"/>
  <c r="Y12"/>
  <c r="AD12"/>
  <c r="FY12"/>
  <c r="GD12"/>
  <c r="JE15"/>
  <c r="IF15"/>
  <c r="JM15" s="1"/>
  <c r="IE15"/>
  <c r="IX15" s="1"/>
  <c r="ID15"/>
  <c r="IZ15" s="1"/>
  <c r="EV18"/>
  <c r="EN18"/>
  <c r="ES18"/>
  <c r="EK18"/>
  <c r="ER18"/>
  <c r="EI18"/>
  <c r="AI20"/>
  <c r="AA20"/>
  <c r="AF20"/>
  <c r="X20"/>
  <c r="AE20"/>
  <c r="V20"/>
  <c r="HW22"/>
  <c r="AJ27"/>
  <c r="Y27"/>
  <c r="AE27"/>
  <c r="AD27"/>
  <c r="Z27"/>
  <c r="X27"/>
  <c r="AK27"/>
  <c r="AI27"/>
  <c r="V27"/>
  <c r="AH27"/>
  <c r="AF27"/>
  <c r="EZ28"/>
  <c r="EL28"/>
  <c r="EJ28"/>
  <c r="EQ28"/>
  <c r="EO28"/>
  <c r="AB9"/>
  <c r="AB11"/>
  <c r="IV11"/>
  <c r="EZ13"/>
  <c r="EJ13"/>
  <c r="JN13"/>
  <c r="JQ16"/>
  <c r="BX18"/>
  <c r="HX18"/>
  <c r="IG42"/>
  <c r="IE8"/>
  <c r="AF9"/>
  <c r="BS9"/>
  <c r="DF9"/>
  <c r="ES9"/>
  <c r="GF9"/>
  <c r="HS9"/>
  <c r="JP9"/>
  <c r="AF11"/>
  <c r="BS11"/>
  <c r="DF11"/>
  <c r="ES11"/>
  <c r="GF11"/>
  <c r="HS11"/>
  <c r="JE11"/>
  <c r="AA12"/>
  <c r="AK12"/>
  <c r="BT12"/>
  <c r="BS12"/>
  <c r="DA12"/>
  <c r="DK12"/>
  <c r="ET12"/>
  <c r="ES12"/>
  <c r="GA12"/>
  <c r="GK12"/>
  <c r="HT12"/>
  <c r="HS12"/>
  <c r="EL13"/>
  <c r="HZ13"/>
  <c r="HJ13"/>
  <c r="Z14"/>
  <c r="BJ14"/>
  <c r="BW14"/>
  <c r="CY14"/>
  <c r="DD14"/>
  <c r="DF14"/>
  <c r="EV14"/>
  <c r="EN14"/>
  <c r="EI14"/>
  <c r="EP14"/>
  <c r="FA14"/>
  <c r="FZ14"/>
  <c r="HJ14"/>
  <c r="HX14"/>
  <c r="AB16"/>
  <c r="BX16"/>
  <c r="DB16"/>
  <c r="EX16"/>
  <c r="GB16"/>
  <c r="HX16"/>
  <c r="JF16"/>
  <c r="JJ16"/>
  <c r="AK18"/>
  <c r="BO18"/>
  <c r="DK18"/>
  <c r="EO18"/>
  <c r="GK18"/>
  <c r="HO18"/>
  <c r="IE18"/>
  <c r="JQ18"/>
  <c r="BX20"/>
  <c r="EX20"/>
  <c r="HX20"/>
  <c r="AK22"/>
  <c r="DK22"/>
  <c r="GK22"/>
  <c r="IE22"/>
  <c r="JQ22"/>
  <c r="JB24"/>
  <c r="JM24"/>
  <c r="CX26"/>
  <c r="AA27"/>
  <c r="DA27"/>
  <c r="GA27"/>
  <c r="HQ31"/>
  <c r="HI31"/>
  <c r="HW31"/>
  <c r="HL31"/>
  <c r="HU31"/>
  <c r="HS31"/>
  <c r="HR31"/>
  <c r="HM31"/>
  <c r="HN31"/>
  <c r="HK31"/>
  <c r="JM32"/>
  <c r="IE32"/>
  <c r="ID32"/>
  <c r="IZ32" s="1"/>
  <c r="DI16"/>
  <c r="DA16"/>
  <c r="DF16"/>
  <c r="CX16"/>
  <c r="DE16"/>
  <c r="CV16"/>
  <c r="JP16"/>
  <c r="IF19"/>
  <c r="JM19" s="1"/>
  <c r="IE19"/>
  <c r="ID19"/>
  <c r="JE19" s="1"/>
  <c r="DI20"/>
  <c r="DA20"/>
  <c r="DF20"/>
  <c r="CX20"/>
  <c r="DE20"/>
  <c r="CV20"/>
  <c r="JP20"/>
  <c r="IF25"/>
  <c r="ID25"/>
  <c r="EZ26"/>
  <c r="EO26"/>
  <c r="EQ26"/>
  <c r="EL26"/>
  <c r="EJ26"/>
  <c r="IF8"/>
  <c r="IF10"/>
  <c r="AB12"/>
  <c r="DB12"/>
  <c r="GB12"/>
  <c r="JP12"/>
  <c r="ID13"/>
  <c r="JG13" s="1"/>
  <c r="AB14"/>
  <c r="AM14"/>
  <c r="BK14"/>
  <c r="BX14"/>
  <c r="GB14"/>
  <c r="GM14"/>
  <c r="HK14"/>
  <c r="JS15"/>
  <c r="JC15"/>
  <c r="JK15"/>
  <c r="BL16"/>
  <c r="BZ16"/>
  <c r="BJ16"/>
  <c r="BQ16"/>
  <c r="EL16"/>
  <c r="EZ16"/>
  <c r="EJ16"/>
  <c r="EQ16"/>
  <c r="HL16"/>
  <c r="HZ16"/>
  <c r="HJ16"/>
  <c r="HQ16"/>
  <c r="Y18"/>
  <c r="AM18"/>
  <c r="W18"/>
  <c r="AD18"/>
  <c r="CY18"/>
  <c r="DM18"/>
  <c r="CW18"/>
  <c r="DD18"/>
  <c r="FY18"/>
  <c r="GM18"/>
  <c r="FW18"/>
  <c r="GD18"/>
  <c r="JB18"/>
  <c r="JC19"/>
  <c r="BL20"/>
  <c r="BZ20"/>
  <c r="BJ20"/>
  <c r="BQ20"/>
  <c r="EL20"/>
  <c r="EZ20"/>
  <c r="EJ20"/>
  <c r="EQ20"/>
  <c r="HL20"/>
  <c r="HZ20"/>
  <c r="HJ20"/>
  <c r="HQ20"/>
  <c r="Y22"/>
  <c r="AM22"/>
  <c r="W22"/>
  <c r="AD22"/>
  <c r="CY22"/>
  <c r="DM22"/>
  <c r="CW22"/>
  <c r="DD22"/>
  <c r="FY22"/>
  <c r="GM22"/>
  <c r="FW22"/>
  <c r="GD22"/>
  <c r="JB22"/>
  <c r="JH23"/>
  <c r="HI24"/>
  <c r="HU24"/>
  <c r="HT24"/>
  <c r="HK24"/>
  <c r="HS24"/>
  <c r="HR24"/>
  <c r="HX24"/>
  <c r="EQ29"/>
  <c r="EI29"/>
  <c r="EW29"/>
  <c r="EL29"/>
  <c r="EV29"/>
  <c r="EU29"/>
  <c r="ES29"/>
  <c r="EN29"/>
  <c r="EM29"/>
  <c r="EX29"/>
  <c r="IE29"/>
  <c r="ID29"/>
  <c r="JR29" s="1"/>
  <c r="JM29"/>
  <c r="DE35"/>
  <c r="DH35"/>
  <c r="CV35"/>
  <c r="DF35"/>
  <c r="DK35"/>
  <c r="DA35"/>
  <c r="CZ35"/>
  <c r="DJ35"/>
  <c r="DI35"/>
  <c r="AI16"/>
  <c r="AA16"/>
  <c r="AF16"/>
  <c r="X16"/>
  <c r="AE16"/>
  <c r="V16"/>
  <c r="GI16"/>
  <c r="GA16"/>
  <c r="GF16"/>
  <c r="FX16"/>
  <c r="GE16"/>
  <c r="FV16"/>
  <c r="BW18"/>
  <c r="HV18"/>
  <c r="HN18"/>
  <c r="HS18"/>
  <c r="HK18"/>
  <c r="HR18"/>
  <c r="HI18"/>
  <c r="DJ20"/>
  <c r="Z9"/>
  <c r="BM9"/>
  <c r="CZ9"/>
  <c r="EM9"/>
  <c r="FZ9"/>
  <c r="HM9"/>
  <c r="Z11"/>
  <c r="BM11"/>
  <c r="CZ11"/>
  <c r="EM11"/>
  <c r="FZ11"/>
  <c r="HM11"/>
  <c r="AC12"/>
  <c r="AM12"/>
  <c r="DC12"/>
  <c r="DM12"/>
  <c r="GC12"/>
  <c r="GM12"/>
  <c r="ID12"/>
  <c r="JG12" s="1"/>
  <c r="EO13"/>
  <c r="AI14"/>
  <c r="AA14"/>
  <c r="V14"/>
  <c r="BM14"/>
  <c r="CW14"/>
  <c r="EL14"/>
  <c r="EQ14"/>
  <c r="GI14"/>
  <c r="GA14"/>
  <c r="FV14"/>
  <c r="HM14"/>
  <c r="AH16"/>
  <c r="BT16"/>
  <c r="CA16"/>
  <c r="DH16"/>
  <c r="ET16"/>
  <c r="FA16"/>
  <c r="GH16"/>
  <c r="HT16"/>
  <c r="IA16"/>
  <c r="IG16"/>
  <c r="AG18"/>
  <c r="AN18"/>
  <c r="BU18"/>
  <c r="DG18"/>
  <c r="DN18"/>
  <c r="EU18"/>
  <c r="GG18"/>
  <c r="GN18"/>
  <c r="HU18"/>
  <c r="ID18"/>
  <c r="AH20"/>
  <c r="BT20"/>
  <c r="CA20"/>
  <c r="DH20"/>
  <c r="ET20"/>
  <c r="FA20"/>
  <c r="GH20"/>
  <c r="HT20"/>
  <c r="IA20"/>
  <c r="IG20"/>
  <c r="JN20" s="1"/>
  <c r="AG22"/>
  <c r="AN22"/>
  <c r="BU22"/>
  <c r="DG22"/>
  <c r="DN22"/>
  <c r="EU22"/>
  <c r="GG22"/>
  <c r="GN22"/>
  <c r="HU22"/>
  <c r="ID22"/>
  <c r="BI24"/>
  <c r="BU24"/>
  <c r="BT24"/>
  <c r="BK24"/>
  <c r="BS24"/>
  <c r="BR24"/>
  <c r="BX24"/>
  <c r="DB24"/>
  <c r="JP24"/>
  <c r="EK29"/>
  <c r="ET31"/>
  <c r="EM31"/>
  <c r="EP31"/>
  <c r="AB32"/>
  <c r="AM32"/>
  <c r="Y32"/>
  <c r="W32"/>
  <c r="AD32"/>
  <c r="JA34"/>
  <c r="IV34"/>
  <c r="Z13"/>
  <c r="AH13"/>
  <c r="BM13"/>
  <c r="BU13"/>
  <c r="CZ13"/>
  <c r="DH13"/>
  <c r="EM13"/>
  <c r="EU13"/>
  <c r="FZ13"/>
  <c r="GH13"/>
  <c r="HM13"/>
  <c r="HU13"/>
  <c r="Z15"/>
  <c r="AH15"/>
  <c r="BM15"/>
  <c r="BU15"/>
  <c r="CZ15"/>
  <c r="DH15"/>
  <c r="EM15"/>
  <c r="EU15"/>
  <c r="FZ15"/>
  <c r="GH15"/>
  <c r="HM15"/>
  <c r="HU15"/>
  <c r="Z17"/>
  <c r="AH17"/>
  <c r="BM17"/>
  <c r="BU17"/>
  <c r="CZ17"/>
  <c r="DH17"/>
  <c r="EM17"/>
  <c r="EU17"/>
  <c r="FZ17"/>
  <c r="GH17"/>
  <c r="HM17"/>
  <c r="HU17"/>
  <c r="Z19"/>
  <c r="AH19"/>
  <c r="BM19"/>
  <c r="BU19"/>
  <c r="CZ19"/>
  <c r="DH19"/>
  <c r="EM19"/>
  <c r="EU19"/>
  <c r="FZ19"/>
  <c r="GH19"/>
  <c r="HM19"/>
  <c r="HU19"/>
  <c r="Z21"/>
  <c r="AH21"/>
  <c r="BM21"/>
  <c r="BU21"/>
  <c r="CZ21"/>
  <c r="DH21"/>
  <c r="EM21"/>
  <c r="EU21"/>
  <c r="FZ21"/>
  <c r="GH21"/>
  <c r="HM21"/>
  <c r="HU21"/>
  <c r="Z23"/>
  <c r="AH23"/>
  <c r="BM23"/>
  <c r="BU23"/>
  <c r="CZ23"/>
  <c r="DH23"/>
  <c r="EM23"/>
  <c r="FZ23"/>
  <c r="HM23"/>
  <c r="AI24"/>
  <c r="DE24"/>
  <c r="FZ24"/>
  <c r="GI24"/>
  <c r="Z25"/>
  <c r="AG25"/>
  <c r="CY25"/>
  <c r="DK25"/>
  <c r="EV25"/>
  <c r="FZ25"/>
  <c r="GG25"/>
  <c r="AF26"/>
  <c r="AE26"/>
  <c r="V26"/>
  <c r="AD26"/>
  <c r="DD26"/>
  <c r="HS26"/>
  <c r="HX26"/>
  <c r="HR26"/>
  <c r="HN26"/>
  <c r="ID26"/>
  <c r="BW27"/>
  <c r="BL27"/>
  <c r="BX27"/>
  <c r="BV27"/>
  <c r="BU27"/>
  <c r="BR27"/>
  <c r="EW27"/>
  <c r="EL27"/>
  <c r="EX27"/>
  <c r="EV27"/>
  <c r="EU27"/>
  <c r="ER27"/>
  <c r="HW27"/>
  <c r="HL27"/>
  <c r="HX27"/>
  <c r="HV27"/>
  <c r="HU27"/>
  <c r="HR27"/>
  <c r="IF27"/>
  <c r="JM27" s="1"/>
  <c r="ID27"/>
  <c r="JH27" s="1"/>
  <c r="DB28"/>
  <c r="DM28"/>
  <c r="CY28"/>
  <c r="GB28"/>
  <c r="JP28"/>
  <c r="JQ28"/>
  <c r="GG29"/>
  <c r="GN29"/>
  <c r="GC29"/>
  <c r="HO30"/>
  <c r="HZ30"/>
  <c r="HL30"/>
  <c r="AD31"/>
  <c r="V31"/>
  <c r="AJ31"/>
  <c r="Y31"/>
  <c r="AK31"/>
  <c r="AI31"/>
  <c r="AH31"/>
  <c r="AE31"/>
  <c r="DG31"/>
  <c r="DN31"/>
  <c r="DC31"/>
  <c r="CX35"/>
  <c r="IF38"/>
  <c r="JM38" s="1"/>
  <c r="AA24"/>
  <c r="AJ24"/>
  <c r="BQ24"/>
  <c r="BP24"/>
  <c r="GA24"/>
  <c r="GJ24"/>
  <c r="HQ24"/>
  <c r="HP24"/>
  <c r="EL25"/>
  <c r="EX25"/>
  <c r="JP25"/>
  <c r="BS26"/>
  <c r="BX26"/>
  <c r="BW26"/>
  <c r="BM26"/>
  <c r="BV26"/>
  <c r="BU26"/>
  <c r="BR26"/>
  <c r="CY32"/>
  <c r="CW32"/>
  <c r="DD32"/>
  <c r="BQ33"/>
  <c r="BI33"/>
  <c r="BW33"/>
  <c r="BL33"/>
  <c r="BX33"/>
  <c r="BV33"/>
  <c r="BU33"/>
  <c r="BS33"/>
  <c r="BR33"/>
  <c r="EO34"/>
  <c r="EZ34"/>
  <c r="EL34"/>
  <c r="EJ34"/>
  <c r="BT35"/>
  <c r="BM35"/>
  <c r="CA35"/>
  <c r="BP35"/>
  <c r="AB15"/>
  <c r="BO15"/>
  <c r="DB15"/>
  <c r="EO15"/>
  <c r="GB15"/>
  <c r="HO15"/>
  <c r="AB17"/>
  <c r="BO17"/>
  <c r="DB17"/>
  <c r="EO17"/>
  <c r="GB17"/>
  <c r="HO17"/>
  <c r="AB19"/>
  <c r="BO19"/>
  <c r="DB19"/>
  <c r="EO19"/>
  <c r="GB19"/>
  <c r="HO19"/>
  <c r="AB21"/>
  <c r="BO21"/>
  <c r="DB21"/>
  <c r="EO21"/>
  <c r="GB21"/>
  <c r="HO21"/>
  <c r="AB23"/>
  <c r="BO23"/>
  <c r="DB23"/>
  <c r="EO23"/>
  <c r="GB23"/>
  <c r="HO23"/>
  <c r="BP25"/>
  <c r="BM25"/>
  <c r="DJ25"/>
  <c r="DE25"/>
  <c r="CV25"/>
  <c r="DA25"/>
  <c r="HP25"/>
  <c r="HM25"/>
  <c r="JN27"/>
  <c r="BQ28"/>
  <c r="BO28"/>
  <c r="BZ28"/>
  <c r="ID28"/>
  <c r="JH28" s="1"/>
  <c r="DD29"/>
  <c r="CV29"/>
  <c r="DJ29"/>
  <c r="CY29"/>
  <c r="DK29"/>
  <c r="DI29"/>
  <c r="DH29"/>
  <c r="IG29"/>
  <c r="JN29" s="1"/>
  <c r="JP29"/>
  <c r="GD30"/>
  <c r="GB30"/>
  <c r="GM30"/>
  <c r="BK33"/>
  <c r="ET33"/>
  <c r="FA33"/>
  <c r="EP33"/>
  <c r="EM33"/>
  <c r="ID33"/>
  <c r="JJ23"/>
  <c r="AD24"/>
  <c r="BJ24"/>
  <c r="DH24"/>
  <c r="EN24"/>
  <c r="EW24"/>
  <c r="GD24"/>
  <c r="GC24"/>
  <c r="HJ24"/>
  <c r="BT25"/>
  <c r="DD25"/>
  <c r="HT25"/>
  <c r="BL26"/>
  <c r="BJ26"/>
  <c r="GF26"/>
  <c r="GK26"/>
  <c r="GI26"/>
  <c r="GH26"/>
  <c r="GG26"/>
  <c r="FV26"/>
  <c r="GE26"/>
  <c r="BT27"/>
  <c r="BM27"/>
  <c r="BJ27"/>
  <c r="ET27"/>
  <c r="EM27"/>
  <c r="EJ27"/>
  <c r="HT27"/>
  <c r="HM27"/>
  <c r="HJ27"/>
  <c r="JO27"/>
  <c r="CW28"/>
  <c r="CX29"/>
  <c r="FZ29"/>
  <c r="Y30"/>
  <c r="HJ30"/>
  <c r="CZ31"/>
  <c r="EQ31"/>
  <c r="EI31"/>
  <c r="EW31"/>
  <c r="EL31"/>
  <c r="EN31"/>
  <c r="EX31"/>
  <c r="ES31"/>
  <c r="EV31"/>
  <c r="DM32"/>
  <c r="HQ33"/>
  <c r="HI33"/>
  <c r="HW33"/>
  <c r="HL33"/>
  <c r="HX33"/>
  <c r="HV33"/>
  <c r="HU33"/>
  <c r="HS33"/>
  <c r="HR33"/>
  <c r="JO33"/>
  <c r="EL35"/>
  <c r="EZ35"/>
  <c r="EJ35"/>
  <c r="EO35"/>
  <c r="EQ35"/>
  <c r="AK36"/>
  <c r="AJ36"/>
  <c r="AI36"/>
  <c r="AA36"/>
  <c r="AF36"/>
  <c r="AE36"/>
  <c r="AD36"/>
  <c r="X36"/>
  <c r="Z36"/>
  <c r="Y36"/>
  <c r="V36"/>
  <c r="EW25"/>
  <c r="ER25"/>
  <c r="EI25"/>
  <c r="FY28"/>
  <c r="FW28"/>
  <c r="IG34"/>
  <c r="IZ34" s="1"/>
  <c r="ET35"/>
  <c r="FA35"/>
  <c r="EP35"/>
  <c r="EM35"/>
  <c r="JB39"/>
  <c r="W15"/>
  <c r="BJ15"/>
  <c r="CW15"/>
  <c r="EJ15"/>
  <c r="FW15"/>
  <c r="HJ15"/>
  <c r="W17"/>
  <c r="BJ17"/>
  <c r="CW17"/>
  <c r="EJ17"/>
  <c r="FW17"/>
  <c r="HJ17"/>
  <c r="W19"/>
  <c r="BJ19"/>
  <c r="CW19"/>
  <c r="EJ19"/>
  <c r="FW19"/>
  <c r="HJ19"/>
  <c r="W21"/>
  <c r="BJ21"/>
  <c r="CW21"/>
  <c r="EJ21"/>
  <c r="FW21"/>
  <c r="HJ21"/>
  <c r="W23"/>
  <c r="BJ23"/>
  <c r="CW23"/>
  <c r="EJ23"/>
  <c r="FW23"/>
  <c r="HJ23"/>
  <c r="AF24"/>
  <c r="BL24"/>
  <c r="DA24"/>
  <c r="DJ24"/>
  <c r="FW24"/>
  <c r="GF24"/>
  <c r="HL24"/>
  <c r="IG24"/>
  <c r="DN25"/>
  <c r="DC25"/>
  <c r="DG25"/>
  <c r="EK25"/>
  <c r="EQ25"/>
  <c r="JC25"/>
  <c r="BI26"/>
  <c r="FY26"/>
  <c r="FW26"/>
  <c r="JN26"/>
  <c r="BJ28"/>
  <c r="IF28"/>
  <c r="JM28" s="1"/>
  <c r="IE28"/>
  <c r="DG29"/>
  <c r="CZ29"/>
  <c r="CW29"/>
  <c r="DN29"/>
  <c r="JD29"/>
  <c r="FW30"/>
  <c r="ID30"/>
  <c r="JP30"/>
  <c r="IW31"/>
  <c r="DB32"/>
  <c r="BN33"/>
  <c r="DD34"/>
  <c r="DB34"/>
  <c r="DM34"/>
  <c r="CY34"/>
  <c r="CW34"/>
  <c r="EQ34"/>
  <c r="JI34"/>
  <c r="JP34"/>
  <c r="ET37"/>
  <c r="FA37"/>
  <c r="EM37"/>
  <c r="JA37"/>
  <c r="IV37"/>
  <c r="JK37"/>
  <c r="JF37"/>
  <c r="JQ37"/>
  <c r="JJ37"/>
  <c r="JE37"/>
  <c r="BT39"/>
  <c r="CA39"/>
  <c r="BP39"/>
  <c r="BM39"/>
  <c r="CY39"/>
  <c r="DM39"/>
  <c r="CW39"/>
  <c r="DD39"/>
  <c r="DB39"/>
  <c r="HT39"/>
  <c r="IA39"/>
  <c r="HP39"/>
  <c r="HM39"/>
  <c r="GD31"/>
  <c r="FV31"/>
  <c r="GJ31"/>
  <c r="FY31"/>
  <c r="EO32"/>
  <c r="IE34"/>
  <c r="IX34" s="1"/>
  <c r="GE35"/>
  <c r="GJ35"/>
  <c r="GI35"/>
  <c r="FX35"/>
  <c r="GH35"/>
  <c r="FV35"/>
  <c r="GK35"/>
  <c r="JK35"/>
  <c r="AF37"/>
  <c r="AE37"/>
  <c r="AA37"/>
  <c r="AK37"/>
  <c r="AJ37"/>
  <c r="V37"/>
  <c r="AH37"/>
  <c r="HT37"/>
  <c r="IA37"/>
  <c r="HM37"/>
  <c r="JR37"/>
  <c r="JB37"/>
  <c r="EX38"/>
  <c r="EW38"/>
  <c r="EV38"/>
  <c r="EN38"/>
  <c r="EK38"/>
  <c r="EU38"/>
  <c r="ET38"/>
  <c r="EI38"/>
  <c r="ES38"/>
  <c r="EQ38"/>
  <c r="EQ43"/>
  <c r="EI43"/>
  <c r="EW43"/>
  <c r="ER43"/>
  <c r="EN43"/>
  <c r="EX43"/>
  <c r="EV43"/>
  <c r="EU43"/>
  <c r="ES43"/>
  <c r="IW32"/>
  <c r="DD33"/>
  <c r="CV33"/>
  <c r="DJ33"/>
  <c r="CY33"/>
  <c r="JQ34"/>
  <c r="JH35"/>
  <c r="DK36"/>
  <c r="DJ36"/>
  <c r="DI36"/>
  <c r="DA36"/>
  <c r="CY36"/>
  <c r="CX36"/>
  <c r="DH36"/>
  <c r="DE36"/>
  <c r="DF36"/>
  <c r="JQ36"/>
  <c r="BS37"/>
  <c r="BR37"/>
  <c r="BN37"/>
  <c r="BX37"/>
  <c r="BW37"/>
  <c r="BI37"/>
  <c r="BU37"/>
  <c r="EW41"/>
  <c r="EL41"/>
  <c r="EX41"/>
  <c r="EV41"/>
  <c r="EU41"/>
  <c r="ES41"/>
  <c r="EI41"/>
  <c r="ER41"/>
  <c r="EQ41"/>
  <c r="EN41"/>
  <c r="HW41"/>
  <c r="HL41"/>
  <c r="HX41"/>
  <c r="HV41"/>
  <c r="HU41"/>
  <c r="HS41"/>
  <c r="HI41"/>
  <c r="HN41"/>
  <c r="JF32"/>
  <c r="BT33"/>
  <c r="DE33"/>
  <c r="HT33"/>
  <c r="FY35"/>
  <c r="GM35"/>
  <c r="FW35"/>
  <c r="IE35"/>
  <c r="IX35" s="1"/>
  <c r="JI35"/>
  <c r="JP35"/>
  <c r="IV35"/>
  <c r="JR35"/>
  <c r="DG36"/>
  <c r="BK37"/>
  <c r="DF37"/>
  <c r="DE37"/>
  <c r="DA37"/>
  <c r="DK37"/>
  <c r="DJ37"/>
  <c r="CV37"/>
  <c r="DH37"/>
  <c r="EK41"/>
  <c r="JA48"/>
  <c r="JJ48"/>
  <c r="BV25"/>
  <c r="HV25"/>
  <c r="AC26"/>
  <c r="EM26"/>
  <c r="HK26"/>
  <c r="HO26"/>
  <c r="HZ26"/>
  <c r="AD29"/>
  <c r="V29"/>
  <c r="AJ29"/>
  <c r="Y29"/>
  <c r="GD29"/>
  <c r="FV29"/>
  <c r="GJ29"/>
  <c r="FY29"/>
  <c r="AG31"/>
  <c r="GG31"/>
  <c r="GH31"/>
  <c r="BJ32"/>
  <c r="Z33"/>
  <c r="BJ33"/>
  <c r="DF33"/>
  <c r="EQ33"/>
  <c r="EI33"/>
  <c r="EW33"/>
  <c r="EL33"/>
  <c r="FZ33"/>
  <c r="HJ33"/>
  <c r="FW34"/>
  <c r="HJ34"/>
  <c r="BR35"/>
  <c r="BX35"/>
  <c r="BN35"/>
  <c r="BW35"/>
  <c r="BV35"/>
  <c r="BU35"/>
  <c r="GG35"/>
  <c r="FZ35"/>
  <c r="GN35"/>
  <c r="GC35"/>
  <c r="HR35"/>
  <c r="HS35"/>
  <c r="HW35"/>
  <c r="HM35"/>
  <c r="HU35"/>
  <c r="JD35"/>
  <c r="IF36"/>
  <c r="JN36"/>
  <c r="AG37"/>
  <c r="AN37"/>
  <c r="Z37"/>
  <c r="CX37"/>
  <c r="ES37"/>
  <c r="ER37"/>
  <c r="EN37"/>
  <c r="EX37"/>
  <c r="EW37"/>
  <c r="EI37"/>
  <c r="EU37"/>
  <c r="BV39"/>
  <c r="BN39"/>
  <c r="BS39"/>
  <c r="BR39"/>
  <c r="BI39"/>
  <c r="BW39"/>
  <c r="AG41"/>
  <c r="AN41"/>
  <c r="AC41"/>
  <c r="IF43"/>
  <c r="JM43" s="1"/>
  <c r="ID43"/>
  <c r="JF48"/>
  <c r="JJ50"/>
  <c r="JI50"/>
  <c r="ES26"/>
  <c r="EX26"/>
  <c r="EN26"/>
  <c r="ET29"/>
  <c r="DD31"/>
  <c r="CV31"/>
  <c r="DJ31"/>
  <c r="CY31"/>
  <c r="GI31"/>
  <c r="BL32"/>
  <c r="DG33"/>
  <c r="DH33"/>
  <c r="IE33"/>
  <c r="JL33"/>
  <c r="JB33"/>
  <c r="GM34"/>
  <c r="HZ34"/>
  <c r="JB34"/>
  <c r="GA35"/>
  <c r="IG35"/>
  <c r="JN35" s="1"/>
  <c r="BT37"/>
  <c r="CA37"/>
  <c r="BM37"/>
  <c r="GF37"/>
  <c r="GE37"/>
  <c r="GA37"/>
  <c r="GK37"/>
  <c r="GJ37"/>
  <c r="FV37"/>
  <c r="GH37"/>
  <c r="IE37"/>
  <c r="IX37" s="1"/>
  <c r="GE38"/>
  <c r="GK38"/>
  <c r="GJ38"/>
  <c r="GI38"/>
  <c r="GA38"/>
  <c r="GH38"/>
  <c r="FV38"/>
  <c r="GG38"/>
  <c r="GF38"/>
  <c r="GD38"/>
  <c r="FY38"/>
  <c r="HV39"/>
  <c r="HN39"/>
  <c r="HS39"/>
  <c r="HR39"/>
  <c r="HI39"/>
  <c r="HW39"/>
  <c r="Z41"/>
  <c r="ET41"/>
  <c r="EP41"/>
  <c r="EM41"/>
  <c r="EJ41"/>
  <c r="JB47"/>
  <c r="AI25"/>
  <c r="GI25"/>
  <c r="IE25"/>
  <c r="JL25"/>
  <c r="EK26"/>
  <c r="AG27"/>
  <c r="DG27"/>
  <c r="GG27"/>
  <c r="IE27"/>
  <c r="JL27"/>
  <c r="AF29"/>
  <c r="BQ29"/>
  <c r="BI29"/>
  <c r="BW29"/>
  <c r="BL29"/>
  <c r="EJ29"/>
  <c r="GF29"/>
  <c r="HQ29"/>
  <c r="HI29"/>
  <c r="HW29"/>
  <c r="HL29"/>
  <c r="BT31"/>
  <c r="DE31"/>
  <c r="GK31"/>
  <c r="HT31"/>
  <c r="AD33"/>
  <c r="V33"/>
  <c r="AJ33"/>
  <c r="Y33"/>
  <c r="AC33"/>
  <c r="AN33"/>
  <c r="BM33"/>
  <c r="CW33"/>
  <c r="DI33"/>
  <c r="ES33"/>
  <c r="GD33"/>
  <c r="FV33"/>
  <c r="GJ33"/>
  <c r="FY33"/>
  <c r="GC33"/>
  <c r="GN33"/>
  <c r="HM33"/>
  <c r="JP33"/>
  <c r="GB34"/>
  <c r="HO34"/>
  <c r="AE35"/>
  <c r="AF35"/>
  <c r="V35"/>
  <c r="AD35"/>
  <c r="AI35"/>
  <c r="AG35"/>
  <c r="GB35"/>
  <c r="HX35"/>
  <c r="IY35"/>
  <c r="JE35"/>
  <c r="CV36"/>
  <c r="AD37"/>
  <c r="BP37"/>
  <c r="DG37"/>
  <c r="DN37"/>
  <c r="CZ37"/>
  <c r="FX37"/>
  <c r="HS37"/>
  <c r="HR37"/>
  <c r="HN37"/>
  <c r="HX37"/>
  <c r="HW37"/>
  <c r="HI37"/>
  <c r="HU37"/>
  <c r="JH37"/>
  <c r="IG37"/>
  <c r="IZ37" s="1"/>
  <c r="JO37"/>
  <c r="AK38"/>
  <c r="AJ38"/>
  <c r="AI38"/>
  <c r="AA38"/>
  <c r="AG38"/>
  <c r="V38"/>
  <c r="AF38"/>
  <c r="AE38"/>
  <c r="AD38"/>
  <c r="Y38"/>
  <c r="EL38"/>
  <c r="HK39"/>
  <c r="HQ41"/>
  <c r="JB41"/>
  <c r="JR41"/>
  <c r="JM41"/>
  <c r="BP26"/>
  <c r="DC26"/>
  <c r="EP26"/>
  <c r="GC26"/>
  <c r="HP26"/>
  <c r="AC28"/>
  <c r="AK28"/>
  <c r="BP28"/>
  <c r="BX28"/>
  <c r="DC28"/>
  <c r="DK28"/>
  <c r="EP28"/>
  <c r="EX28"/>
  <c r="GC28"/>
  <c r="GK28"/>
  <c r="HP28"/>
  <c r="HX28"/>
  <c r="AC30"/>
  <c r="AK30"/>
  <c r="BP30"/>
  <c r="BX30"/>
  <c r="DC30"/>
  <c r="DK30"/>
  <c r="EP30"/>
  <c r="EX30"/>
  <c r="GC30"/>
  <c r="GK30"/>
  <c r="HP30"/>
  <c r="HX30"/>
  <c r="AC32"/>
  <c r="AK32"/>
  <c r="BP32"/>
  <c r="BX32"/>
  <c r="DC32"/>
  <c r="DK32"/>
  <c r="EP32"/>
  <c r="EX32"/>
  <c r="GC32"/>
  <c r="GK32"/>
  <c r="HP32"/>
  <c r="HX32"/>
  <c r="AC34"/>
  <c r="AK34"/>
  <c r="BP34"/>
  <c r="BX34"/>
  <c r="DC34"/>
  <c r="DK34"/>
  <c r="EP34"/>
  <c r="EX34"/>
  <c r="GC34"/>
  <c r="GK34"/>
  <c r="HP34"/>
  <c r="HX34"/>
  <c r="Z35"/>
  <c r="BL35"/>
  <c r="BZ35"/>
  <c r="BJ35"/>
  <c r="BQ35"/>
  <c r="EI35"/>
  <c r="EU35"/>
  <c r="JQ35"/>
  <c r="BI36"/>
  <c r="BT36"/>
  <c r="EX36"/>
  <c r="EW36"/>
  <c r="EV36"/>
  <c r="EN36"/>
  <c r="EM36"/>
  <c r="HI36"/>
  <c r="HT36"/>
  <c r="IE36"/>
  <c r="ID36"/>
  <c r="JE36" s="1"/>
  <c r="JL36"/>
  <c r="Y37"/>
  <c r="AM37"/>
  <c r="W37"/>
  <c r="BL37"/>
  <c r="BZ37"/>
  <c r="BJ37"/>
  <c r="CY37"/>
  <c r="DM37"/>
  <c r="CW37"/>
  <c r="EL37"/>
  <c r="EZ37"/>
  <c r="EJ37"/>
  <c r="FY37"/>
  <c r="GM37"/>
  <c r="FW37"/>
  <c r="HL37"/>
  <c r="HZ37"/>
  <c r="HJ37"/>
  <c r="JI37"/>
  <c r="JP37"/>
  <c r="DF38"/>
  <c r="AI39"/>
  <c r="AA39"/>
  <c r="AF39"/>
  <c r="AE39"/>
  <c r="BL39"/>
  <c r="BZ39"/>
  <c r="BJ39"/>
  <c r="GI39"/>
  <c r="GA39"/>
  <c r="GF39"/>
  <c r="GE39"/>
  <c r="HL39"/>
  <c r="HZ39"/>
  <c r="HJ39"/>
  <c r="AJ43"/>
  <c r="AK43"/>
  <c r="AI43"/>
  <c r="AH43"/>
  <c r="AF43"/>
  <c r="V43"/>
  <c r="EK43"/>
  <c r="GI47"/>
  <c r="GA47"/>
  <c r="GF47"/>
  <c r="GJ47"/>
  <c r="FV47"/>
  <c r="GE47"/>
  <c r="FZ47"/>
  <c r="HS42"/>
  <c r="HX42"/>
  <c r="HW42"/>
  <c r="HM42"/>
  <c r="HV42"/>
  <c r="HU42"/>
  <c r="HT42"/>
  <c r="HI42"/>
  <c r="ID44"/>
  <c r="IG55"/>
  <c r="JN55" s="1"/>
  <c r="ID55"/>
  <c r="GK36"/>
  <c r="GJ36"/>
  <c r="GI36"/>
  <c r="GA36"/>
  <c r="FZ36"/>
  <c r="HR38"/>
  <c r="HX38"/>
  <c r="HW38"/>
  <c r="HV38"/>
  <c r="HN38"/>
  <c r="HM38"/>
  <c r="Y39"/>
  <c r="AM39"/>
  <c r="W39"/>
  <c r="EV39"/>
  <c r="EN39"/>
  <c r="ES39"/>
  <c r="ER39"/>
  <c r="EQ39"/>
  <c r="FY39"/>
  <c r="GM39"/>
  <c r="FW39"/>
  <c r="ID39"/>
  <c r="JC40"/>
  <c r="HK41"/>
  <c r="ET43"/>
  <c r="EM43"/>
  <c r="EJ43"/>
  <c r="GD43"/>
  <c r="FV43"/>
  <c r="GJ43"/>
  <c r="GA43"/>
  <c r="GK43"/>
  <c r="GI43"/>
  <c r="GH43"/>
  <c r="GF43"/>
  <c r="IG43"/>
  <c r="JP43"/>
  <c r="JP46"/>
  <c r="IG46"/>
  <c r="EV47"/>
  <c r="EN47"/>
  <c r="ES47"/>
  <c r="EX47"/>
  <c r="EW47"/>
  <c r="EU47"/>
  <c r="EI47"/>
  <c r="ER47"/>
  <c r="ET55"/>
  <c r="EP55"/>
  <c r="FA55"/>
  <c r="EM55"/>
  <c r="JP55"/>
  <c r="AF28"/>
  <c r="BS28"/>
  <c r="DF28"/>
  <c r="ES28"/>
  <c r="GF28"/>
  <c r="HS28"/>
  <c r="AF30"/>
  <c r="BS30"/>
  <c r="DF30"/>
  <c r="ES30"/>
  <c r="GF30"/>
  <c r="HS30"/>
  <c r="AF32"/>
  <c r="BS32"/>
  <c r="DF32"/>
  <c r="ES32"/>
  <c r="GF32"/>
  <c r="HS32"/>
  <c r="AF34"/>
  <c r="BS34"/>
  <c r="DF34"/>
  <c r="ES34"/>
  <c r="GF34"/>
  <c r="HS34"/>
  <c r="AM35"/>
  <c r="W35"/>
  <c r="AC35"/>
  <c r="CY35"/>
  <c r="DM35"/>
  <c r="CW35"/>
  <c r="DD35"/>
  <c r="EN35"/>
  <c r="EX35"/>
  <c r="HP35"/>
  <c r="JB35"/>
  <c r="ES36"/>
  <c r="GD36"/>
  <c r="BX38"/>
  <c r="BW38"/>
  <c r="BV38"/>
  <c r="BN38"/>
  <c r="BM38"/>
  <c r="CX38"/>
  <c r="HQ38"/>
  <c r="AG39"/>
  <c r="AN39"/>
  <c r="AK39"/>
  <c r="EK39"/>
  <c r="EU39"/>
  <c r="GG39"/>
  <c r="GN39"/>
  <c r="GK39"/>
  <c r="JO39"/>
  <c r="AJ41"/>
  <c r="AK41"/>
  <c r="AA41"/>
  <c r="AH41"/>
  <c r="AF41"/>
  <c r="AE41"/>
  <c r="V41"/>
  <c r="HZ42"/>
  <c r="HO42"/>
  <c r="HL42"/>
  <c r="HJ42"/>
  <c r="AG43"/>
  <c r="AC43"/>
  <c r="Z43"/>
  <c r="W43"/>
  <c r="EP43"/>
  <c r="FX43"/>
  <c r="JB45"/>
  <c r="IW45"/>
  <c r="EL49"/>
  <c r="EQ49"/>
  <c r="EZ49"/>
  <c r="EO49"/>
  <c r="EJ49"/>
  <c r="FY49"/>
  <c r="GM49"/>
  <c r="GB49"/>
  <c r="FW49"/>
  <c r="GD49"/>
  <c r="DG35"/>
  <c r="HL35"/>
  <c r="HZ35"/>
  <c r="HJ35"/>
  <c r="HQ35"/>
  <c r="BX36"/>
  <c r="BW36"/>
  <c r="BV36"/>
  <c r="BN36"/>
  <c r="BM36"/>
  <c r="GE36"/>
  <c r="HX36"/>
  <c r="HW36"/>
  <c r="HV36"/>
  <c r="HN36"/>
  <c r="HM36"/>
  <c r="HS38"/>
  <c r="JC38"/>
  <c r="JQ38"/>
  <c r="V39"/>
  <c r="BO39"/>
  <c r="DI39"/>
  <c r="DA39"/>
  <c r="DF39"/>
  <c r="DE39"/>
  <c r="EL39"/>
  <c r="EZ39"/>
  <c r="EJ39"/>
  <c r="EW39"/>
  <c r="FV39"/>
  <c r="HO39"/>
  <c r="JP39"/>
  <c r="IG39"/>
  <c r="IF40"/>
  <c r="JM40" s="1"/>
  <c r="HT41"/>
  <c r="HP41"/>
  <c r="HM41"/>
  <c r="HJ41"/>
  <c r="Y42"/>
  <c r="W42"/>
  <c r="AM42"/>
  <c r="AA43"/>
  <c r="ET49"/>
  <c r="FA49"/>
  <c r="EP49"/>
  <c r="EM49"/>
  <c r="CY53"/>
  <c r="DD53"/>
  <c r="DB53"/>
  <c r="CW53"/>
  <c r="DM53"/>
  <c r="Z28"/>
  <c r="BM28"/>
  <c r="CZ28"/>
  <c r="EM28"/>
  <c r="FZ28"/>
  <c r="HM28"/>
  <c r="Z30"/>
  <c r="BM30"/>
  <c r="CZ30"/>
  <c r="EM30"/>
  <c r="FZ30"/>
  <c r="HM30"/>
  <c r="Z32"/>
  <c r="BM32"/>
  <c r="CZ32"/>
  <c r="EM32"/>
  <c r="FZ32"/>
  <c r="HM32"/>
  <c r="Z34"/>
  <c r="BM34"/>
  <c r="CZ34"/>
  <c r="EM34"/>
  <c r="FZ34"/>
  <c r="HM34"/>
  <c r="HT35"/>
  <c r="BQ36"/>
  <c r="EU36"/>
  <c r="GF36"/>
  <c r="HQ36"/>
  <c r="AB37"/>
  <c r="BO37"/>
  <c r="DB37"/>
  <c r="EO37"/>
  <c r="GB37"/>
  <c r="HO37"/>
  <c r="DK38"/>
  <c r="DJ38"/>
  <c r="DI38"/>
  <c r="DA38"/>
  <c r="CZ38"/>
  <c r="HT38"/>
  <c r="ET39"/>
  <c r="FA39"/>
  <c r="EX39"/>
  <c r="IE39"/>
  <c r="AB41"/>
  <c r="Y41"/>
  <c r="W41"/>
  <c r="IE41"/>
  <c r="ID41"/>
  <c r="IY41" s="1"/>
  <c r="ES42"/>
  <c r="EX42"/>
  <c r="EW42"/>
  <c r="EM42"/>
  <c r="EU42"/>
  <c r="ET42"/>
  <c r="EI42"/>
  <c r="ER42"/>
  <c r="HN42"/>
  <c r="IE42"/>
  <c r="JN42"/>
  <c r="AD43"/>
  <c r="BV47"/>
  <c r="BN47"/>
  <c r="BS47"/>
  <c r="BX47"/>
  <c r="BU47"/>
  <c r="BT47"/>
  <c r="BI47"/>
  <c r="BR47"/>
  <c r="BW47"/>
  <c r="BL47"/>
  <c r="JQ47"/>
  <c r="Z40"/>
  <c r="AH40"/>
  <c r="BM40"/>
  <c r="BU40"/>
  <c r="CZ40"/>
  <c r="DH40"/>
  <c r="EM40"/>
  <c r="EU40"/>
  <c r="FZ40"/>
  <c r="GH40"/>
  <c r="HM40"/>
  <c r="HU40"/>
  <c r="DJ41"/>
  <c r="CY41"/>
  <c r="DA41"/>
  <c r="GJ41"/>
  <c r="FY41"/>
  <c r="GA41"/>
  <c r="JP41"/>
  <c r="BS42"/>
  <c r="BX42"/>
  <c r="BN42"/>
  <c r="EQ42"/>
  <c r="JP42"/>
  <c r="BQ43"/>
  <c r="BI43"/>
  <c r="BW43"/>
  <c r="FY44"/>
  <c r="GM44"/>
  <c r="JC45"/>
  <c r="GJ46"/>
  <c r="GK46"/>
  <c r="GA46"/>
  <c r="GH46"/>
  <c r="FY46"/>
  <c r="FX46"/>
  <c r="GF46"/>
  <c r="GE46"/>
  <c r="FV46"/>
  <c r="BQ47"/>
  <c r="EZ47"/>
  <c r="EL47"/>
  <c r="EJ47"/>
  <c r="HV49"/>
  <c r="HN49"/>
  <c r="HS49"/>
  <c r="HM49"/>
  <c r="HX49"/>
  <c r="HW49"/>
  <c r="HI49"/>
  <c r="HU49"/>
  <c r="HR49"/>
  <c r="BT52"/>
  <c r="BL52"/>
  <c r="BR52"/>
  <c r="BQ52"/>
  <c r="BI52"/>
  <c r="BX52"/>
  <c r="BW52"/>
  <c r="BN52"/>
  <c r="BM52"/>
  <c r="BK52"/>
  <c r="BV52"/>
  <c r="JC53"/>
  <c r="ID38"/>
  <c r="AA40"/>
  <c r="AI40"/>
  <c r="BN40"/>
  <c r="BV40"/>
  <c r="DA40"/>
  <c r="DI40"/>
  <c r="EN40"/>
  <c r="EV40"/>
  <c r="GA40"/>
  <c r="GI40"/>
  <c r="HN40"/>
  <c r="HV40"/>
  <c r="ID40"/>
  <c r="JG40" s="1"/>
  <c r="BL41"/>
  <c r="BU41"/>
  <c r="JI41"/>
  <c r="V42"/>
  <c r="AG42"/>
  <c r="BK42"/>
  <c r="CY42"/>
  <c r="GF42"/>
  <c r="GK42"/>
  <c r="GA42"/>
  <c r="BR43"/>
  <c r="GG43"/>
  <c r="JQ43"/>
  <c r="HL44"/>
  <c r="HZ44"/>
  <c r="ID46"/>
  <c r="FA47"/>
  <c r="EP47"/>
  <c r="EM47"/>
  <c r="ET47"/>
  <c r="FY47"/>
  <c r="GE48"/>
  <c r="GK48"/>
  <c r="GJ48"/>
  <c r="FZ48"/>
  <c r="GI48"/>
  <c r="GH48"/>
  <c r="FV48"/>
  <c r="GG48"/>
  <c r="GF48"/>
  <c r="JP48"/>
  <c r="IG48"/>
  <c r="JN48" s="1"/>
  <c r="JO48"/>
  <c r="HK49"/>
  <c r="JH50"/>
  <c r="JP50"/>
  <c r="IG50"/>
  <c r="GG52"/>
  <c r="FY52"/>
  <c r="GE52"/>
  <c r="GD52"/>
  <c r="FV52"/>
  <c r="GK52"/>
  <c r="GJ52"/>
  <c r="GF52"/>
  <c r="GA52"/>
  <c r="FZ52"/>
  <c r="IE38"/>
  <c r="AJ40"/>
  <c r="BW40"/>
  <c r="DJ40"/>
  <c r="EW40"/>
  <c r="GJ40"/>
  <c r="HW40"/>
  <c r="IE40"/>
  <c r="BV41"/>
  <c r="DD41"/>
  <c r="GD41"/>
  <c r="JH41"/>
  <c r="AH42"/>
  <c r="FX42"/>
  <c r="BS43"/>
  <c r="DD43"/>
  <c r="CV43"/>
  <c r="DJ43"/>
  <c r="DC43"/>
  <c r="DN43"/>
  <c r="FW43"/>
  <c r="GB44"/>
  <c r="JQ45"/>
  <c r="EO47"/>
  <c r="DE48"/>
  <c r="DK48"/>
  <c r="DJ48"/>
  <c r="DD48"/>
  <c r="CZ48"/>
  <c r="CY48"/>
  <c r="DI48"/>
  <c r="CX48"/>
  <c r="DH48"/>
  <c r="CV48"/>
  <c r="FX48"/>
  <c r="DG49"/>
  <c r="DN49"/>
  <c r="DC49"/>
  <c r="CZ49"/>
  <c r="JP51"/>
  <c r="IG51"/>
  <c r="FX52"/>
  <c r="IG52"/>
  <c r="JN52" s="1"/>
  <c r="JP52"/>
  <c r="ID52"/>
  <c r="JE52" s="1"/>
  <c r="AK40"/>
  <c r="BX40"/>
  <c r="DK40"/>
  <c r="EX40"/>
  <c r="GK40"/>
  <c r="HX40"/>
  <c r="BN41"/>
  <c r="BX41"/>
  <c r="DG41"/>
  <c r="DE41"/>
  <c r="GG41"/>
  <c r="GE41"/>
  <c r="BR42"/>
  <c r="DF42"/>
  <c r="DK42"/>
  <c r="DA42"/>
  <c r="BT43"/>
  <c r="BU43"/>
  <c r="DE43"/>
  <c r="HM43"/>
  <c r="HT43"/>
  <c r="IE43"/>
  <c r="W44"/>
  <c r="HO44"/>
  <c r="IG44"/>
  <c r="EJ46"/>
  <c r="EZ46"/>
  <c r="EQ46"/>
  <c r="GG46"/>
  <c r="FW46"/>
  <c r="GN46"/>
  <c r="IF46"/>
  <c r="JM46" s="1"/>
  <c r="AN47"/>
  <c r="Z47"/>
  <c r="EQ47"/>
  <c r="HR48"/>
  <c r="HX48"/>
  <c r="HW48"/>
  <c r="HL48"/>
  <c r="HV48"/>
  <c r="HK48"/>
  <c r="HU48"/>
  <c r="HI48"/>
  <c r="HT48"/>
  <c r="HS48"/>
  <c r="HQ48"/>
  <c r="HR50"/>
  <c r="HX50"/>
  <c r="HW50"/>
  <c r="HM50"/>
  <c r="HL50"/>
  <c r="HV50"/>
  <c r="HU50"/>
  <c r="HI50"/>
  <c r="HT50"/>
  <c r="HS50"/>
  <c r="IE51"/>
  <c r="BO54"/>
  <c r="BL54"/>
  <c r="BJ54"/>
  <c r="BZ54"/>
  <c r="BQ54"/>
  <c r="IE45"/>
  <c r="IX45" s="1"/>
  <c r="ID45"/>
  <c r="JR45" s="1"/>
  <c r="DM46"/>
  <c r="CW46"/>
  <c r="DD46"/>
  <c r="DN47"/>
  <c r="DG47"/>
  <c r="DC47"/>
  <c r="CZ47"/>
  <c r="HZ47"/>
  <c r="HO47"/>
  <c r="HL47"/>
  <c r="BS52"/>
  <c r="DD56"/>
  <c r="DB56"/>
  <c r="DM56"/>
  <c r="CY56"/>
  <c r="CW56"/>
  <c r="BV57"/>
  <c r="BN57"/>
  <c r="BS57"/>
  <c r="BK57"/>
  <c r="BR57"/>
  <c r="BI57"/>
  <c r="BU57"/>
  <c r="BM57"/>
  <c r="BX57"/>
  <c r="BW57"/>
  <c r="DH41"/>
  <c r="GH41"/>
  <c r="AF42"/>
  <c r="AK42"/>
  <c r="AA42"/>
  <c r="BU42"/>
  <c r="HK42"/>
  <c r="BK43"/>
  <c r="BX43"/>
  <c r="Z45"/>
  <c r="AG45"/>
  <c r="BM45"/>
  <c r="BT45"/>
  <c r="CZ45"/>
  <c r="DG45"/>
  <c r="EM45"/>
  <c r="ET45"/>
  <c r="FZ45"/>
  <c r="GG45"/>
  <c r="HM45"/>
  <c r="HT45"/>
  <c r="JG45"/>
  <c r="BZ46"/>
  <c r="BJ46"/>
  <c r="BQ46"/>
  <c r="CW47"/>
  <c r="JP47"/>
  <c r="IG47"/>
  <c r="IW47" s="1"/>
  <c r="FY48"/>
  <c r="IE49"/>
  <c r="BU52"/>
  <c r="GH52"/>
  <c r="AC42"/>
  <c r="BP42"/>
  <c r="DC42"/>
  <c r="EP42"/>
  <c r="GC42"/>
  <c r="HP42"/>
  <c r="IF42"/>
  <c r="JM42" s="1"/>
  <c r="Y43"/>
  <c r="BL43"/>
  <c r="CY43"/>
  <c r="EL43"/>
  <c r="FY43"/>
  <c r="HL43"/>
  <c r="AK44"/>
  <c r="BX44"/>
  <c r="DK44"/>
  <c r="EX44"/>
  <c r="GK44"/>
  <c r="HX44"/>
  <c r="IF44"/>
  <c r="Y45"/>
  <c r="BL45"/>
  <c r="CY45"/>
  <c r="EL45"/>
  <c r="FY45"/>
  <c r="HL45"/>
  <c r="AK46"/>
  <c r="BX46"/>
  <c r="DK46"/>
  <c r="HL46"/>
  <c r="HV46"/>
  <c r="W47"/>
  <c r="FX47"/>
  <c r="GC47"/>
  <c r="GM47"/>
  <c r="HW47"/>
  <c r="Y48"/>
  <c r="ET48"/>
  <c r="AB49"/>
  <c r="CW49"/>
  <c r="EI49"/>
  <c r="EW49"/>
  <c r="GG49"/>
  <c r="GN49"/>
  <c r="GH49"/>
  <c r="HL49"/>
  <c r="JP49"/>
  <c r="BL50"/>
  <c r="EI50"/>
  <c r="EU50"/>
  <c r="GG50"/>
  <c r="JK50"/>
  <c r="AI51"/>
  <c r="AA51"/>
  <c r="AF51"/>
  <c r="BO51"/>
  <c r="EJ51"/>
  <c r="IW51"/>
  <c r="JQ51"/>
  <c r="AA52"/>
  <c r="CX52"/>
  <c r="AB53"/>
  <c r="EQ53"/>
  <c r="FY53"/>
  <c r="GM53"/>
  <c r="GD53"/>
  <c r="GB53"/>
  <c r="EV57"/>
  <c r="EN57"/>
  <c r="ES57"/>
  <c r="EK57"/>
  <c r="ER57"/>
  <c r="EI57"/>
  <c r="EU57"/>
  <c r="EM57"/>
  <c r="EL61"/>
  <c r="EZ61"/>
  <c r="EJ61"/>
  <c r="EQ61"/>
  <c r="EO61"/>
  <c r="HU43"/>
  <c r="AH45"/>
  <c r="BU45"/>
  <c r="DH45"/>
  <c r="EU45"/>
  <c r="GH45"/>
  <c r="HU45"/>
  <c r="HM46"/>
  <c r="DI47"/>
  <c r="DA47"/>
  <c r="DF47"/>
  <c r="GD47"/>
  <c r="HM47"/>
  <c r="ID47"/>
  <c r="JD47" s="1"/>
  <c r="AI49"/>
  <c r="AA49"/>
  <c r="AF49"/>
  <c r="BO49"/>
  <c r="BZ49"/>
  <c r="HT49"/>
  <c r="IA49"/>
  <c r="JQ49"/>
  <c r="AE50"/>
  <c r="AK50"/>
  <c r="AJ50"/>
  <c r="AA50"/>
  <c r="EK50"/>
  <c r="EV50"/>
  <c r="AD51"/>
  <c r="BV51"/>
  <c r="BN51"/>
  <c r="BS51"/>
  <c r="DB51"/>
  <c r="DM51"/>
  <c r="GB51"/>
  <c r="HX51"/>
  <c r="HV51"/>
  <c r="HN51"/>
  <c r="HU51"/>
  <c r="HM51"/>
  <c r="HS51"/>
  <c r="HR51"/>
  <c r="CZ52"/>
  <c r="ET52"/>
  <c r="EL52"/>
  <c r="ER52"/>
  <c r="EQ52"/>
  <c r="EI52"/>
  <c r="EX52"/>
  <c r="EW52"/>
  <c r="EU52"/>
  <c r="AD53"/>
  <c r="HR53"/>
  <c r="HW53"/>
  <c r="HU53"/>
  <c r="HI53"/>
  <c r="HS53"/>
  <c r="HX53"/>
  <c r="HV57"/>
  <c r="HN57"/>
  <c r="HS57"/>
  <c r="HK57"/>
  <c r="HR57"/>
  <c r="HI57"/>
  <c r="HU57"/>
  <c r="HM57"/>
  <c r="HR46"/>
  <c r="HW46"/>
  <c r="HN46"/>
  <c r="JL46"/>
  <c r="HV47"/>
  <c r="HN47"/>
  <c r="HS47"/>
  <c r="AE48"/>
  <c r="AK48"/>
  <c r="AJ48"/>
  <c r="AA48"/>
  <c r="BV49"/>
  <c r="BN49"/>
  <c r="BS49"/>
  <c r="JC49"/>
  <c r="BR50"/>
  <c r="BX50"/>
  <c r="BW50"/>
  <c r="BN50"/>
  <c r="EL50"/>
  <c r="JL50"/>
  <c r="DI51"/>
  <c r="DA51"/>
  <c r="DF51"/>
  <c r="GK51"/>
  <c r="GI51"/>
  <c r="GA51"/>
  <c r="GF51"/>
  <c r="GD51"/>
  <c r="JM51"/>
  <c r="ID51"/>
  <c r="JR51" s="1"/>
  <c r="AG52"/>
  <c r="Y52"/>
  <c r="AE52"/>
  <c r="AD52"/>
  <c r="V52"/>
  <c r="AK52"/>
  <c r="AJ52"/>
  <c r="AH52"/>
  <c r="DA52"/>
  <c r="EV52"/>
  <c r="BZ53"/>
  <c r="HW43"/>
  <c r="AF44"/>
  <c r="BS44"/>
  <c r="DF44"/>
  <c r="ES44"/>
  <c r="GF44"/>
  <c r="HS44"/>
  <c r="AJ45"/>
  <c r="BW45"/>
  <c r="DJ45"/>
  <c r="EW45"/>
  <c r="GJ45"/>
  <c r="HW45"/>
  <c r="AF46"/>
  <c r="BS46"/>
  <c r="DF46"/>
  <c r="ES46"/>
  <c r="HP46"/>
  <c r="AI47"/>
  <c r="AA47"/>
  <c r="AF47"/>
  <c r="AB47"/>
  <c r="BJ47"/>
  <c r="GG47"/>
  <c r="HK47"/>
  <c r="HP47"/>
  <c r="JM47"/>
  <c r="AD48"/>
  <c r="BR48"/>
  <c r="BX48"/>
  <c r="BW48"/>
  <c r="BN48"/>
  <c r="Y49"/>
  <c r="AE49"/>
  <c r="BK49"/>
  <c r="BQ49"/>
  <c r="DI49"/>
  <c r="DA49"/>
  <c r="DF49"/>
  <c r="HJ49"/>
  <c r="ID49"/>
  <c r="AF50"/>
  <c r="BQ50"/>
  <c r="DE50"/>
  <c r="DK50"/>
  <c r="DJ50"/>
  <c r="DA50"/>
  <c r="JE50"/>
  <c r="IF50"/>
  <c r="JM50" s="1"/>
  <c r="AG51"/>
  <c r="AN51"/>
  <c r="BL51"/>
  <c r="BR51"/>
  <c r="CX51"/>
  <c r="DD51"/>
  <c r="EX51"/>
  <c r="EV51"/>
  <c r="EN51"/>
  <c r="ES51"/>
  <c r="EQ51"/>
  <c r="FX51"/>
  <c r="GE51"/>
  <c r="HL51"/>
  <c r="AI52"/>
  <c r="HT52"/>
  <c r="HL52"/>
  <c r="HR52"/>
  <c r="HQ52"/>
  <c r="HI52"/>
  <c r="HX52"/>
  <c r="HW52"/>
  <c r="HU52"/>
  <c r="IF52"/>
  <c r="IY52" s="1"/>
  <c r="JM52"/>
  <c r="FW53"/>
  <c r="ID53"/>
  <c r="JI53" s="1"/>
  <c r="HO54"/>
  <c r="HZ54"/>
  <c r="HL54"/>
  <c r="HJ54"/>
  <c r="FY55"/>
  <c r="GM55"/>
  <c r="FW55"/>
  <c r="GD55"/>
  <c r="GB55"/>
  <c r="IF56"/>
  <c r="JM56" s="1"/>
  <c r="IE56"/>
  <c r="JB59"/>
  <c r="JE48"/>
  <c r="IF48"/>
  <c r="JM48" s="1"/>
  <c r="AG49"/>
  <c r="AN49"/>
  <c r="EV49"/>
  <c r="EN49"/>
  <c r="ES49"/>
  <c r="ER50"/>
  <c r="EX50"/>
  <c r="EW50"/>
  <c r="EN50"/>
  <c r="BT51"/>
  <c r="CA51"/>
  <c r="DG52"/>
  <c r="CY52"/>
  <c r="DE52"/>
  <c r="DD52"/>
  <c r="CV52"/>
  <c r="DK52"/>
  <c r="DJ52"/>
  <c r="DH52"/>
  <c r="GG55"/>
  <c r="GC55"/>
  <c r="GN55"/>
  <c r="FZ55"/>
  <c r="IE59"/>
  <c r="IX59" s="1"/>
  <c r="ID59"/>
  <c r="IY59" s="1"/>
  <c r="HI43"/>
  <c r="Z44"/>
  <c r="BM44"/>
  <c r="CZ44"/>
  <c r="EM44"/>
  <c r="FZ44"/>
  <c r="HM44"/>
  <c r="V45"/>
  <c r="BI45"/>
  <c r="CV45"/>
  <c r="EI45"/>
  <c r="FV45"/>
  <c r="HI45"/>
  <c r="Z46"/>
  <c r="BM46"/>
  <c r="CZ46"/>
  <c r="EM46"/>
  <c r="EU46"/>
  <c r="HS46"/>
  <c r="BM47"/>
  <c r="CV47"/>
  <c r="EK47"/>
  <c r="HR47"/>
  <c r="AG48"/>
  <c r="ER48"/>
  <c r="EX48"/>
  <c r="EW48"/>
  <c r="EN48"/>
  <c r="V49"/>
  <c r="AJ49"/>
  <c r="BT49"/>
  <c r="CA49"/>
  <c r="BU49"/>
  <c r="EK49"/>
  <c r="GI49"/>
  <c r="GA49"/>
  <c r="GF49"/>
  <c r="V50"/>
  <c r="AH50"/>
  <c r="BT50"/>
  <c r="DF50"/>
  <c r="EQ50"/>
  <c r="GE50"/>
  <c r="GK50"/>
  <c r="GJ50"/>
  <c r="GA50"/>
  <c r="W51"/>
  <c r="AK51"/>
  <c r="BI51"/>
  <c r="BW51"/>
  <c r="DG51"/>
  <c r="DN51"/>
  <c r="DH51"/>
  <c r="EL51"/>
  <c r="EU51"/>
  <c r="GJ51"/>
  <c r="HI51"/>
  <c r="DI52"/>
  <c r="AM53"/>
  <c r="BO53"/>
  <c r="HK53"/>
  <c r="JP53"/>
  <c r="BX54"/>
  <c r="BV54"/>
  <c r="BN54"/>
  <c r="BU54"/>
  <c r="BW54"/>
  <c r="BK54"/>
  <c r="BT54"/>
  <c r="BS54"/>
  <c r="BI54"/>
  <c r="JQ54"/>
  <c r="JP54"/>
  <c r="IG54"/>
  <c r="HL55"/>
  <c r="HZ55"/>
  <c r="HJ55"/>
  <c r="HQ55"/>
  <c r="HO55"/>
  <c r="EW57"/>
  <c r="JA57"/>
  <c r="JR57"/>
  <c r="IV57"/>
  <c r="IE46"/>
  <c r="AB48"/>
  <c r="BO48"/>
  <c r="DB48"/>
  <c r="EO48"/>
  <c r="GB48"/>
  <c r="HO48"/>
  <c r="IE48"/>
  <c r="AB50"/>
  <c r="BO50"/>
  <c r="DB50"/>
  <c r="EO50"/>
  <c r="GB50"/>
  <c r="HO50"/>
  <c r="IE50"/>
  <c r="FA51"/>
  <c r="GN51"/>
  <c r="IA51"/>
  <c r="AB52"/>
  <c r="BO52"/>
  <c r="DB52"/>
  <c r="EO52"/>
  <c r="GB52"/>
  <c r="HO52"/>
  <c r="IE52"/>
  <c r="AF53"/>
  <c r="AN53"/>
  <c r="BS53"/>
  <c r="CA53"/>
  <c r="DF53"/>
  <c r="DN53"/>
  <c r="ES53"/>
  <c r="FA53"/>
  <c r="GH53"/>
  <c r="HP53"/>
  <c r="JB53"/>
  <c r="AK54"/>
  <c r="AI54"/>
  <c r="AA54"/>
  <c r="Z54"/>
  <c r="EL54"/>
  <c r="FW54"/>
  <c r="IE54"/>
  <c r="AE55"/>
  <c r="V55"/>
  <c r="CA55"/>
  <c r="GJ55"/>
  <c r="HT55"/>
  <c r="HV55"/>
  <c r="IE55"/>
  <c r="JQ55"/>
  <c r="AB56"/>
  <c r="GB56"/>
  <c r="BL57"/>
  <c r="BZ57"/>
  <c r="BJ57"/>
  <c r="BQ57"/>
  <c r="EL57"/>
  <c r="EZ57"/>
  <c r="EJ57"/>
  <c r="EQ57"/>
  <c r="HL57"/>
  <c r="HZ57"/>
  <c r="HJ57"/>
  <c r="HQ57"/>
  <c r="JC58"/>
  <c r="HP48"/>
  <c r="ET51"/>
  <c r="GG51"/>
  <c r="HT51"/>
  <c r="AG53"/>
  <c r="BT53"/>
  <c r="DG53"/>
  <c r="ET53"/>
  <c r="GI53"/>
  <c r="HL53"/>
  <c r="HZ53"/>
  <c r="HJ53"/>
  <c r="HQ53"/>
  <c r="JM53"/>
  <c r="AB54"/>
  <c r="AM54"/>
  <c r="BR55"/>
  <c r="BI55"/>
  <c r="BP55"/>
  <c r="HW55"/>
  <c r="AD56"/>
  <c r="BL56"/>
  <c r="BZ56"/>
  <c r="GD56"/>
  <c r="HL56"/>
  <c r="BT57"/>
  <c r="CA57"/>
  <c r="ET57"/>
  <c r="FA57"/>
  <c r="HT57"/>
  <c r="IA57"/>
  <c r="IG57"/>
  <c r="JN57" s="1"/>
  <c r="ID58"/>
  <c r="JF58" s="1"/>
  <c r="EL59"/>
  <c r="EQ59"/>
  <c r="EZ59"/>
  <c r="EO59"/>
  <c r="EJ59"/>
  <c r="ID60"/>
  <c r="CY61"/>
  <c r="DM61"/>
  <c r="CW61"/>
  <c r="DD61"/>
  <c r="DB61"/>
  <c r="DI62"/>
  <c r="DA62"/>
  <c r="DF62"/>
  <c r="DE62"/>
  <c r="CV62"/>
  <c r="DD62"/>
  <c r="DK62"/>
  <c r="CX62"/>
  <c r="CZ62"/>
  <c r="CY62"/>
  <c r="JB51"/>
  <c r="Z53"/>
  <c r="AH53"/>
  <c r="BM53"/>
  <c r="BU53"/>
  <c r="CZ53"/>
  <c r="DH53"/>
  <c r="EM53"/>
  <c r="EU53"/>
  <c r="GA53"/>
  <c r="GJ53"/>
  <c r="HT53"/>
  <c r="JN53"/>
  <c r="AD54"/>
  <c r="ID54"/>
  <c r="JI54" s="1"/>
  <c r="Y55"/>
  <c r="AM55"/>
  <c r="W55"/>
  <c r="AD55"/>
  <c r="DE55"/>
  <c r="CV55"/>
  <c r="AI57"/>
  <c r="AA57"/>
  <c r="AF57"/>
  <c r="X57"/>
  <c r="AE57"/>
  <c r="V57"/>
  <c r="AJ57"/>
  <c r="DI57"/>
  <c r="DA57"/>
  <c r="DF57"/>
  <c r="CX57"/>
  <c r="DE57"/>
  <c r="CV57"/>
  <c r="DJ57"/>
  <c r="GI57"/>
  <c r="GA57"/>
  <c r="GF57"/>
  <c r="FX57"/>
  <c r="GE57"/>
  <c r="FV57"/>
  <c r="GJ57"/>
  <c r="JI57"/>
  <c r="JP57"/>
  <c r="IF58"/>
  <c r="JM58" s="1"/>
  <c r="IE58"/>
  <c r="W48"/>
  <c r="BJ48"/>
  <c r="CW48"/>
  <c r="EJ48"/>
  <c r="FW48"/>
  <c r="W50"/>
  <c r="BJ50"/>
  <c r="CW50"/>
  <c r="EJ50"/>
  <c r="FW50"/>
  <c r="HJ50"/>
  <c r="W52"/>
  <c r="BJ52"/>
  <c r="CW52"/>
  <c r="EJ52"/>
  <c r="FW52"/>
  <c r="HJ52"/>
  <c r="AA53"/>
  <c r="AI53"/>
  <c r="BN53"/>
  <c r="BV53"/>
  <c r="DA53"/>
  <c r="DI53"/>
  <c r="EN53"/>
  <c r="EV53"/>
  <c r="JO53"/>
  <c r="IF54"/>
  <c r="AG55"/>
  <c r="AI55"/>
  <c r="BL55"/>
  <c r="BZ55"/>
  <c r="BJ55"/>
  <c r="BQ55"/>
  <c r="BU55"/>
  <c r="DF55"/>
  <c r="ER55"/>
  <c r="EI55"/>
  <c r="HQ56"/>
  <c r="AK57"/>
  <c r="BO57"/>
  <c r="DK57"/>
  <c r="EO57"/>
  <c r="GK57"/>
  <c r="HO57"/>
  <c r="IE57"/>
  <c r="JQ57"/>
  <c r="JN58"/>
  <c r="DG59"/>
  <c r="CZ59"/>
  <c r="DN59"/>
  <c r="DC59"/>
  <c r="HL60"/>
  <c r="HQ60"/>
  <c r="HO60"/>
  <c r="HZ60"/>
  <c r="HJ60"/>
  <c r="JI61"/>
  <c r="JP61"/>
  <c r="IF64"/>
  <c r="JM64" s="1"/>
  <c r="IE64"/>
  <c r="ID64"/>
  <c r="CY55"/>
  <c r="DM55"/>
  <c r="CW55"/>
  <c r="DD55"/>
  <c r="DH55"/>
  <c r="GE55"/>
  <c r="FV55"/>
  <c r="Y57"/>
  <c r="AM57"/>
  <c r="W57"/>
  <c r="AD57"/>
  <c r="CY57"/>
  <c r="DM57"/>
  <c r="CW57"/>
  <c r="DD57"/>
  <c r="FY57"/>
  <c r="GM57"/>
  <c r="FW57"/>
  <c r="GD57"/>
  <c r="GG53"/>
  <c r="GN53"/>
  <c r="HM53"/>
  <c r="JQ53"/>
  <c r="DG55"/>
  <c r="DI55"/>
  <c r="EL55"/>
  <c r="EZ55"/>
  <c r="EJ55"/>
  <c r="EQ55"/>
  <c r="HR55"/>
  <c r="HI55"/>
  <c r="JC56"/>
  <c r="AG57"/>
  <c r="AN57"/>
  <c r="DG57"/>
  <c r="DN57"/>
  <c r="GG57"/>
  <c r="GN57"/>
  <c r="AD60"/>
  <c r="AB60"/>
  <c r="AM60"/>
  <c r="Y60"/>
  <c r="W60"/>
  <c r="JA61"/>
  <c r="JF61"/>
  <c r="JK61"/>
  <c r="JB62"/>
  <c r="CZ54"/>
  <c r="DH54"/>
  <c r="EM54"/>
  <c r="EU54"/>
  <c r="FZ54"/>
  <c r="GH54"/>
  <c r="HM54"/>
  <c r="HU54"/>
  <c r="Z56"/>
  <c r="AH56"/>
  <c r="BM56"/>
  <c r="BU56"/>
  <c r="CZ56"/>
  <c r="DH56"/>
  <c r="EM56"/>
  <c r="EU56"/>
  <c r="FZ56"/>
  <c r="GH56"/>
  <c r="HM56"/>
  <c r="HU56"/>
  <c r="Z58"/>
  <c r="AH58"/>
  <c r="BM58"/>
  <c r="BU58"/>
  <c r="CZ58"/>
  <c r="DH58"/>
  <c r="EM58"/>
  <c r="EU58"/>
  <c r="FZ58"/>
  <c r="GH58"/>
  <c r="HM58"/>
  <c r="HU58"/>
  <c r="ET59"/>
  <c r="EM59"/>
  <c r="EZ60"/>
  <c r="IF60"/>
  <c r="JM60" s="1"/>
  <c r="BL61"/>
  <c r="BZ61"/>
  <c r="BJ61"/>
  <c r="BQ61"/>
  <c r="AE63"/>
  <c r="AK63"/>
  <c r="AJ63"/>
  <c r="AI63"/>
  <c r="AH63"/>
  <c r="V63"/>
  <c r="AF63"/>
  <c r="AD63"/>
  <c r="Y63"/>
  <c r="IE69"/>
  <c r="DA54"/>
  <c r="DI54"/>
  <c r="EN54"/>
  <c r="EV54"/>
  <c r="GA54"/>
  <c r="GI54"/>
  <c r="HN54"/>
  <c r="HV54"/>
  <c r="AA56"/>
  <c r="AI56"/>
  <c r="BN56"/>
  <c r="BV56"/>
  <c r="DA56"/>
  <c r="DI56"/>
  <c r="EN56"/>
  <c r="EV56"/>
  <c r="GA56"/>
  <c r="GI56"/>
  <c r="HN56"/>
  <c r="HV56"/>
  <c r="ID56"/>
  <c r="IZ56" s="1"/>
  <c r="AA58"/>
  <c r="AI58"/>
  <c r="BN58"/>
  <c r="BV58"/>
  <c r="DA58"/>
  <c r="DI58"/>
  <c r="EN58"/>
  <c r="EV58"/>
  <c r="GA58"/>
  <c r="GI58"/>
  <c r="HN58"/>
  <c r="HV58"/>
  <c r="JP58"/>
  <c r="AG59"/>
  <c r="Z59"/>
  <c r="BP59"/>
  <c r="FY59"/>
  <c r="GD59"/>
  <c r="HP59"/>
  <c r="JF59"/>
  <c r="Y61"/>
  <c r="AM61"/>
  <c r="W61"/>
  <c r="AD61"/>
  <c r="HV62"/>
  <c r="HN62"/>
  <c r="HS62"/>
  <c r="HK62"/>
  <c r="HU62"/>
  <c r="HT62"/>
  <c r="HI62"/>
  <c r="HR62"/>
  <c r="HW62"/>
  <c r="HL62"/>
  <c r="X63"/>
  <c r="Y65"/>
  <c r="AD65"/>
  <c r="W65"/>
  <c r="AM65"/>
  <c r="AB65"/>
  <c r="FV65"/>
  <c r="GK65"/>
  <c r="GA65"/>
  <c r="GJ65"/>
  <c r="GI65"/>
  <c r="GH65"/>
  <c r="GF65"/>
  <c r="GE65"/>
  <c r="DM68"/>
  <c r="CW68"/>
  <c r="DB68"/>
  <c r="CY68"/>
  <c r="DD68"/>
  <c r="JC68"/>
  <c r="JQ68"/>
  <c r="AB58"/>
  <c r="BO58"/>
  <c r="DB58"/>
  <c r="EO58"/>
  <c r="GB58"/>
  <c r="HO58"/>
  <c r="GG59"/>
  <c r="FZ59"/>
  <c r="HL61"/>
  <c r="HZ61"/>
  <c r="HJ61"/>
  <c r="HQ61"/>
  <c r="JE61"/>
  <c r="JC63"/>
  <c r="JQ63"/>
  <c r="GI64"/>
  <c r="GA64"/>
  <c r="GF64"/>
  <c r="FX64"/>
  <c r="GK64"/>
  <c r="FV64"/>
  <c r="GJ64"/>
  <c r="GH64"/>
  <c r="GE64"/>
  <c r="FZ64"/>
  <c r="HX64"/>
  <c r="HU64"/>
  <c r="HN64"/>
  <c r="HV64"/>
  <c r="HK64"/>
  <c r="HM64"/>
  <c r="HI64"/>
  <c r="HW64"/>
  <c r="JJ58"/>
  <c r="BL59"/>
  <c r="BQ59"/>
  <c r="FW59"/>
  <c r="HL59"/>
  <c r="HQ59"/>
  <c r="IG59"/>
  <c r="IW59" s="1"/>
  <c r="BJ60"/>
  <c r="CY60"/>
  <c r="DD60"/>
  <c r="IG60"/>
  <c r="JN60" s="1"/>
  <c r="GN62"/>
  <c r="FZ62"/>
  <c r="GG62"/>
  <c r="FW62"/>
  <c r="GC62"/>
  <c r="BT59"/>
  <c r="BM59"/>
  <c r="HT59"/>
  <c r="HM59"/>
  <c r="JI59"/>
  <c r="EL60"/>
  <c r="EQ60"/>
  <c r="JQ60"/>
  <c r="JP60"/>
  <c r="FY61"/>
  <c r="GM61"/>
  <c r="FW61"/>
  <c r="GD61"/>
  <c r="ID62"/>
  <c r="JD62" s="1"/>
  <c r="IE62"/>
  <c r="JM62"/>
  <c r="Z63"/>
  <c r="W58"/>
  <c r="BJ58"/>
  <c r="CW58"/>
  <c r="EJ58"/>
  <c r="FW58"/>
  <c r="HJ58"/>
  <c r="BJ59"/>
  <c r="CY59"/>
  <c r="DD59"/>
  <c r="HJ59"/>
  <c r="JQ59"/>
  <c r="JJ59"/>
  <c r="FY60"/>
  <c r="GD60"/>
  <c r="HO61"/>
  <c r="JH61"/>
  <c r="IG61"/>
  <c r="JN61" s="1"/>
  <c r="AH59"/>
  <c r="BU59"/>
  <c r="DH59"/>
  <c r="EU59"/>
  <c r="GH59"/>
  <c r="HU59"/>
  <c r="V60"/>
  <c r="BI60"/>
  <c r="CV60"/>
  <c r="EI60"/>
  <c r="FV60"/>
  <c r="HI60"/>
  <c r="Z61"/>
  <c r="AH61"/>
  <c r="BM61"/>
  <c r="BU61"/>
  <c r="CZ61"/>
  <c r="DH61"/>
  <c r="EM61"/>
  <c r="EU61"/>
  <c r="FZ61"/>
  <c r="GH61"/>
  <c r="HM61"/>
  <c r="HU61"/>
  <c r="JJ61"/>
  <c r="AD62"/>
  <c r="DG62"/>
  <c r="EV62"/>
  <c r="EN62"/>
  <c r="EM62"/>
  <c r="EW62"/>
  <c r="GM62"/>
  <c r="IG62"/>
  <c r="IW62" s="1"/>
  <c r="BK63"/>
  <c r="ET63"/>
  <c r="GF63"/>
  <c r="Y64"/>
  <c r="AH64"/>
  <c r="BT64"/>
  <c r="BW64"/>
  <c r="EJ64"/>
  <c r="EZ64"/>
  <c r="JQ64"/>
  <c r="V65"/>
  <c r="AK65"/>
  <c r="AA65"/>
  <c r="AI65"/>
  <c r="AH65"/>
  <c r="AJ65"/>
  <c r="DG65"/>
  <c r="DC65"/>
  <c r="AC61"/>
  <c r="BP61"/>
  <c r="DC61"/>
  <c r="EP61"/>
  <c r="GC61"/>
  <c r="HP61"/>
  <c r="IF61"/>
  <c r="IY61" s="1"/>
  <c r="Y62"/>
  <c r="BL62"/>
  <c r="HP62"/>
  <c r="BR63"/>
  <c r="BX63"/>
  <c r="BW63"/>
  <c r="BN63"/>
  <c r="EL63"/>
  <c r="FX63"/>
  <c r="GI63"/>
  <c r="DB64"/>
  <c r="EV64"/>
  <c r="EN64"/>
  <c r="ES64"/>
  <c r="EK64"/>
  <c r="EX64"/>
  <c r="EQ64"/>
  <c r="HL64"/>
  <c r="HQ64"/>
  <c r="JN64"/>
  <c r="AG65"/>
  <c r="AC65"/>
  <c r="DE65"/>
  <c r="FY65"/>
  <c r="GD65"/>
  <c r="FW65"/>
  <c r="GM65"/>
  <c r="AM66"/>
  <c r="W66"/>
  <c r="Y66"/>
  <c r="AB66"/>
  <c r="HL69"/>
  <c r="HZ69"/>
  <c r="HJ69"/>
  <c r="HQ69"/>
  <c r="HO69"/>
  <c r="HQ72"/>
  <c r="HI72"/>
  <c r="HW72"/>
  <c r="HV72"/>
  <c r="HN72"/>
  <c r="HS72"/>
  <c r="HM72"/>
  <c r="HL72"/>
  <c r="HX72"/>
  <c r="HU72"/>
  <c r="HT72"/>
  <c r="HR72"/>
  <c r="Z60"/>
  <c r="AH60"/>
  <c r="BM60"/>
  <c r="BU60"/>
  <c r="CZ60"/>
  <c r="DH60"/>
  <c r="EM60"/>
  <c r="EU60"/>
  <c r="FZ60"/>
  <c r="GH60"/>
  <c r="HM60"/>
  <c r="HU60"/>
  <c r="Z62"/>
  <c r="AH62"/>
  <c r="BV62"/>
  <c r="BN62"/>
  <c r="BM62"/>
  <c r="BW62"/>
  <c r="EI62"/>
  <c r="ER62"/>
  <c r="FX62"/>
  <c r="GH62"/>
  <c r="HQ62"/>
  <c r="BQ63"/>
  <c r="DE63"/>
  <c r="DK63"/>
  <c r="DJ63"/>
  <c r="DA63"/>
  <c r="FY63"/>
  <c r="IF63"/>
  <c r="IE63"/>
  <c r="JM63"/>
  <c r="DI64"/>
  <c r="DA64"/>
  <c r="DF64"/>
  <c r="CX64"/>
  <c r="DK64"/>
  <c r="DD64"/>
  <c r="ER64"/>
  <c r="FY64"/>
  <c r="Z65"/>
  <c r="GG65"/>
  <c r="FZ65"/>
  <c r="GC65"/>
  <c r="FA72"/>
  <c r="EM72"/>
  <c r="EJ72"/>
  <c r="ET72"/>
  <c r="EP72"/>
  <c r="IW72"/>
  <c r="JB72"/>
  <c r="BO62"/>
  <c r="FY62"/>
  <c r="AG63"/>
  <c r="ER63"/>
  <c r="EX63"/>
  <c r="EW63"/>
  <c r="EN63"/>
  <c r="BV64"/>
  <c r="BN64"/>
  <c r="BS64"/>
  <c r="BK64"/>
  <c r="BX64"/>
  <c r="BQ64"/>
  <c r="GG64"/>
  <c r="JP64"/>
  <c r="CV65"/>
  <c r="DK65"/>
  <c r="DA65"/>
  <c r="DJ65"/>
  <c r="DI65"/>
  <c r="DH65"/>
  <c r="JB65"/>
  <c r="JB67"/>
  <c r="JM67"/>
  <c r="GI62"/>
  <c r="GA62"/>
  <c r="GF62"/>
  <c r="GK62"/>
  <c r="JQ62"/>
  <c r="GE63"/>
  <c r="GK63"/>
  <c r="GJ63"/>
  <c r="GA63"/>
  <c r="AI64"/>
  <c r="AA64"/>
  <c r="AF64"/>
  <c r="X64"/>
  <c r="AK64"/>
  <c r="AD64"/>
  <c r="BL65"/>
  <c r="BQ65"/>
  <c r="BZ65"/>
  <c r="BO65"/>
  <c r="ID65"/>
  <c r="IE65"/>
  <c r="JM65"/>
  <c r="BQ62"/>
  <c r="EU62"/>
  <c r="BI63"/>
  <c r="BU63"/>
  <c r="DG63"/>
  <c r="ES63"/>
  <c r="GD63"/>
  <c r="HR63"/>
  <c r="HX63"/>
  <c r="HW63"/>
  <c r="HN63"/>
  <c r="JO63"/>
  <c r="AE64"/>
  <c r="BL64"/>
  <c r="BU64"/>
  <c r="DG64"/>
  <c r="DJ64"/>
  <c r="EI64"/>
  <c r="FW64"/>
  <c r="GM64"/>
  <c r="AF65"/>
  <c r="CY65"/>
  <c r="DD65"/>
  <c r="CW65"/>
  <c r="DM65"/>
  <c r="AD66"/>
  <c r="AC64"/>
  <c r="BP64"/>
  <c r="DC64"/>
  <c r="EP64"/>
  <c r="GC64"/>
  <c r="IA64"/>
  <c r="JQ65"/>
  <c r="JJ65"/>
  <c r="HZ66"/>
  <c r="HJ66"/>
  <c r="HQ66"/>
  <c r="ID66"/>
  <c r="JP66"/>
  <c r="Z67"/>
  <c r="AG67"/>
  <c r="BM67"/>
  <c r="BT67"/>
  <c r="CZ67"/>
  <c r="DG67"/>
  <c r="EM67"/>
  <c r="ET67"/>
  <c r="FZ67"/>
  <c r="GG67"/>
  <c r="HM67"/>
  <c r="HT67"/>
  <c r="ID67"/>
  <c r="AE69"/>
  <c r="V69"/>
  <c r="AI69"/>
  <c r="AA69"/>
  <c r="AK69"/>
  <c r="AJ69"/>
  <c r="AH69"/>
  <c r="CY69"/>
  <c r="DM69"/>
  <c r="CW69"/>
  <c r="DD69"/>
  <c r="GG69"/>
  <c r="GC69"/>
  <c r="GN69"/>
  <c r="FZ69"/>
  <c r="EZ70"/>
  <c r="EJ70"/>
  <c r="EL70"/>
  <c r="AB63"/>
  <c r="BO63"/>
  <c r="DB63"/>
  <c r="EO63"/>
  <c r="GB63"/>
  <c r="HO63"/>
  <c r="AN64"/>
  <c r="CA64"/>
  <c r="DN64"/>
  <c r="FA64"/>
  <c r="GN64"/>
  <c r="HT64"/>
  <c r="EO65"/>
  <c r="HO65"/>
  <c r="FY66"/>
  <c r="IF66"/>
  <c r="AN67"/>
  <c r="CA67"/>
  <c r="DN67"/>
  <c r="FA67"/>
  <c r="GN67"/>
  <c r="IA67"/>
  <c r="EK68"/>
  <c r="GK68"/>
  <c r="GI68"/>
  <c r="GA68"/>
  <c r="GE68"/>
  <c r="GG68"/>
  <c r="GF68"/>
  <c r="GH68"/>
  <c r="BR69"/>
  <c r="BI69"/>
  <c r="BV69"/>
  <c r="BN69"/>
  <c r="BK69"/>
  <c r="BX69"/>
  <c r="BW69"/>
  <c r="ER69"/>
  <c r="EI69"/>
  <c r="EV69"/>
  <c r="EN69"/>
  <c r="EK69"/>
  <c r="EU69"/>
  <c r="GF69"/>
  <c r="HZ70"/>
  <c r="HJ70"/>
  <c r="HQ70"/>
  <c r="HO70"/>
  <c r="HL70"/>
  <c r="Z71"/>
  <c r="AG71"/>
  <c r="AN71"/>
  <c r="AC71"/>
  <c r="BL71"/>
  <c r="BZ71"/>
  <c r="BJ71"/>
  <c r="BQ71"/>
  <c r="BW72"/>
  <c r="BS72"/>
  <c r="BV72"/>
  <c r="BL72"/>
  <c r="BU72"/>
  <c r="BT72"/>
  <c r="BI72"/>
  <c r="BR72"/>
  <c r="BQ72"/>
  <c r="BX72"/>
  <c r="BN72"/>
  <c r="BZ66"/>
  <c r="BJ66"/>
  <c r="BQ66"/>
  <c r="HL66"/>
  <c r="AC67"/>
  <c r="BP67"/>
  <c r="DC67"/>
  <c r="EP67"/>
  <c r="GC67"/>
  <c r="HP67"/>
  <c r="IG67"/>
  <c r="JN67" s="1"/>
  <c r="BX68"/>
  <c r="BV68"/>
  <c r="BN68"/>
  <c r="BR68"/>
  <c r="BW68"/>
  <c r="BL68"/>
  <c r="BU68"/>
  <c r="BK68"/>
  <c r="BT68"/>
  <c r="EL68"/>
  <c r="JN68"/>
  <c r="X69"/>
  <c r="DB69"/>
  <c r="EO70"/>
  <c r="EL65"/>
  <c r="EQ65"/>
  <c r="HL65"/>
  <c r="HQ65"/>
  <c r="DM66"/>
  <c r="CW66"/>
  <c r="DD66"/>
  <c r="AM68"/>
  <c r="W68"/>
  <c r="AD68"/>
  <c r="EL69"/>
  <c r="EZ69"/>
  <c r="EJ69"/>
  <c r="EQ69"/>
  <c r="EO69"/>
  <c r="GE69"/>
  <c r="FV69"/>
  <c r="GI69"/>
  <c r="GA69"/>
  <c r="GJ69"/>
  <c r="GK69"/>
  <c r="JM69"/>
  <c r="CY71"/>
  <c r="DM71"/>
  <c r="CW71"/>
  <c r="DD71"/>
  <c r="DB71"/>
  <c r="JB71"/>
  <c r="W63"/>
  <c r="BJ63"/>
  <c r="CW63"/>
  <c r="EJ63"/>
  <c r="FW63"/>
  <c r="HJ63"/>
  <c r="BT65"/>
  <c r="BS65"/>
  <c r="ET65"/>
  <c r="ES65"/>
  <c r="HT65"/>
  <c r="HS65"/>
  <c r="IG65"/>
  <c r="IW65" s="1"/>
  <c r="EZ66"/>
  <c r="EJ66"/>
  <c r="EQ66"/>
  <c r="HO66"/>
  <c r="IG66"/>
  <c r="JN66" s="1"/>
  <c r="IE67"/>
  <c r="JQ67"/>
  <c r="CA68"/>
  <c r="ET69"/>
  <c r="FA69"/>
  <c r="EM69"/>
  <c r="GM66"/>
  <c r="FW66"/>
  <c r="GD66"/>
  <c r="Y67"/>
  <c r="AD67"/>
  <c r="BL67"/>
  <c r="BQ67"/>
  <c r="CY67"/>
  <c r="DD67"/>
  <c r="EL67"/>
  <c r="EQ67"/>
  <c r="FY67"/>
  <c r="GD67"/>
  <c r="HL67"/>
  <c r="HQ67"/>
  <c r="EX68"/>
  <c r="EV68"/>
  <c r="EN68"/>
  <c r="ER68"/>
  <c r="EU68"/>
  <c r="EI68"/>
  <c r="ET68"/>
  <c r="ES68"/>
  <c r="EM68"/>
  <c r="EW68"/>
  <c r="IF70"/>
  <c r="JM70" s="1"/>
  <c r="IE70"/>
  <c r="IA71"/>
  <c r="HP71"/>
  <c r="HM71"/>
  <c r="HJ71"/>
  <c r="HT71"/>
  <c r="Z66"/>
  <c r="AH66"/>
  <c r="BM66"/>
  <c r="BU66"/>
  <c r="CZ66"/>
  <c r="DH66"/>
  <c r="EM66"/>
  <c r="EU66"/>
  <c r="FZ66"/>
  <c r="GH66"/>
  <c r="HM66"/>
  <c r="HU66"/>
  <c r="V67"/>
  <c r="BI67"/>
  <c r="CV67"/>
  <c r="EI67"/>
  <c r="FV67"/>
  <c r="HI67"/>
  <c r="Z68"/>
  <c r="AI68"/>
  <c r="BZ68"/>
  <c r="BJ68"/>
  <c r="BQ68"/>
  <c r="DK68"/>
  <c r="DI68"/>
  <c r="DA68"/>
  <c r="DE68"/>
  <c r="FY68"/>
  <c r="IF68"/>
  <c r="JM68" s="1"/>
  <c r="ID68"/>
  <c r="IZ68" s="1"/>
  <c r="DE69"/>
  <c r="CV69"/>
  <c r="DI69"/>
  <c r="DA69"/>
  <c r="DF69"/>
  <c r="FY69"/>
  <c r="GM69"/>
  <c r="FW69"/>
  <c r="GD69"/>
  <c r="HT69"/>
  <c r="GM70"/>
  <c r="FW70"/>
  <c r="BM71"/>
  <c r="BT71"/>
  <c r="CA71"/>
  <c r="IG71"/>
  <c r="BK72"/>
  <c r="DM70"/>
  <c r="CW70"/>
  <c r="CZ71"/>
  <c r="DG71"/>
  <c r="DN71"/>
  <c r="IE72"/>
  <c r="ID72"/>
  <c r="JK72" s="1"/>
  <c r="JM72"/>
  <c r="IF74"/>
  <c r="DG68"/>
  <c r="EZ68"/>
  <c r="EJ68"/>
  <c r="HX68"/>
  <c r="HV68"/>
  <c r="HN68"/>
  <c r="HR68"/>
  <c r="BL69"/>
  <c r="BZ69"/>
  <c r="BJ69"/>
  <c r="BQ69"/>
  <c r="DG69"/>
  <c r="DK69"/>
  <c r="JO69"/>
  <c r="BZ70"/>
  <c r="BJ70"/>
  <c r="EO71"/>
  <c r="EL71"/>
  <c r="EJ71"/>
  <c r="ID71"/>
  <c r="AN72"/>
  <c r="AC72"/>
  <c r="Z72"/>
  <c r="W72"/>
  <c r="JB73"/>
  <c r="JM73"/>
  <c r="IW73"/>
  <c r="AN74"/>
  <c r="AG74"/>
  <c r="AC74"/>
  <c r="Z74"/>
  <c r="AH67"/>
  <c r="BU67"/>
  <c r="DH67"/>
  <c r="EU67"/>
  <c r="GH67"/>
  <c r="HU67"/>
  <c r="GM68"/>
  <c r="FW68"/>
  <c r="Y69"/>
  <c r="AM69"/>
  <c r="W69"/>
  <c r="AD69"/>
  <c r="BT69"/>
  <c r="IG69"/>
  <c r="JN69" s="1"/>
  <c r="AM70"/>
  <c r="W70"/>
  <c r="FY70"/>
  <c r="DC71"/>
  <c r="FA71"/>
  <c r="EM71"/>
  <c r="ET71"/>
  <c r="JC73"/>
  <c r="JN73"/>
  <c r="W74"/>
  <c r="AA67"/>
  <c r="BN67"/>
  <c r="DA67"/>
  <c r="EN67"/>
  <c r="GA67"/>
  <c r="HN67"/>
  <c r="HZ68"/>
  <c r="HJ68"/>
  <c r="AG69"/>
  <c r="HR69"/>
  <c r="HI69"/>
  <c r="HV69"/>
  <c r="HN69"/>
  <c r="HS69"/>
  <c r="JQ69"/>
  <c r="GB70"/>
  <c r="ID70"/>
  <c r="Y71"/>
  <c r="AM71"/>
  <c r="W71"/>
  <c r="AD71"/>
  <c r="EP71"/>
  <c r="GD72"/>
  <c r="FV72"/>
  <c r="GJ72"/>
  <c r="GI72"/>
  <c r="GA72"/>
  <c r="GF72"/>
  <c r="FY72"/>
  <c r="GK72"/>
  <c r="GH72"/>
  <c r="JQ73"/>
  <c r="CZ75"/>
  <c r="DG75"/>
  <c r="DN75"/>
  <c r="DC75"/>
  <c r="ID69"/>
  <c r="AE70"/>
  <c r="BR70"/>
  <c r="DE70"/>
  <c r="ER70"/>
  <c r="GE70"/>
  <c r="HR70"/>
  <c r="AA71"/>
  <c r="AI71"/>
  <c r="BN71"/>
  <c r="BV71"/>
  <c r="DA71"/>
  <c r="DI71"/>
  <c r="EN71"/>
  <c r="BM72"/>
  <c r="CV72"/>
  <c r="DG72"/>
  <c r="EK72"/>
  <c r="FZ72"/>
  <c r="HP72"/>
  <c r="Z73"/>
  <c r="AN73"/>
  <c r="W73"/>
  <c r="ID73"/>
  <c r="JH73" s="1"/>
  <c r="JP73"/>
  <c r="CW74"/>
  <c r="GE74"/>
  <c r="GD74"/>
  <c r="FV74"/>
  <c r="GK74"/>
  <c r="GJ74"/>
  <c r="GI74"/>
  <c r="GA74"/>
  <c r="GF74"/>
  <c r="HM75"/>
  <c r="HT75"/>
  <c r="IA75"/>
  <c r="Z70"/>
  <c r="AH70"/>
  <c r="BM70"/>
  <c r="BU70"/>
  <c r="CZ70"/>
  <c r="DH70"/>
  <c r="EM70"/>
  <c r="EU70"/>
  <c r="FZ70"/>
  <c r="GH70"/>
  <c r="HM70"/>
  <c r="HU70"/>
  <c r="V71"/>
  <c r="BI71"/>
  <c r="CV71"/>
  <c r="EI71"/>
  <c r="ER71"/>
  <c r="GF71"/>
  <c r="GJ71"/>
  <c r="GA71"/>
  <c r="CZ72"/>
  <c r="EI72"/>
  <c r="FX72"/>
  <c r="GG72"/>
  <c r="BP73"/>
  <c r="HM73"/>
  <c r="IA73"/>
  <c r="HJ73"/>
  <c r="IY73"/>
  <c r="BM74"/>
  <c r="DC74"/>
  <c r="ER74"/>
  <c r="EQ74"/>
  <c r="EI74"/>
  <c r="EW74"/>
  <c r="EV74"/>
  <c r="EN74"/>
  <c r="ES74"/>
  <c r="EU74"/>
  <c r="HR74"/>
  <c r="HQ74"/>
  <c r="HI74"/>
  <c r="HX74"/>
  <c r="HW74"/>
  <c r="HV74"/>
  <c r="HN74"/>
  <c r="HS74"/>
  <c r="FZ75"/>
  <c r="GG75"/>
  <c r="GN75"/>
  <c r="JB75"/>
  <c r="ID75"/>
  <c r="JQ75"/>
  <c r="AA70"/>
  <c r="AI70"/>
  <c r="BN70"/>
  <c r="BV70"/>
  <c r="DA70"/>
  <c r="DI70"/>
  <c r="EN70"/>
  <c r="EV70"/>
  <c r="GA70"/>
  <c r="GI70"/>
  <c r="HN70"/>
  <c r="HV70"/>
  <c r="AE71"/>
  <c r="BR71"/>
  <c r="DE71"/>
  <c r="DJ72"/>
  <c r="DF72"/>
  <c r="DA72"/>
  <c r="EU72"/>
  <c r="JN72"/>
  <c r="AC73"/>
  <c r="FZ73"/>
  <c r="GN73"/>
  <c r="FW73"/>
  <c r="BP74"/>
  <c r="DD74"/>
  <c r="CV74"/>
  <c r="DJ74"/>
  <c r="DI74"/>
  <c r="DA74"/>
  <c r="DF74"/>
  <c r="DE74"/>
  <c r="FY74"/>
  <c r="JC74"/>
  <c r="BM75"/>
  <c r="BT75"/>
  <c r="CA75"/>
  <c r="HP75"/>
  <c r="JC75"/>
  <c r="X71"/>
  <c r="AF71"/>
  <c r="BK71"/>
  <c r="BS71"/>
  <c r="CX71"/>
  <c r="DF71"/>
  <c r="EK71"/>
  <c r="EU71"/>
  <c r="IE71"/>
  <c r="JL71"/>
  <c r="DC72"/>
  <c r="EL72"/>
  <c r="EV72"/>
  <c r="EM73"/>
  <c r="FA73"/>
  <c r="EJ73"/>
  <c r="BQ74"/>
  <c r="BI74"/>
  <c r="BW74"/>
  <c r="BV74"/>
  <c r="BN74"/>
  <c r="BS74"/>
  <c r="BR74"/>
  <c r="DG74"/>
  <c r="GE71"/>
  <c r="HS71"/>
  <c r="HW71"/>
  <c r="HN71"/>
  <c r="JM71"/>
  <c r="AJ72"/>
  <c r="AF72"/>
  <c r="AA72"/>
  <c r="BJ72"/>
  <c r="DD72"/>
  <c r="FW72"/>
  <c r="JC72"/>
  <c r="AG73"/>
  <c r="CZ73"/>
  <c r="DN73"/>
  <c r="CW73"/>
  <c r="IZ73"/>
  <c r="AD74"/>
  <c r="V74"/>
  <c r="AJ74"/>
  <c r="AI74"/>
  <c r="AA74"/>
  <c r="AF74"/>
  <c r="AE74"/>
  <c r="BK74"/>
  <c r="BT74"/>
  <c r="DH74"/>
  <c r="EJ74"/>
  <c r="FA74"/>
  <c r="GG74"/>
  <c r="EM75"/>
  <c r="ET75"/>
  <c r="FA75"/>
  <c r="JM75"/>
  <c r="ES71"/>
  <c r="EW71"/>
  <c r="EX71"/>
  <c r="EW72"/>
  <c r="ES72"/>
  <c r="EN72"/>
  <c r="BM73"/>
  <c r="CA73"/>
  <c r="BJ73"/>
  <c r="Z75"/>
  <c r="AG75"/>
  <c r="AN75"/>
  <c r="AJ73"/>
  <c r="BW73"/>
  <c r="DJ73"/>
  <c r="EW73"/>
  <c r="GJ73"/>
  <c r="HW73"/>
  <c r="IE73"/>
  <c r="GN74"/>
  <c r="IA74"/>
  <c r="JP74"/>
  <c r="AB75"/>
  <c r="AJ75"/>
  <c r="BO75"/>
  <c r="BW75"/>
  <c r="DB75"/>
  <c r="DJ75"/>
  <c r="EO75"/>
  <c r="EW75"/>
  <c r="GB75"/>
  <c r="GJ75"/>
  <c r="HO75"/>
  <c r="HW75"/>
  <c r="AE73"/>
  <c r="BR73"/>
  <c r="DE73"/>
  <c r="ER73"/>
  <c r="GE73"/>
  <c r="HR73"/>
  <c r="ID74"/>
  <c r="JF74" s="1"/>
  <c r="W75"/>
  <c r="AE75"/>
  <c r="BJ75"/>
  <c r="BR75"/>
  <c r="CW75"/>
  <c r="DE75"/>
  <c r="EJ75"/>
  <c r="ER75"/>
  <c r="FW75"/>
  <c r="GE75"/>
  <c r="HJ75"/>
  <c r="HR75"/>
  <c r="AF73"/>
  <c r="BS73"/>
  <c r="DF73"/>
  <c r="ES73"/>
  <c r="GF73"/>
  <c r="HS73"/>
  <c r="IE74"/>
  <c r="AF75"/>
  <c r="BS75"/>
  <c r="DF75"/>
  <c r="ES75"/>
  <c r="GF75"/>
  <c r="HS75"/>
  <c r="GC74"/>
  <c r="HP74"/>
  <c r="IV18" i="55"/>
  <c r="JA18"/>
  <c r="JF18"/>
  <c r="JH18"/>
  <c r="JR18"/>
  <c r="JI18"/>
  <c r="JG12"/>
  <c r="JC12"/>
  <c r="JS12"/>
  <c r="IZ12"/>
  <c r="JC8"/>
  <c r="IX18"/>
  <c r="JJ11"/>
  <c r="JK12"/>
  <c r="IV12"/>
  <c r="JI12"/>
  <c r="JA12"/>
  <c r="JH12"/>
  <c r="JN8"/>
  <c r="JD11"/>
  <c r="IV11"/>
  <c r="JA11"/>
  <c r="JE11"/>
  <c r="JN12"/>
  <c r="JG21"/>
  <c r="JC21"/>
  <c r="IW21"/>
  <c r="BO9"/>
  <c r="DB11"/>
  <c r="DB9"/>
  <c r="GB9"/>
  <c r="HO9"/>
  <c r="BO11"/>
  <c r="DD15"/>
  <c r="CV15"/>
  <c r="DK15"/>
  <c r="DJ15"/>
  <c r="DI15"/>
  <c r="DA15"/>
  <c r="DF15"/>
  <c r="ET17"/>
  <c r="AJ27"/>
  <c r="AI27"/>
  <c r="AA27"/>
  <c r="AF27"/>
  <c r="X27"/>
  <c r="AE27"/>
  <c r="Z27"/>
  <c r="Y27"/>
  <c r="V27"/>
  <c r="AK27"/>
  <c r="AH27"/>
  <c r="AD27"/>
  <c r="BP9"/>
  <c r="DC11"/>
  <c r="BM14"/>
  <c r="BT14"/>
  <c r="CA14"/>
  <c r="BJ14"/>
  <c r="CX15"/>
  <c r="JC15"/>
  <c r="V17"/>
  <c r="AK17"/>
  <c r="AJ17"/>
  <c r="AI17"/>
  <c r="AA17"/>
  <c r="AF17"/>
  <c r="AG17"/>
  <c r="EK17"/>
  <c r="JE18"/>
  <c r="AN19"/>
  <c r="AC19"/>
  <c r="IA19"/>
  <c r="HM19"/>
  <c r="IG19"/>
  <c r="EW20"/>
  <c r="EV20"/>
  <c r="EN20"/>
  <c r="ES20"/>
  <c r="EI20"/>
  <c r="ER20"/>
  <c r="EQ20"/>
  <c r="EU20"/>
  <c r="EK20"/>
  <c r="ET20"/>
  <c r="FZ20"/>
  <c r="GG20"/>
  <c r="FW20"/>
  <c r="GN20"/>
  <c r="HW20"/>
  <c r="HV20"/>
  <c r="HN20"/>
  <c r="HS20"/>
  <c r="HI20"/>
  <c r="HR20"/>
  <c r="HQ20"/>
  <c r="HU20"/>
  <c r="HK20"/>
  <c r="HT20"/>
  <c r="IE20"/>
  <c r="ID20"/>
  <c r="JF20" s="1"/>
  <c r="AK21"/>
  <c r="JD21"/>
  <c r="JM21"/>
  <c r="JB21"/>
  <c r="JR21"/>
  <c r="IE23"/>
  <c r="ID23"/>
  <c r="JI23" s="1"/>
  <c r="BX24"/>
  <c r="BW24"/>
  <c r="BV24"/>
  <c r="BN24"/>
  <c r="BL24"/>
  <c r="BK24"/>
  <c r="BU24"/>
  <c r="BT24"/>
  <c r="BI24"/>
  <c r="BQ24"/>
  <c r="JQ28"/>
  <c r="Z8"/>
  <c r="AH8"/>
  <c r="BM8"/>
  <c r="BU8"/>
  <c r="CZ8"/>
  <c r="DH8"/>
  <c r="EM8"/>
  <c r="EU8"/>
  <c r="FZ8"/>
  <c r="GH8"/>
  <c r="HM8"/>
  <c r="HU8"/>
  <c r="V9"/>
  <c r="AD9"/>
  <c r="BI9"/>
  <c r="BQ9"/>
  <c r="CV9"/>
  <c r="DD9"/>
  <c r="EI9"/>
  <c r="EQ9"/>
  <c r="FV9"/>
  <c r="GD9"/>
  <c r="HI9"/>
  <c r="HQ9"/>
  <c r="IG9"/>
  <c r="IW9" s="1"/>
  <c r="Z10"/>
  <c r="AH10"/>
  <c r="BM10"/>
  <c r="BU10"/>
  <c r="CZ10"/>
  <c r="DH10"/>
  <c r="EM10"/>
  <c r="EU10"/>
  <c r="FZ10"/>
  <c r="GH10"/>
  <c r="HM10"/>
  <c r="HU10"/>
  <c r="V11"/>
  <c r="AD11"/>
  <c r="BI11"/>
  <c r="BQ11"/>
  <c r="CV11"/>
  <c r="DD11"/>
  <c r="EI11"/>
  <c r="EQ11"/>
  <c r="FV11"/>
  <c r="GD11"/>
  <c r="HI11"/>
  <c r="HQ11"/>
  <c r="IG11"/>
  <c r="Z12"/>
  <c r="AH12"/>
  <c r="BM12"/>
  <c r="BU12"/>
  <c r="CZ12"/>
  <c r="DH12"/>
  <c r="EM12"/>
  <c r="EU12"/>
  <c r="FZ12"/>
  <c r="GH12"/>
  <c r="HM12"/>
  <c r="HU12"/>
  <c r="AD13"/>
  <c r="AM13"/>
  <c r="CV13"/>
  <c r="DK13"/>
  <c r="DJ13"/>
  <c r="DI13"/>
  <c r="DA13"/>
  <c r="DF13"/>
  <c r="DG13"/>
  <c r="HK13"/>
  <c r="HU13"/>
  <c r="Z14"/>
  <c r="AG14"/>
  <c r="AN14"/>
  <c r="W14"/>
  <c r="JH14"/>
  <c r="BR15"/>
  <c r="FV15"/>
  <c r="GK15"/>
  <c r="GJ15"/>
  <c r="GI15"/>
  <c r="GA15"/>
  <c r="GF15"/>
  <c r="GG15"/>
  <c r="X17"/>
  <c r="AH17"/>
  <c r="DE17"/>
  <c r="EQ17"/>
  <c r="HI17"/>
  <c r="HX17"/>
  <c r="HW17"/>
  <c r="HV17"/>
  <c r="HN17"/>
  <c r="HS17"/>
  <c r="HT17"/>
  <c r="IF17"/>
  <c r="JM17" s="1"/>
  <c r="JN17"/>
  <c r="EM18"/>
  <c r="ET18"/>
  <c r="FA18"/>
  <c r="JP19"/>
  <c r="EX20"/>
  <c r="HX20"/>
  <c r="BM21"/>
  <c r="EZ21"/>
  <c r="EJ21"/>
  <c r="EL21"/>
  <c r="EO21"/>
  <c r="BS23"/>
  <c r="BR23"/>
  <c r="BW23"/>
  <c r="BI23"/>
  <c r="BV23"/>
  <c r="BU23"/>
  <c r="BQ23"/>
  <c r="BN23"/>
  <c r="HS23"/>
  <c r="HR23"/>
  <c r="HW23"/>
  <c r="HI23"/>
  <c r="HV23"/>
  <c r="HU23"/>
  <c r="HN23"/>
  <c r="CX24"/>
  <c r="Z25"/>
  <c r="AG25"/>
  <c r="AC25"/>
  <c r="V36"/>
  <c r="AK36"/>
  <c r="AJ36"/>
  <c r="AI36"/>
  <c r="AA36"/>
  <c r="AH36"/>
  <c r="AG36"/>
  <c r="AF36"/>
  <c r="Z36"/>
  <c r="Y36"/>
  <c r="AE36"/>
  <c r="X36"/>
  <c r="EO11"/>
  <c r="AB13"/>
  <c r="JC16"/>
  <c r="EI17"/>
  <c r="EX17"/>
  <c r="EW17"/>
  <c r="EV17"/>
  <c r="EN17"/>
  <c r="ES17"/>
  <c r="IE17"/>
  <c r="ID17"/>
  <c r="AC9"/>
  <c r="GC9"/>
  <c r="HP9"/>
  <c r="IW11"/>
  <c r="AC13"/>
  <c r="W11"/>
  <c r="BJ11"/>
  <c r="CW11"/>
  <c r="DM11"/>
  <c r="EZ11"/>
  <c r="BT15"/>
  <c r="HM18"/>
  <c r="HT18"/>
  <c r="IA18"/>
  <c r="Z19"/>
  <c r="AB8"/>
  <c r="AJ8"/>
  <c r="BO8"/>
  <c r="BW8"/>
  <c r="DB8"/>
  <c r="DJ8"/>
  <c r="EO8"/>
  <c r="EW8"/>
  <c r="GB8"/>
  <c r="GJ8"/>
  <c r="HO8"/>
  <c r="HW8"/>
  <c r="IE8"/>
  <c r="AF9"/>
  <c r="AN9"/>
  <c r="BS9"/>
  <c r="CA9"/>
  <c r="DF9"/>
  <c r="DN9"/>
  <c r="ES9"/>
  <c r="FA9"/>
  <c r="GF9"/>
  <c r="GN9"/>
  <c r="HS9"/>
  <c r="IA9"/>
  <c r="JP9"/>
  <c r="AB10"/>
  <c r="AJ10"/>
  <c r="BO10"/>
  <c r="BW10"/>
  <c r="DB10"/>
  <c r="DJ10"/>
  <c r="EO10"/>
  <c r="EW10"/>
  <c r="GB10"/>
  <c r="GJ10"/>
  <c r="HO10"/>
  <c r="HW10"/>
  <c r="IE10"/>
  <c r="AF11"/>
  <c r="AN11"/>
  <c r="BS11"/>
  <c r="CA11"/>
  <c r="DF11"/>
  <c r="DN11"/>
  <c r="ES11"/>
  <c r="FA11"/>
  <c r="GF11"/>
  <c r="GN11"/>
  <c r="HS11"/>
  <c r="IA11"/>
  <c r="JP11"/>
  <c r="AB12"/>
  <c r="AJ12"/>
  <c r="BO12"/>
  <c r="BW12"/>
  <c r="DB12"/>
  <c r="DJ12"/>
  <c r="EO12"/>
  <c r="EW12"/>
  <c r="GB12"/>
  <c r="GJ12"/>
  <c r="HO12"/>
  <c r="HW12"/>
  <c r="IE12"/>
  <c r="IX12" s="1"/>
  <c r="AG13"/>
  <c r="BX13"/>
  <c r="BW13"/>
  <c r="BV13"/>
  <c r="BN13"/>
  <c r="BS13"/>
  <c r="BR13"/>
  <c r="DD13"/>
  <c r="EL13"/>
  <c r="FV13"/>
  <c r="GK13"/>
  <c r="GJ13"/>
  <c r="GI13"/>
  <c r="GA13"/>
  <c r="GF13"/>
  <c r="GG13"/>
  <c r="FZ14"/>
  <c r="GG14"/>
  <c r="GN14"/>
  <c r="FW14"/>
  <c r="JR14"/>
  <c r="JB14"/>
  <c r="JD14"/>
  <c r="JJ14"/>
  <c r="JQ14"/>
  <c r="BK15"/>
  <c r="GD15"/>
  <c r="HL15"/>
  <c r="EM16"/>
  <c r="ET16"/>
  <c r="FA16"/>
  <c r="HM16"/>
  <c r="HT16"/>
  <c r="IA16"/>
  <c r="JM16"/>
  <c r="BM17"/>
  <c r="CX17"/>
  <c r="HQ17"/>
  <c r="JC17"/>
  <c r="AG19"/>
  <c r="CA19"/>
  <c r="BM19"/>
  <c r="EL19"/>
  <c r="HP19"/>
  <c r="IE19"/>
  <c r="Y21"/>
  <c r="GF21"/>
  <c r="GE21"/>
  <c r="GH21"/>
  <c r="FV21"/>
  <c r="GJ21"/>
  <c r="GI21"/>
  <c r="AN22"/>
  <c r="AC22"/>
  <c r="Z22"/>
  <c r="GN22"/>
  <c r="GC22"/>
  <c r="FZ22"/>
  <c r="DF23"/>
  <c r="DE23"/>
  <c r="DJ23"/>
  <c r="CV23"/>
  <c r="DI23"/>
  <c r="DH23"/>
  <c r="DD23"/>
  <c r="DA23"/>
  <c r="JS25"/>
  <c r="JC25"/>
  <c r="JK25"/>
  <c r="ES26"/>
  <c r="EK26"/>
  <c r="ER26"/>
  <c r="EW26"/>
  <c r="EV26"/>
  <c r="EN26"/>
  <c r="EM26"/>
  <c r="EL26"/>
  <c r="EI26"/>
  <c r="EX26"/>
  <c r="EU26"/>
  <c r="ET26"/>
  <c r="GB11"/>
  <c r="CZ14"/>
  <c r="DG14"/>
  <c r="DN14"/>
  <c r="CW14"/>
  <c r="BM16"/>
  <c r="BT16"/>
  <c r="CA16"/>
  <c r="BJ16"/>
  <c r="IV21"/>
  <c r="IF13"/>
  <c r="IY13" s="1"/>
  <c r="ID8"/>
  <c r="JE8" s="1"/>
  <c r="DM9"/>
  <c r="HJ9"/>
  <c r="HZ9"/>
  <c r="ID10"/>
  <c r="JA14"/>
  <c r="IV14"/>
  <c r="BQ15"/>
  <c r="BI15"/>
  <c r="BX15"/>
  <c r="BW15"/>
  <c r="BV15"/>
  <c r="BN15"/>
  <c r="BS15"/>
  <c r="Z18"/>
  <c r="AG18"/>
  <c r="AN18"/>
  <c r="JB26"/>
  <c r="JM26"/>
  <c r="IW26"/>
  <c r="IF8"/>
  <c r="JM8" s="1"/>
  <c r="Y9"/>
  <c r="AG9"/>
  <c r="BL9"/>
  <c r="BT9"/>
  <c r="CY9"/>
  <c r="DG9"/>
  <c r="EL9"/>
  <c r="ET9"/>
  <c r="FY9"/>
  <c r="GG9"/>
  <c r="HT9"/>
  <c r="JQ9"/>
  <c r="IF10"/>
  <c r="Y11"/>
  <c r="AG11"/>
  <c r="BL11"/>
  <c r="BT11"/>
  <c r="DG11"/>
  <c r="EL11"/>
  <c r="ET11"/>
  <c r="FY11"/>
  <c r="GG11"/>
  <c r="HL11"/>
  <c r="HT11"/>
  <c r="JI11"/>
  <c r="JQ11"/>
  <c r="IF12"/>
  <c r="JE12"/>
  <c r="Y13"/>
  <c r="BP14"/>
  <c r="JG14"/>
  <c r="JC14"/>
  <c r="CY15"/>
  <c r="EQ15"/>
  <c r="EI15"/>
  <c r="EX15"/>
  <c r="EW15"/>
  <c r="EV15"/>
  <c r="EN15"/>
  <c r="ES15"/>
  <c r="ET15"/>
  <c r="IE15"/>
  <c r="ID15"/>
  <c r="DD17"/>
  <c r="EL17"/>
  <c r="FV17"/>
  <c r="GK17"/>
  <c r="GJ17"/>
  <c r="GI17"/>
  <c r="GA17"/>
  <c r="GF17"/>
  <c r="GG17"/>
  <c r="CZ18"/>
  <c r="DG18"/>
  <c r="DN18"/>
  <c r="HT19"/>
  <c r="BL20"/>
  <c r="GK21"/>
  <c r="JN21"/>
  <c r="W22"/>
  <c r="DK24"/>
  <c r="DJ24"/>
  <c r="DI24"/>
  <c r="DA24"/>
  <c r="DH24"/>
  <c r="DG24"/>
  <c r="CV24"/>
  <c r="DF24"/>
  <c r="DE24"/>
  <c r="CY24"/>
  <c r="HX24"/>
  <c r="HW24"/>
  <c r="HV24"/>
  <c r="HN24"/>
  <c r="HL24"/>
  <c r="HK24"/>
  <c r="HU24"/>
  <c r="HT24"/>
  <c r="HI24"/>
  <c r="HQ24"/>
  <c r="IV25"/>
  <c r="JH25"/>
  <c r="IX25"/>
  <c r="JA25"/>
  <c r="AG27"/>
  <c r="BS28"/>
  <c r="BR28"/>
  <c r="BW28"/>
  <c r="BV28"/>
  <c r="BN28"/>
  <c r="BM28"/>
  <c r="BL28"/>
  <c r="BI28"/>
  <c r="BX28"/>
  <c r="BU28"/>
  <c r="BT28"/>
  <c r="EO9"/>
  <c r="AB11"/>
  <c r="AF21"/>
  <c r="AE21"/>
  <c r="AH21"/>
  <c r="V21"/>
  <c r="AJ21"/>
  <c r="BP11"/>
  <c r="GC11"/>
  <c r="HP11"/>
  <c r="JM11"/>
  <c r="HT13"/>
  <c r="W9"/>
  <c r="EZ9"/>
  <c r="GM9"/>
  <c r="JC13"/>
  <c r="CV17"/>
  <c r="DK17"/>
  <c r="DJ17"/>
  <c r="DI17"/>
  <c r="DA17"/>
  <c r="DF17"/>
  <c r="JM20"/>
  <c r="HQ8"/>
  <c r="AH9"/>
  <c r="BU9"/>
  <c r="CZ9"/>
  <c r="DH9"/>
  <c r="EM9"/>
  <c r="EU9"/>
  <c r="GH9"/>
  <c r="HU9"/>
  <c r="JB9"/>
  <c r="JR9"/>
  <c r="AD10"/>
  <c r="BI10"/>
  <c r="BQ10"/>
  <c r="CV10"/>
  <c r="DD10"/>
  <c r="EI10"/>
  <c r="EQ10"/>
  <c r="FV10"/>
  <c r="GD10"/>
  <c r="HI10"/>
  <c r="HQ10"/>
  <c r="Z11"/>
  <c r="AH11"/>
  <c r="BU11"/>
  <c r="DH11"/>
  <c r="EM11"/>
  <c r="EU11"/>
  <c r="GH11"/>
  <c r="HU11"/>
  <c r="JB11"/>
  <c r="V12"/>
  <c r="AD12"/>
  <c r="BI12"/>
  <c r="BQ12"/>
  <c r="CV12"/>
  <c r="DD12"/>
  <c r="EI12"/>
  <c r="EQ12"/>
  <c r="FV12"/>
  <c r="GD12"/>
  <c r="HI12"/>
  <c r="HQ12"/>
  <c r="Z13"/>
  <c r="AI13"/>
  <c r="AC14"/>
  <c r="IY14"/>
  <c r="JE14"/>
  <c r="V15"/>
  <c r="AK15"/>
  <c r="AJ15"/>
  <c r="AI15"/>
  <c r="AA15"/>
  <c r="AF15"/>
  <c r="AG15"/>
  <c r="CZ15"/>
  <c r="EK15"/>
  <c r="EU15"/>
  <c r="ID16"/>
  <c r="Y17"/>
  <c r="BI17"/>
  <c r="BX17"/>
  <c r="BW17"/>
  <c r="BV17"/>
  <c r="BN17"/>
  <c r="BS17"/>
  <c r="BT17"/>
  <c r="EM17"/>
  <c r="GH17"/>
  <c r="EP18"/>
  <c r="HP18"/>
  <c r="JB18"/>
  <c r="JJ18"/>
  <c r="JQ18"/>
  <c r="IY18"/>
  <c r="GN19"/>
  <c r="GC19"/>
  <c r="Z20"/>
  <c r="AG20"/>
  <c r="W20"/>
  <c r="AN20"/>
  <c r="EL20"/>
  <c r="HL20"/>
  <c r="DN21"/>
  <c r="CZ21"/>
  <c r="EQ21"/>
  <c r="BM23"/>
  <c r="ES23"/>
  <c r="ER23"/>
  <c r="EW23"/>
  <c r="EI23"/>
  <c r="EV23"/>
  <c r="EU23"/>
  <c r="EQ23"/>
  <c r="EN23"/>
  <c r="HM23"/>
  <c r="BM24"/>
  <c r="HZ31"/>
  <c r="HJ31"/>
  <c r="HO31"/>
  <c r="HL31"/>
  <c r="HQ31"/>
  <c r="HO11"/>
  <c r="DG15"/>
  <c r="Z16"/>
  <c r="AG16"/>
  <c r="AN16"/>
  <c r="W16"/>
  <c r="FZ16"/>
  <c r="GG16"/>
  <c r="GN16"/>
  <c r="BM18"/>
  <c r="BT18"/>
  <c r="CA18"/>
  <c r="ES19"/>
  <c r="ER19"/>
  <c r="EU19"/>
  <c r="EI19"/>
  <c r="EW19"/>
  <c r="BW20"/>
  <c r="BV20"/>
  <c r="BN20"/>
  <c r="BS20"/>
  <c r="BI20"/>
  <c r="BR20"/>
  <c r="BQ20"/>
  <c r="BU20"/>
  <c r="BK20"/>
  <c r="AI21"/>
  <c r="AF23"/>
  <c r="AE23"/>
  <c r="AJ23"/>
  <c r="V23"/>
  <c r="AI23"/>
  <c r="AH23"/>
  <c r="AD23"/>
  <c r="AA23"/>
  <c r="GF23"/>
  <c r="GE23"/>
  <c r="GJ23"/>
  <c r="FV23"/>
  <c r="GI23"/>
  <c r="GH23"/>
  <c r="GD23"/>
  <c r="GA23"/>
  <c r="HI13"/>
  <c r="HX13"/>
  <c r="HW13"/>
  <c r="HV13"/>
  <c r="HN13"/>
  <c r="HS13"/>
  <c r="HM14"/>
  <c r="HT14"/>
  <c r="IA14"/>
  <c r="HJ14"/>
  <c r="DH15"/>
  <c r="BJ9"/>
  <c r="FW11"/>
  <c r="HJ11"/>
  <c r="IY11"/>
  <c r="HQ13"/>
  <c r="JI14"/>
  <c r="JS14"/>
  <c r="AD17"/>
  <c r="DG17"/>
  <c r="IZ18"/>
  <c r="ID19"/>
  <c r="IY19" s="1"/>
  <c r="GC20"/>
  <c r="IA21"/>
  <c r="HP21"/>
  <c r="W8"/>
  <c r="BJ8"/>
  <c r="CW8"/>
  <c r="EJ8"/>
  <c r="FW8"/>
  <c r="HJ8"/>
  <c r="AA9"/>
  <c r="BN9"/>
  <c r="DA9"/>
  <c r="EN9"/>
  <c r="GA9"/>
  <c r="HN9"/>
  <c r="W10"/>
  <c r="BJ10"/>
  <c r="CW10"/>
  <c r="EJ10"/>
  <c r="FW10"/>
  <c r="HJ10"/>
  <c r="AA11"/>
  <c r="BN11"/>
  <c r="DA11"/>
  <c r="EN11"/>
  <c r="GA11"/>
  <c r="HN11"/>
  <c r="W12"/>
  <c r="BJ12"/>
  <c r="CW12"/>
  <c r="EJ12"/>
  <c r="FW12"/>
  <c r="HJ12"/>
  <c r="AA13"/>
  <c r="AJ13"/>
  <c r="CY13"/>
  <c r="EI13"/>
  <c r="EX13"/>
  <c r="EW13"/>
  <c r="EV13"/>
  <c r="EN13"/>
  <c r="ES13"/>
  <c r="ET13"/>
  <c r="HM13"/>
  <c r="IE13"/>
  <c r="ID13"/>
  <c r="JH13" s="1"/>
  <c r="JL13"/>
  <c r="EM14"/>
  <c r="ET14"/>
  <c r="FA14"/>
  <c r="EJ14"/>
  <c r="JF14"/>
  <c r="X15"/>
  <c r="AH15"/>
  <c r="DE15"/>
  <c r="FY15"/>
  <c r="HI15"/>
  <c r="HX15"/>
  <c r="HW15"/>
  <c r="HV15"/>
  <c r="HN15"/>
  <c r="HS15"/>
  <c r="HT15"/>
  <c r="JN15"/>
  <c r="CZ16"/>
  <c r="DG16"/>
  <c r="DN16"/>
  <c r="CW16"/>
  <c r="EP16"/>
  <c r="HP16"/>
  <c r="JB16"/>
  <c r="JQ16"/>
  <c r="Z17"/>
  <c r="BU17"/>
  <c r="ER17"/>
  <c r="HL17"/>
  <c r="AC18"/>
  <c r="FZ18"/>
  <c r="GG18"/>
  <c r="GN18"/>
  <c r="JS18"/>
  <c r="JC18"/>
  <c r="JG18"/>
  <c r="JK18"/>
  <c r="DM19"/>
  <c r="CW19"/>
  <c r="CY19"/>
  <c r="DB19"/>
  <c r="EV19"/>
  <c r="JB19"/>
  <c r="BT20"/>
  <c r="CZ20"/>
  <c r="DG20"/>
  <c r="CW20"/>
  <c r="DN20"/>
  <c r="EM20"/>
  <c r="HM20"/>
  <c r="IW20"/>
  <c r="JB20"/>
  <c r="CA21"/>
  <c r="BP21"/>
  <c r="JH21"/>
  <c r="DN22"/>
  <c r="DC22"/>
  <c r="CZ22"/>
  <c r="AK23"/>
  <c r="GK23"/>
  <c r="BR24"/>
  <c r="GC25"/>
  <c r="GN25"/>
  <c r="FZ25"/>
  <c r="GG25"/>
  <c r="AN29"/>
  <c r="AG29"/>
  <c r="AC29"/>
  <c r="Z29"/>
  <c r="DJ29"/>
  <c r="DI29"/>
  <c r="DA29"/>
  <c r="DF29"/>
  <c r="CX29"/>
  <c r="DE29"/>
  <c r="CZ29"/>
  <c r="CY29"/>
  <c r="CV29"/>
  <c r="DK29"/>
  <c r="DH29"/>
  <c r="DG29"/>
  <c r="DD29"/>
  <c r="FY30"/>
  <c r="GF30"/>
  <c r="FX30"/>
  <c r="GE30"/>
  <c r="GD30"/>
  <c r="FV30"/>
  <c r="GJ30"/>
  <c r="GI30"/>
  <c r="GA30"/>
  <c r="GH30"/>
  <c r="FZ30"/>
  <c r="GK30"/>
  <c r="CA13"/>
  <c r="DN13"/>
  <c r="FA13"/>
  <c r="GN13"/>
  <c r="IA13"/>
  <c r="AJ14"/>
  <c r="BW14"/>
  <c r="DJ14"/>
  <c r="EO14"/>
  <c r="EW14"/>
  <c r="GB14"/>
  <c r="GJ14"/>
  <c r="HO14"/>
  <c r="HW14"/>
  <c r="IE14"/>
  <c r="IX14" s="1"/>
  <c r="AN15"/>
  <c r="CA15"/>
  <c r="DN15"/>
  <c r="FA15"/>
  <c r="GN15"/>
  <c r="IA15"/>
  <c r="AJ16"/>
  <c r="BO16"/>
  <c r="BW16"/>
  <c r="DB16"/>
  <c r="DJ16"/>
  <c r="EO16"/>
  <c r="EW16"/>
  <c r="GB16"/>
  <c r="GJ16"/>
  <c r="HO16"/>
  <c r="HW16"/>
  <c r="IE16"/>
  <c r="AN17"/>
  <c r="CA17"/>
  <c r="DN17"/>
  <c r="FA17"/>
  <c r="GN17"/>
  <c r="IA17"/>
  <c r="AB18"/>
  <c r="AJ18"/>
  <c r="BO18"/>
  <c r="BW18"/>
  <c r="DB18"/>
  <c r="DJ18"/>
  <c r="EO18"/>
  <c r="EW18"/>
  <c r="GB18"/>
  <c r="GJ18"/>
  <c r="HO18"/>
  <c r="HW18"/>
  <c r="V19"/>
  <c r="AH19"/>
  <c r="BZ19"/>
  <c r="BJ19"/>
  <c r="BQ19"/>
  <c r="DF19"/>
  <c r="DE19"/>
  <c r="EM19"/>
  <c r="FV19"/>
  <c r="GH19"/>
  <c r="HZ19"/>
  <c r="HJ19"/>
  <c r="HQ19"/>
  <c r="AD20"/>
  <c r="DD20"/>
  <c r="GD20"/>
  <c r="JC20"/>
  <c r="Z21"/>
  <c r="DM21"/>
  <c r="CW21"/>
  <c r="DD21"/>
  <c r="ES21"/>
  <c r="ER21"/>
  <c r="FZ21"/>
  <c r="IE21"/>
  <c r="JP21"/>
  <c r="V22"/>
  <c r="BW22"/>
  <c r="BV22"/>
  <c r="BN22"/>
  <c r="BM22"/>
  <c r="CV22"/>
  <c r="EW22"/>
  <c r="EV22"/>
  <c r="EN22"/>
  <c r="EM22"/>
  <c r="FV22"/>
  <c r="HX22"/>
  <c r="HW22"/>
  <c r="HV22"/>
  <c r="HN22"/>
  <c r="HM22"/>
  <c r="AF24"/>
  <c r="GF24"/>
  <c r="AM25"/>
  <c r="W25"/>
  <c r="AB25"/>
  <c r="Y25"/>
  <c r="HP25"/>
  <c r="IA25"/>
  <c r="HM25"/>
  <c r="IW25"/>
  <c r="AN26"/>
  <c r="AG26"/>
  <c r="AC26"/>
  <c r="Z26"/>
  <c r="GJ27"/>
  <c r="GI27"/>
  <c r="GA27"/>
  <c r="GF27"/>
  <c r="FX27"/>
  <c r="GE27"/>
  <c r="FZ27"/>
  <c r="FY27"/>
  <c r="FV27"/>
  <c r="GK27"/>
  <c r="GH27"/>
  <c r="JC28"/>
  <c r="JN28"/>
  <c r="ER14"/>
  <c r="GE14"/>
  <c r="HR14"/>
  <c r="DE16"/>
  <c r="EJ16"/>
  <c r="ER16"/>
  <c r="EZ16"/>
  <c r="FW16"/>
  <c r="GE16"/>
  <c r="HJ16"/>
  <c r="HR16"/>
  <c r="HZ16"/>
  <c r="W18"/>
  <c r="AE18"/>
  <c r="BJ18"/>
  <c r="BR18"/>
  <c r="CW18"/>
  <c r="DE18"/>
  <c r="EJ18"/>
  <c r="ER18"/>
  <c r="FW18"/>
  <c r="GE18"/>
  <c r="GM18"/>
  <c r="HJ18"/>
  <c r="HR18"/>
  <c r="HZ18"/>
  <c r="JL18"/>
  <c r="AA19"/>
  <c r="BV19"/>
  <c r="DG19"/>
  <c r="EK19"/>
  <c r="EP19"/>
  <c r="GA19"/>
  <c r="HL19"/>
  <c r="HV19"/>
  <c r="BP20"/>
  <c r="X21"/>
  <c r="ET21"/>
  <c r="FX21"/>
  <c r="IY21"/>
  <c r="X23"/>
  <c r="BK23"/>
  <c r="CX23"/>
  <c r="EK23"/>
  <c r="FX23"/>
  <c r="HK23"/>
  <c r="JO23"/>
  <c r="EX24"/>
  <c r="EW24"/>
  <c r="EV24"/>
  <c r="EN24"/>
  <c r="EM24"/>
  <c r="FX24"/>
  <c r="IE24"/>
  <c r="ID24"/>
  <c r="JK24" s="1"/>
  <c r="JL24"/>
  <c r="BW25"/>
  <c r="BV25"/>
  <c r="BN25"/>
  <c r="BR25"/>
  <c r="BX25"/>
  <c r="BK25"/>
  <c r="BU25"/>
  <c r="BI25"/>
  <c r="BS25"/>
  <c r="HT25"/>
  <c r="Y30"/>
  <c r="AF30"/>
  <c r="AE30"/>
  <c r="AD30"/>
  <c r="V30"/>
  <c r="AJ30"/>
  <c r="AI30"/>
  <c r="AA30"/>
  <c r="AH30"/>
  <c r="Z30"/>
  <c r="JN37"/>
  <c r="JC37"/>
  <c r="BO13"/>
  <c r="DB13"/>
  <c r="EO13"/>
  <c r="GB13"/>
  <c r="HO13"/>
  <c r="AF14"/>
  <c r="BS14"/>
  <c r="DF14"/>
  <c r="ES14"/>
  <c r="GF14"/>
  <c r="HS14"/>
  <c r="JP14"/>
  <c r="AB15"/>
  <c r="GB15"/>
  <c r="HO15"/>
  <c r="DF16"/>
  <c r="ES16"/>
  <c r="GF16"/>
  <c r="HS16"/>
  <c r="JP16"/>
  <c r="AB17"/>
  <c r="BO17"/>
  <c r="DB17"/>
  <c r="EO17"/>
  <c r="GB17"/>
  <c r="HO17"/>
  <c r="AF18"/>
  <c r="BS18"/>
  <c r="DF18"/>
  <c r="ES18"/>
  <c r="GF18"/>
  <c r="HS18"/>
  <c r="AF19"/>
  <c r="AE19"/>
  <c r="BW19"/>
  <c r="CV19"/>
  <c r="DH19"/>
  <c r="EZ19"/>
  <c r="EJ19"/>
  <c r="EQ19"/>
  <c r="GF19"/>
  <c r="GE19"/>
  <c r="X20"/>
  <c r="CX20"/>
  <c r="FX20"/>
  <c r="GH20"/>
  <c r="AM21"/>
  <c r="W21"/>
  <c r="AD21"/>
  <c r="BS21"/>
  <c r="BR21"/>
  <c r="DJ21"/>
  <c r="EI21"/>
  <c r="EU21"/>
  <c r="GM21"/>
  <c r="FW21"/>
  <c r="GD21"/>
  <c r="HS21"/>
  <c r="HR21"/>
  <c r="AJ22"/>
  <c r="AI22"/>
  <c r="AA22"/>
  <c r="BI22"/>
  <c r="BS22"/>
  <c r="DJ22"/>
  <c r="DI22"/>
  <c r="DA22"/>
  <c r="GJ22"/>
  <c r="GI22"/>
  <c r="GA22"/>
  <c r="IE22"/>
  <c r="ID22"/>
  <c r="JL22"/>
  <c r="Y23"/>
  <c r="AM23"/>
  <c r="W23"/>
  <c r="BL23"/>
  <c r="BZ23"/>
  <c r="BJ23"/>
  <c r="CY23"/>
  <c r="DM23"/>
  <c r="CW23"/>
  <c r="EL23"/>
  <c r="EZ23"/>
  <c r="EJ23"/>
  <c r="FY23"/>
  <c r="GM23"/>
  <c r="FW23"/>
  <c r="HL23"/>
  <c r="HZ23"/>
  <c r="HJ23"/>
  <c r="JP23"/>
  <c r="IF24"/>
  <c r="JM24" s="1"/>
  <c r="AD25"/>
  <c r="JF25"/>
  <c r="JO26"/>
  <c r="IA27"/>
  <c r="HT27"/>
  <c r="HP27"/>
  <c r="HM27"/>
  <c r="HL14"/>
  <c r="IF15"/>
  <c r="FY16"/>
  <c r="ET19"/>
  <c r="FY20"/>
  <c r="AG21"/>
  <c r="DA21"/>
  <c r="GG21"/>
  <c r="BJ22"/>
  <c r="EJ22"/>
  <c r="IF22"/>
  <c r="JM22" s="1"/>
  <c r="AG23"/>
  <c r="AN23"/>
  <c r="BT23"/>
  <c r="CA23"/>
  <c r="DG23"/>
  <c r="DN23"/>
  <c r="ET23"/>
  <c r="FA23"/>
  <c r="GG23"/>
  <c r="GN23"/>
  <c r="HT23"/>
  <c r="IA23"/>
  <c r="JQ23"/>
  <c r="AK24"/>
  <c r="AJ24"/>
  <c r="AI24"/>
  <c r="AA24"/>
  <c r="Z24"/>
  <c r="GK24"/>
  <c r="GJ24"/>
  <c r="GI24"/>
  <c r="GA24"/>
  <c r="FZ24"/>
  <c r="CA27"/>
  <c r="BT27"/>
  <c r="BP27"/>
  <c r="BM27"/>
  <c r="GD27"/>
  <c r="IV30"/>
  <c r="JE30"/>
  <c r="JQ33"/>
  <c r="AM19"/>
  <c r="W19"/>
  <c r="AD19"/>
  <c r="BS19"/>
  <c r="BR19"/>
  <c r="BO19"/>
  <c r="CZ19"/>
  <c r="DJ19"/>
  <c r="GM19"/>
  <c r="FW19"/>
  <c r="GD19"/>
  <c r="HS19"/>
  <c r="HR19"/>
  <c r="HO19"/>
  <c r="AJ20"/>
  <c r="AI20"/>
  <c r="AA20"/>
  <c r="DJ20"/>
  <c r="DI20"/>
  <c r="DA20"/>
  <c r="GJ20"/>
  <c r="GI20"/>
  <c r="GA20"/>
  <c r="BZ21"/>
  <c r="BJ21"/>
  <c r="BQ21"/>
  <c r="DF21"/>
  <c r="DE21"/>
  <c r="EM21"/>
  <c r="HZ21"/>
  <c r="HJ21"/>
  <c r="HQ21"/>
  <c r="AD22"/>
  <c r="BK22"/>
  <c r="BU22"/>
  <c r="DD22"/>
  <c r="EK22"/>
  <c r="EU22"/>
  <c r="GD22"/>
  <c r="JQ22"/>
  <c r="IG23"/>
  <c r="AD24"/>
  <c r="ES24"/>
  <c r="GD24"/>
  <c r="BT25"/>
  <c r="DJ25"/>
  <c r="DI25"/>
  <c r="DA25"/>
  <c r="DE25"/>
  <c r="DH25"/>
  <c r="CV25"/>
  <c r="DF25"/>
  <c r="DD25"/>
  <c r="GN26"/>
  <c r="GG26"/>
  <c r="GC26"/>
  <c r="FZ26"/>
  <c r="GG27"/>
  <c r="JM27"/>
  <c r="IW27"/>
  <c r="FA28"/>
  <c r="ET28"/>
  <c r="EP28"/>
  <c r="EM28"/>
  <c r="HS28"/>
  <c r="HR28"/>
  <c r="HW28"/>
  <c r="HV28"/>
  <c r="HN28"/>
  <c r="HM28"/>
  <c r="HL28"/>
  <c r="HI28"/>
  <c r="HX28"/>
  <c r="HU28"/>
  <c r="HT28"/>
  <c r="DG30"/>
  <c r="DN30"/>
  <c r="DC30"/>
  <c r="JB33"/>
  <c r="IW33"/>
  <c r="JM33"/>
  <c r="ES36"/>
  <c r="EK36"/>
  <c r="EI36"/>
  <c r="EX36"/>
  <c r="EW36"/>
  <c r="EV36"/>
  <c r="EN36"/>
  <c r="EU36"/>
  <c r="ER36"/>
  <c r="EM36"/>
  <c r="ET36"/>
  <c r="EL36"/>
  <c r="DC25"/>
  <c r="HK25"/>
  <c r="HX25"/>
  <c r="JQ25"/>
  <c r="BM26"/>
  <c r="DF26"/>
  <c r="CX26"/>
  <c r="DE26"/>
  <c r="DJ26"/>
  <c r="DI26"/>
  <c r="DA26"/>
  <c r="DD26"/>
  <c r="HM26"/>
  <c r="CZ27"/>
  <c r="EW27"/>
  <c r="EV27"/>
  <c r="EN27"/>
  <c r="ES27"/>
  <c r="EK27"/>
  <c r="ER27"/>
  <c r="EQ27"/>
  <c r="BK28"/>
  <c r="DK28"/>
  <c r="HK28"/>
  <c r="JC29"/>
  <c r="X30"/>
  <c r="ET30"/>
  <c r="FA30"/>
  <c r="IE30"/>
  <c r="JQ32"/>
  <c r="FZ35"/>
  <c r="GG35"/>
  <c r="GN35"/>
  <c r="GC35"/>
  <c r="JN41"/>
  <c r="JC41"/>
  <c r="HQ42"/>
  <c r="HI42"/>
  <c r="HX42"/>
  <c r="HW42"/>
  <c r="HT42"/>
  <c r="HL42"/>
  <c r="HS42"/>
  <c r="HR42"/>
  <c r="HN42"/>
  <c r="HM42"/>
  <c r="HV42"/>
  <c r="JP46"/>
  <c r="JI46"/>
  <c r="AH25"/>
  <c r="BO25"/>
  <c r="BZ25"/>
  <c r="BJ25"/>
  <c r="EW25"/>
  <c r="EV25"/>
  <c r="EN25"/>
  <c r="ER25"/>
  <c r="EP25"/>
  <c r="JE25"/>
  <c r="BP26"/>
  <c r="DG26"/>
  <c r="HP26"/>
  <c r="DC27"/>
  <c r="ET27"/>
  <c r="AF28"/>
  <c r="AE28"/>
  <c r="AJ28"/>
  <c r="AI28"/>
  <c r="AA28"/>
  <c r="AD28"/>
  <c r="CV28"/>
  <c r="GF28"/>
  <c r="GE28"/>
  <c r="GJ28"/>
  <c r="GI28"/>
  <c r="GA28"/>
  <c r="GD28"/>
  <c r="BW29"/>
  <c r="BV29"/>
  <c r="BN29"/>
  <c r="BS29"/>
  <c r="BK29"/>
  <c r="BR29"/>
  <c r="BQ29"/>
  <c r="EI29"/>
  <c r="GK29"/>
  <c r="GJ29"/>
  <c r="GI29"/>
  <c r="GA29"/>
  <c r="GF29"/>
  <c r="FX29"/>
  <c r="GE29"/>
  <c r="GG29"/>
  <c r="HI29"/>
  <c r="IE29"/>
  <c r="BL30"/>
  <c r="BS30"/>
  <c r="BR30"/>
  <c r="BQ30"/>
  <c r="BI30"/>
  <c r="BW30"/>
  <c r="BV30"/>
  <c r="BN30"/>
  <c r="DH30"/>
  <c r="EM30"/>
  <c r="HL30"/>
  <c r="HS30"/>
  <c r="HK30"/>
  <c r="HR30"/>
  <c r="HQ30"/>
  <c r="HI30"/>
  <c r="HW30"/>
  <c r="HV30"/>
  <c r="HN30"/>
  <c r="JN30"/>
  <c r="IE33"/>
  <c r="ID33"/>
  <c r="BI36"/>
  <c r="BX36"/>
  <c r="BW36"/>
  <c r="BV36"/>
  <c r="BN36"/>
  <c r="BU36"/>
  <c r="BT36"/>
  <c r="BS36"/>
  <c r="BM36"/>
  <c r="BL36"/>
  <c r="BX40"/>
  <c r="BW40"/>
  <c r="BT40"/>
  <c r="BL40"/>
  <c r="BS40"/>
  <c r="BM40"/>
  <c r="BI40"/>
  <c r="BV40"/>
  <c r="BU40"/>
  <c r="BR40"/>
  <c r="BQ40"/>
  <c r="BN40"/>
  <c r="EQ25"/>
  <c r="GJ25"/>
  <c r="GI25"/>
  <c r="GA25"/>
  <c r="GE25"/>
  <c r="BS26"/>
  <c r="BK26"/>
  <c r="BR26"/>
  <c r="BW26"/>
  <c r="BV26"/>
  <c r="BN26"/>
  <c r="BQ26"/>
  <c r="DH26"/>
  <c r="HS26"/>
  <c r="HK26"/>
  <c r="HR26"/>
  <c r="HW26"/>
  <c r="HV26"/>
  <c r="HN26"/>
  <c r="HQ26"/>
  <c r="JC26"/>
  <c r="DJ27"/>
  <c r="DI27"/>
  <c r="DA27"/>
  <c r="DF27"/>
  <c r="CX27"/>
  <c r="DE27"/>
  <c r="DD27"/>
  <c r="EU27"/>
  <c r="X28"/>
  <c r="AG28"/>
  <c r="FX28"/>
  <c r="GG28"/>
  <c r="IE28"/>
  <c r="ID28"/>
  <c r="BT29"/>
  <c r="EL29"/>
  <c r="GH29"/>
  <c r="HL29"/>
  <c r="AG30"/>
  <c r="AN30"/>
  <c r="BK30"/>
  <c r="EP30"/>
  <c r="GG30"/>
  <c r="GN30"/>
  <c r="JO30"/>
  <c r="JB31"/>
  <c r="BI32"/>
  <c r="BV32"/>
  <c r="BN32"/>
  <c r="BT32"/>
  <c r="BS32"/>
  <c r="BR32"/>
  <c r="BX32"/>
  <c r="BM32"/>
  <c r="BW32"/>
  <c r="BL32"/>
  <c r="BU32"/>
  <c r="BZ33"/>
  <c r="BJ33"/>
  <c r="BO33"/>
  <c r="BL33"/>
  <c r="JF33"/>
  <c r="BM35"/>
  <c r="BT35"/>
  <c r="CA35"/>
  <c r="BP35"/>
  <c r="DK40"/>
  <c r="DJ40"/>
  <c r="DG40"/>
  <c r="CY40"/>
  <c r="DF40"/>
  <c r="CZ40"/>
  <c r="CV40"/>
  <c r="DI40"/>
  <c r="DH40"/>
  <c r="DE40"/>
  <c r="DD40"/>
  <c r="DN48"/>
  <c r="CW48"/>
  <c r="DC48"/>
  <c r="DG48"/>
  <c r="CZ48"/>
  <c r="HW25"/>
  <c r="HV25"/>
  <c r="HN25"/>
  <c r="HR25"/>
  <c r="BT26"/>
  <c r="HT26"/>
  <c r="ES28"/>
  <c r="ER28"/>
  <c r="EW28"/>
  <c r="EV28"/>
  <c r="EN28"/>
  <c r="EQ28"/>
  <c r="AJ29"/>
  <c r="AI29"/>
  <c r="AA29"/>
  <c r="AF29"/>
  <c r="X29"/>
  <c r="AE29"/>
  <c r="AD29"/>
  <c r="JM29"/>
  <c r="IW29"/>
  <c r="JB29"/>
  <c r="CY30"/>
  <c r="DF30"/>
  <c r="DE30"/>
  <c r="DD30"/>
  <c r="CV30"/>
  <c r="DJ30"/>
  <c r="DI30"/>
  <c r="DA30"/>
  <c r="EI32"/>
  <c r="EV32"/>
  <c r="EN32"/>
  <c r="ET32"/>
  <c r="ES32"/>
  <c r="ER32"/>
  <c r="EX32"/>
  <c r="EM32"/>
  <c r="EW32"/>
  <c r="EL32"/>
  <c r="EU32"/>
  <c r="IF32"/>
  <c r="JM32"/>
  <c r="DM33"/>
  <c r="CW33"/>
  <c r="CY33"/>
  <c r="DB33"/>
  <c r="EL35"/>
  <c r="EZ35"/>
  <c r="EJ35"/>
  <c r="EQ35"/>
  <c r="EO35"/>
  <c r="JA46"/>
  <c r="JH46"/>
  <c r="AI25"/>
  <c r="AA25"/>
  <c r="AE25"/>
  <c r="HQ25"/>
  <c r="AF26"/>
  <c r="X26"/>
  <c r="AE26"/>
  <c r="AJ26"/>
  <c r="AI26"/>
  <c r="AA26"/>
  <c r="AD26"/>
  <c r="CV26"/>
  <c r="GF26"/>
  <c r="FX26"/>
  <c r="GE26"/>
  <c r="GJ26"/>
  <c r="GI26"/>
  <c r="GA26"/>
  <c r="GD26"/>
  <c r="ID26"/>
  <c r="JD26" s="1"/>
  <c r="BW27"/>
  <c r="BV27"/>
  <c r="BN27"/>
  <c r="BS27"/>
  <c r="BK27"/>
  <c r="BR27"/>
  <c r="BQ27"/>
  <c r="EI27"/>
  <c r="HW27"/>
  <c r="HV27"/>
  <c r="HN27"/>
  <c r="HS27"/>
  <c r="HK27"/>
  <c r="HR27"/>
  <c r="HQ27"/>
  <c r="JC27"/>
  <c r="AK28"/>
  <c r="DC28"/>
  <c r="EK28"/>
  <c r="GK28"/>
  <c r="JO28"/>
  <c r="BX29"/>
  <c r="JQ29"/>
  <c r="AC30"/>
  <c r="BT30"/>
  <c r="CA30"/>
  <c r="CX30"/>
  <c r="GC30"/>
  <c r="HT30"/>
  <c r="IA30"/>
  <c r="JB30"/>
  <c r="IG31"/>
  <c r="IW31" s="1"/>
  <c r="HI32"/>
  <c r="HV32"/>
  <c r="HN32"/>
  <c r="HT32"/>
  <c r="HS32"/>
  <c r="HR32"/>
  <c r="HX32"/>
  <c r="HM32"/>
  <c r="HW32"/>
  <c r="HL32"/>
  <c r="HU32"/>
  <c r="JG33"/>
  <c r="JN33"/>
  <c r="Y35"/>
  <c r="AM35"/>
  <c r="W35"/>
  <c r="AB35"/>
  <c r="AD35"/>
  <c r="CV36"/>
  <c r="DK36"/>
  <c r="DJ36"/>
  <c r="DI36"/>
  <c r="DA36"/>
  <c r="DH36"/>
  <c r="DG36"/>
  <c r="DF36"/>
  <c r="CZ36"/>
  <c r="CY36"/>
  <c r="CZ37"/>
  <c r="DG37"/>
  <c r="DN37"/>
  <c r="IE26"/>
  <c r="IX26" s="1"/>
  <c r="JF26"/>
  <c r="IE27"/>
  <c r="DF28"/>
  <c r="DE28"/>
  <c r="DJ28"/>
  <c r="DI28"/>
  <c r="DA28"/>
  <c r="DD28"/>
  <c r="EU28"/>
  <c r="AH29"/>
  <c r="EX29"/>
  <c r="EW29"/>
  <c r="EV29"/>
  <c r="EN29"/>
  <c r="ES29"/>
  <c r="EK29"/>
  <c r="ER29"/>
  <c r="ET29"/>
  <c r="HX29"/>
  <c r="HW29"/>
  <c r="HV29"/>
  <c r="HN29"/>
  <c r="HU29"/>
  <c r="HM29"/>
  <c r="HS29"/>
  <c r="HK29"/>
  <c r="HR29"/>
  <c r="EL30"/>
  <c r="ES30"/>
  <c r="ER30"/>
  <c r="EQ30"/>
  <c r="EI30"/>
  <c r="EW30"/>
  <c r="EV30"/>
  <c r="EN30"/>
  <c r="JP31"/>
  <c r="IW37"/>
  <c r="CW25"/>
  <c r="DM25"/>
  <c r="EJ25"/>
  <c r="EZ25"/>
  <c r="FW25"/>
  <c r="GM25"/>
  <c r="HJ25"/>
  <c r="HZ25"/>
  <c r="W27"/>
  <c r="AM27"/>
  <c r="BJ27"/>
  <c r="BZ27"/>
  <c r="CW27"/>
  <c r="DM27"/>
  <c r="EJ27"/>
  <c r="EZ27"/>
  <c r="FW27"/>
  <c r="GM27"/>
  <c r="HJ27"/>
  <c r="HZ27"/>
  <c r="W29"/>
  <c r="AM29"/>
  <c r="BJ29"/>
  <c r="BZ29"/>
  <c r="CW29"/>
  <c r="DM29"/>
  <c r="EJ29"/>
  <c r="EZ29"/>
  <c r="FW29"/>
  <c r="GM29"/>
  <c r="HJ29"/>
  <c r="HZ29"/>
  <c r="JC30"/>
  <c r="W31"/>
  <c r="AE31"/>
  <c r="AM31"/>
  <c r="BJ31"/>
  <c r="BR31"/>
  <c r="BZ31"/>
  <c r="CW31"/>
  <c r="DE31"/>
  <c r="DM31"/>
  <c r="EJ31"/>
  <c r="ER31"/>
  <c r="FA31"/>
  <c r="AD32"/>
  <c r="AE32"/>
  <c r="AN32"/>
  <c r="DD32"/>
  <c r="DE32"/>
  <c r="DN32"/>
  <c r="GD32"/>
  <c r="GE32"/>
  <c r="GN32"/>
  <c r="GM33"/>
  <c r="FW33"/>
  <c r="GD33"/>
  <c r="CY35"/>
  <c r="DM35"/>
  <c r="CW35"/>
  <c r="EM35"/>
  <c r="ET35"/>
  <c r="FA35"/>
  <c r="GF36"/>
  <c r="FX36"/>
  <c r="FV36"/>
  <c r="GK36"/>
  <c r="GJ36"/>
  <c r="GI36"/>
  <c r="GA36"/>
  <c r="GG36"/>
  <c r="HQ36"/>
  <c r="BM37"/>
  <c r="BT37"/>
  <c r="CA37"/>
  <c r="GK40"/>
  <c r="GJ40"/>
  <c r="GG40"/>
  <c r="FY40"/>
  <c r="GF40"/>
  <c r="FZ40"/>
  <c r="FV40"/>
  <c r="GI40"/>
  <c r="GH40"/>
  <c r="GE40"/>
  <c r="HN40"/>
  <c r="AB26"/>
  <c r="BO26"/>
  <c r="DB26"/>
  <c r="EO26"/>
  <c r="GB26"/>
  <c r="HO26"/>
  <c r="AB28"/>
  <c r="BO28"/>
  <c r="DB28"/>
  <c r="EO28"/>
  <c r="GB28"/>
  <c r="HO28"/>
  <c r="FA29"/>
  <c r="GN29"/>
  <c r="IA29"/>
  <c r="AB30"/>
  <c r="BO30"/>
  <c r="DB30"/>
  <c r="EO30"/>
  <c r="GB30"/>
  <c r="HO30"/>
  <c r="X31"/>
  <c r="AF31"/>
  <c r="AN31"/>
  <c r="BK31"/>
  <c r="BS31"/>
  <c r="CA31"/>
  <c r="CX31"/>
  <c r="DF31"/>
  <c r="DN31"/>
  <c r="EK31"/>
  <c r="ES31"/>
  <c r="ID31"/>
  <c r="JR31" s="1"/>
  <c r="AF32"/>
  <c r="DF32"/>
  <c r="GF32"/>
  <c r="ID32"/>
  <c r="JJ32" s="1"/>
  <c r="DC33"/>
  <c r="DN33"/>
  <c r="IY33"/>
  <c r="BL35"/>
  <c r="BZ35"/>
  <c r="BJ35"/>
  <c r="CZ35"/>
  <c r="DG35"/>
  <c r="DN35"/>
  <c r="JE35"/>
  <c r="GH36"/>
  <c r="Z37"/>
  <c r="AG37"/>
  <c r="AN37"/>
  <c r="ID37"/>
  <c r="JD37" s="1"/>
  <c r="ET39"/>
  <c r="FA39"/>
  <c r="EP39"/>
  <c r="EM39"/>
  <c r="EJ39"/>
  <c r="BZ46"/>
  <c r="BJ46"/>
  <c r="BL46"/>
  <c r="BO46"/>
  <c r="BQ46"/>
  <c r="Z31"/>
  <c r="AH31"/>
  <c r="BM31"/>
  <c r="BU31"/>
  <c r="CZ31"/>
  <c r="DH31"/>
  <c r="EM31"/>
  <c r="EU31"/>
  <c r="JF32"/>
  <c r="HZ33"/>
  <c r="HJ33"/>
  <c r="HQ33"/>
  <c r="Z35"/>
  <c r="AG35"/>
  <c r="AN35"/>
  <c r="JH35"/>
  <c r="IY37"/>
  <c r="Z38"/>
  <c r="AG38"/>
  <c r="W38"/>
  <c r="AN38"/>
  <c r="HX40"/>
  <c r="HW40"/>
  <c r="HT40"/>
  <c r="HL40"/>
  <c r="HS40"/>
  <c r="HM40"/>
  <c r="HI40"/>
  <c r="HV40"/>
  <c r="HU40"/>
  <c r="HR40"/>
  <c r="JP40"/>
  <c r="IG40"/>
  <c r="HK42"/>
  <c r="W26"/>
  <c r="BJ26"/>
  <c r="CW26"/>
  <c r="EJ26"/>
  <c r="FW26"/>
  <c r="HJ26"/>
  <c r="ID27"/>
  <c r="JJ27" s="1"/>
  <c r="W28"/>
  <c r="BJ28"/>
  <c r="CW28"/>
  <c r="EJ28"/>
  <c r="FW28"/>
  <c r="HJ28"/>
  <c r="ID29"/>
  <c r="JK29" s="1"/>
  <c r="W30"/>
  <c r="BJ30"/>
  <c r="CW30"/>
  <c r="EJ30"/>
  <c r="FW30"/>
  <c r="HJ30"/>
  <c r="AA31"/>
  <c r="AI31"/>
  <c r="BN31"/>
  <c r="BV31"/>
  <c r="DA31"/>
  <c r="DI31"/>
  <c r="EN31"/>
  <c r="EV31"/>
  <c r="GM31"/>
  <c r="FW31"/>
  <c r="GD31"/>
  <c r="Y32"/>
  <c r="AJ32"/>
  <c r="BQ32"/>
  <c r="CY32"/>
  <c r="DJ32"/>
  <c r="EQ32"/>
  <c r="FY32"/>
  <c r="GJ32"/>
  <c r="HQ32"/>
  <c r="AM33"/>
  <c r="W33"/>
  <c r="AD33"/>
  <c r="DG33"/>
  <c r="EP33"/>
  <c r="FA33"/>
  <c r="FY33"/>
  <c r="V34"/>
  <c r="AK34"/>
  <c r="AJ34"/>
  <c r="AI34"/>
  <c r="AA34"/>
  <c r="AE34"/>
  <c r="BI34"/>
  <c r="BX34"/>
  <c r="BW34"/>
  <c r="BV34"/>
  <c r="BN34"/>
  <c r="BR34"/>
  <c r="CV34"/>
  <c r="DK34"/>
  <c r="DJ34"/>
  <c r="DI34"/>
  <c r="DA34"/>
  <c r="DE34"/>
  <c r="EI34"/>
  <c r="EX34"/>
  <c r="EW34"/>
  <c r="EV34"/>
  <c r="EN34"/>
  <c r="ER34"/>
  <c r="FV34"/>
  <c r="GK34"/>
  <c r="GJ34"/>
  <c r="GI34"/>
  <c r="GA34"/>
  <c r="GE34"/>
  <c r="HI34"/>
  <c r="HX34"/>
  <c r="HW34"/>
  <c r="HV34"/>
  <c r="HN34"/>
  <c r="HR34"/>
  <c r="DB35"/>
  <c r="EP35"/>
  <c r="IE35"/>
  <c r="IX35" s="1"/>
  <c r="JI35"/>
  <c r="JP35"/>
  <c r="IV35"/>
  <c r="AD36"/>
  <c r="BQ36"/>
  <c r="DD36"/>
  <c r="EQ36"/>
  <c r="HM36"/>
  <c r="AC37"/>
  <c r="HM37"/>
  <c r="HT37"/>
  <c r="IA37"/>
  <c r="AC38"/>
  <c r="AK40"/>
  <c r="AJ40"/>
  <c r="AG40"/>
  <c r="Y40"/>
  <c r="AF40"/>
  <c r="Z40"/>
  <c r="V40"/>
  <c r="AI40"/>
  <c r="AH40"/>
  <c r="AE40"/>
  <c r="AJ31"/>
  <c r="BW31"/>
  <c r="DJ31"/>
  <c r="EO31"/>
  <c r="EW31"/>
  <c r="IG32"/>
  <c r="EZ33"/>
  <c r="EJ33"/>
  <c r="EQ33"/>
  <c r="JH33"/>
  <c r="IE34"/>
  <c r="ID34"/>
  <c r="BO35"/>
  <c r="DC35"/>
  <c r="HL35"/>
  <c r="HZ35"/>
  <c r="HJ35"/>
  <c r="JR35"/>
  <c r="JB35"/>
  <c r="JJ35"/>
  <c r="JQ35"/>
  <c r="JM35"/>
  <c r="FY36"/>
  <c r="IE36"/>
  <c r="ID36"/>
  <c r="JK36" s="1"/>
  <c r="JL36"/>
  <c r="FZ37"/>
  <c r="GG37"/>
  <c r="GN37"/>
  <c r="JQ37"/>
  <c r="JP38"/>
  <c r="IG38"/>
  <c r="EX40"/>
  <c r="EW40"/>
  <c r="ET40"/>
  <c r="EL40"/>
  <c r="ES40"/>
  <c r="EM40"/>
  <c r="EI40"/>
  <c r="EV40"/>
  <c r="EU40"/>
  <c r="ER40"/>
  <c r="GA40"/>
  <c r="HQ45"/>
  <c r="HZ45"/>
  <c r="HO45"/>
  <c r="HL45"/>
  <c r="HJ45"/>
  <c r="FZ47"/>
  <c r="GC47"/>
  <c r="GN47"/>
  <c r="FW47"/>
  <c r="GG47"/>
  <c r="HQ47"/>
  <c r="HZ47"/>
  <c r="HO47"/>
  <c r="HJ47"/>
  <c r="HL47"/>
  <c r="V32"/>
  <c r="AI32"/>
  <c r="AA32"/>
  <c r="CV32"/>
  <c r="DI32"/>
  <c r="DA32"/>
  <c r="FV32"/>
  <c r="GI32"/>
  <c r="GA32"/>
  <c r="JP33"/>
  <c r="IF34"/>
  <c r="FY35"/>
  <c r="GM35"/>
  <c r="FW35"/>
  <c r="HM35"/>
  <c r="HT35"/>
  <c r="IA35"/>
  <c r="IG35"/>
  <c r="HS36"/>
  <c r="HK36"/>
  <c r="HI36"/>
  <c r="HX36"/>
  <c r="HW36"/>
  <c r="HV36"/>
  <c r="HN36"/>
  <c r="HT36"/>
  <c r="EM37"/>
  <c r="ET37"/>
  <c r="FA37"/>
  <c r="IW41"/>
  <c r="JQ41"/>
  <c r="BQ42"/>
  <c r="BI42"/>
  <c r="BX42"/>
  <c r="BW42"/>
  <c r="BT42"/>
  <c r="BL42"/>
  <c r="BS42"/>
  <c r="BR42"/>
  <c r="BN42"/>
  <c r="BM42"/>
  <c r="GE31"/>
  <c r="HR31"/>
  <c r="AE33"/>
  <c r="BR33"/>
  <c r="DE33"/>
  <c r="ER33"/>
  <c r="GE33"/>
  <c r="HR33"/>
  <c r="AE35"/>
  <c r="BR35"/>
  <c r="DE35"/>
  <c r="ER35"/>
  <c r="GE35"/>
  <c r="HR35"/>
  <c r="W37"/>
  <c r="AM37"/>
  <c r="BJ37"/>
  <c r="BZ37"/>
  <c r="CW37"/>
  <c r="DM37"/>
  <c r="EJ37"/>
  <c r="EZ37"/>
  <c r="FW37"/>
  <c r="GM37"/>
  <c r="HJ37"/>
  <c r="HZ37"/>
  <c r="V38"/>
  <c r="AE38"/>
  <c r="BK38"/>
  <c r="BT38"/>
  <c r="DK38"/>
  <c r="DJ38"/>
  <c r="CZ38"/>
  <c r="DI38"/>
  <c r="ER38"/>
  <c r="FY38"/>
  <c r="HT38"/>
  <c r="ID38"/>
  <c r="AF39"/>
  <c r="AJ39"/>
  <c r="CZ39"/>
  <c r="X40"/>
  <c r="BK40"/>
  <c r="CX40"/>
  <c r="EK40"/>
  <c r="FX40"/>
  <c r="HK40"/>
  <c r="ID40"/>
  <c r="JE40" s="1"/>
  <c r="AG41"/>
  <c r="JB41"/>
  <c r="JM41"/>
  <c r="IE41"/>
  <c r="AD42"/>
  <c r="V42"/>
  <c r="AK42"/>
  <c r="AJ42"/>
  <c r="AG42"/>
  <c r="Y42"/>
  <c r="AF42"/>
  <c r="AH42"/>
  <c r="GD42"/>
  <c r="FV42"/>
  <c r="GK42"/>
  <c r="GJ42"/>
  <c r="GG42"/>
  <c r="FY42"/>
  <c r="GF42"/>
  <c r="GH42"/>
  <c r="JN42"/>
  <c r="JH43"/>
  <c r="JQ46"/>
  <c r="AB34"/>
  <c r="BO34"/>
  <c r="DB34"/>
  <c r="EO34"/>
  <c r="GB34"/>
  <c r="HO34"/>
  <c r="AB36"/>
  <c r="BO36"/>
  <c r="DB36"/>
  <c r="EO36"/>
  <c r="GB36"/>
  <c r="HO36"/>
  <c r="AF38"/>
  <c r="BL38"/>
  <c r="BU38"/>
  <c r="EI38"/>
  <c r="ES38"/>
  <c r="GK38"/>
  <c r="GJ38"/>
  <c r="FZ38"/>
  <c r="HI38"/>
  <c r="HU38"/>
  <c r="BS39"/>
  <c r="BW39"/>
  <c r="HS39"/>
  <c r="HX39"/>
  <c r="HW39"/>
  <c r="HQ39"/>
  <c r="ID39"/>
  <c r="V41"/>
  <c r="CZ42"/>
  <c r="JR43"/>
  <c r="JJ43"/>
  <c r="JA43"/>
  <c r="JE43"/>
  <c r="IV43"/>
  <c r="JI43"/>
  <c r="AD44"/>
  <c r="V44"/>
  <c r="AK44"/>
  <c r="AJ44"/>
  <c r="AI44"/>
  <c r="AA44"/>
  <c r="AG44"/>
  <c r="Y44"/>
  <c r="AF44"/>
  <c r="DD44"/>
  <c r="CV44"/>
  <c r="DK44"/>
  <c r="DJ44"/>
  <c r="DI44"/>
  <c r="DA44"/>
  <c r="DG44"/>
  <c r="CY44"/>
  <c r="DF44"/>
  <c r="IY46"/>
  <c r="IE46"/>
  <c r="IX46" s="1"/>
  <c r="JM46"/>
  <c r="DD47"/>
  <c r="DM47"/>
  <c r="CY47"/>
  <c r="DB47"/>
  <c r="CW47"/>
  <c r="IF36"/>
  <c r="Y37"/>
  <c r="BL37"/>
  <c r="CY37"/>
  <c r="EL37"/>
  <c r="FY37"/>
  <c r="HL37"/>
  <c r="BV38"/>
  <c r="ET38"/>
  <c r="GA38"/>
  <c r="HV38"/>
  <c r="IE38"/>
  <c r="JL38"/>
  <c r="BK39"/>
  <c r="BQ39"/>
  <c r="DF39"/>
  <c r="DJ39"/>
  <c r="GF39"/>
  <c r="GK39"/>
  <c r="GJ39"/>
  <c r="GD39"/>
  <c r="HK39"/>
  <c r="HR39"/>
  <c r="IE40"/>
  <c r="JL40"/>
  <c r="DA42"/>
  <c r="EQ42"/>
  <c r="EI42"/>
  <c r="EX42"/>
  <c r="EW42"/>
  <c r="ET42"/>
  <c r="EL42"/>
  <c r="ES42"/>
  <c r="EU42"/>
  <c r="X44"/>
  <c r="BM44"/>
  <c r="CX44"/>
  <c r="EM44"/>
  <c r="EQ45"/>
  <c r="EZ45"/>
  <c r="EO45"/>
  <c r="EL45"/>
  <c r="EJ45"/>
  <c r="ET47"/>
  <c r="FA47"/>
  <c r="EP47"/>
  <c r="EM47"/>
  <c r="Y38"/>
  <c r="AH38"/>
  <c r="BN38"/>
  <c r="BX38"/>
  <c r="DD38"/>
  <c r="GD38"/>
  <c r="AG39"/>
  <c r="AN39"/>
  <c r="AH39"/>
  <c r="BL39"/>
  <c r="BR39"/>
  <c r="CX39"/>
  <c r="DD39"/>
  <c r="ES39"/>
  <c r="EX39"/>
  <c r="EW39"/>
  <c r="EQ39"/>
  <c r="FX39"/>
  <c r="GE39"/>
  <c r="HL39"/>
  <c r="HU39"/>
  <c r="IG39"/>
  <c r="JN39" s="1"/>
  <c r="EK42"/>
  <c r="EV42"/>
  <c r="IG43"/>
  <c r="JF43"/>
  <c r="BR44"/>
  <c r="ER44"/>
  <c r="IF44"/>
  <c r="JN44"/>
  <c r="FV47"/>
  <c r="GI47"/>
  <c r="GH47"/>
  <c r="FY47"/>
  <c r="GA47"/>
  <c r="GK47"/>
  <c r="GF47"/>
  <c r="ID47"/>
  <c r="JM47"/>
  <c r="IE47"/>
  <c r="AI38"/>
  <c r="BT39"/>
  <c r="CA39"/>
  <c r="JM39"/>
  <c r="IE39"/>
  <c r="DD42"/>
  <c r="CV42"/>
  <c r="DK42"/>
  <c r="DJ42"/>
  <c r="DG42"/>
  <c r="CY42"/>
  <c r="DF42"/>
  <c r="DH42"/>
  <c r="IE37"/>
  <c r="JP37"/>
  <c r="AA38"/>
  <c r="AK38"/>
  <c r="EX38"/>
  <c r="EW38"/>
  <c r="EM38"/>
  <c r="HX38"/>
  <c r="HW38"/>
  <c r="HS38"/>
  <c r="HN38"/>
  <c r="DG39"/>
  <c r="DN39"/>
  <c r="AH41"/>
  <c r="AF41"/>
  <c r="AK41"/>
  <c r="AJ41"/>
  <c r="AD41"/>
  <c r="ID41"/>
  <c r="JS41" s="1"/>
  <c r="CX42"/>
  <c r="DI42"/>
  <c r="IE42"/>
  <c r="ID42"/>
  <c r="JH42" s="1"/>
  <c r="JL42"/>
  <c r="BQ44"/>
  <c r="BI44"/>
  <c r="BX44"/>
  <c r="BW44"/>
  <c r="BV44"/>
  <c r="BN44"/>
  <c r="BT44"/>
  <c r="BL44"/>
  <c r="BS44"/>
  <c r="EQ44"/>
  <c r="EI44"/>
  <c r="EX44"/>
  <c r="EW44"/>
  <c r="EV44"/>
  <c r="EN44"/>
  <c r="ET44"/>
  <c r="EL44"/>
  <c r="ES44"/>
  <c r="BQ45"/>
  <c r="BZ45"/>
  <c r="BO45"/>
  <c r="BL45"/>
  <c r="BJ45"/>
  <c r="JQ45"/>
  <c r="AM46"/>
  <c r="W46"/>
  <c r="AB46"/>
  <c r="Y46"/>
  <c r="IG46"/>
  <c r="CA47"/>
  <c r="BT47"/>
  <c r="BP47"/>
  <c r="BP48"/>
  <c r="BT48"/>
  <c r="BM48"/>
  <c r="AB39"/>
  <c r="BO39"/>
  <c r="DB39"/>
  <c r="EO39"/>
  <c r="GB39"/>
  <c r="HO39"/>
  <c r="AB41"/>
  <c r="BO41"/>
  <c r="BW41"/>
  <c r="DB41"/>
  <c r="DJ41"/>
  <c r="EO41"/>
  <c r="EW41"/>
  <c r="GB41"/>
  <c r="GJ41"/>
  <c r="HO41"/>
  <c r="HW41"/>
  <c r="AB43"/>
  <c r="AJ43"/>
  <c r="BO43"/>
  <c r="BW43"/>
  <c r="DB43"/>
  <c r="DJ43"/>
  <c r="EO43"/>
  <c r="EW43"/>
  <c r="GB43"/>
  <c r="GJ43"/>
  <c r="HO43"/>
  <c r="HW43"/>
  <c r="IE43"/>
  <c r="IX43" s="1"/>
  <c r="JD43"/>
  <c r="FZ44"/>
  <c r="GI44"/>
  <c r="HZ44"/>
  <c r="HJ44"/>
  <c r="HP44"/>
  <c r="Z45"/>
  <c r="CZ45"/>
  <c r="FZ45"/>
  <c r="JP45"/>
  <c r="EZ46"/>
  <c r="EJ46"/>
  <c r="EQ46"/>
  <c r="HJ46"/>
  <c r="JQ47"/>
  <c r="EZ49"/>
  <c r="EJ49"/>
  <c r="EO49"/>
  <c r="EQ49"/>
  <c r="V50"/>
  <c r="AI50"/>
  <c r="AA50"/>
  <c r="AE50"/>
  <c r="AJ50"/>
  <c r="AH50"/>
  <c r="X50"/>
  <c r="AF50"/>
  <c r="AK50"/>
  <c r="GE52"/>
  <c r="FV52"/>
  <c r="GI52"/>
  <c r="GA52"/>
  <c r="GJ52"/>
  <c r="FX52"/>
  <c r="GH52"/>
  <c r="GF52"/>
  <c r="GK52"/>
  <c r="FY52"/>
  <c r="CY58"/>
  <c r="DM58"/>
  <c r="CW58"/>
  <c r="DD58"/>
  <c r="DB58"/>
  <c r="GC39"/>
  <c r="HP39"/>
  <c r="AC41"/>
  <c r="BP41"/>
  <c r="BX41"/>
  <c r="DC41"/>
  <c r="DK41"/>
  <c r="EP41"/>
  <c r="EX41"/>
  <c r="GC41"/>
  <c r="GK41"/>
  <c r="HP41"/>
  <c r="HX41"/>
  <c r="AC43"/>
  <c r="AK43"/>
  <c r="BP43"/>
  <c r="BX43"/>
  <c r="DC43"/>
  <c r="DK43"/>
  <c r="EP43"/>
  <c r="EX43"/>
  <c r="GC43"/>
  <c r="GK43"/>
  <c r="HP43"/>
  <c r="HX43"/>
  <c r="JM43"/>
  <c r="GA44"/>
  <c r="GJ44"/>
  <c r="HQ44"/>
  <c r="IA44"/>
  <c r="AI45"/>
  <c r="AA45"/>
  <c r="V45"/>
  <c r="AB45"/>
  <c r="DI45"/>
  <c r="DA45"/>
  <c r="CV45"/>
  <c r="DB45"/>
  <c r="GI45"/>
  <c r="GA45"/>
  <c r="FV45"/>
  <c r="GB45"/>
  <c r="JC45"/>
  <c r="BP46"/>
  <c r="CA46"/>
  <c r="GB46"/>
  <c r="GM46"/>
  <c r="JK46"/>
  <c r="V47"/>
  <c r="AI47"/>
  <c r="EQ47"/>
  <c r="EJ47"/>
  <c r="JB47"/>
  <c r="BQ48"/>
  <c r="BZ48"/>
  <c r="BL48"/>
  <c r="BJ48"/>
  <c r="GN48"/>
  <c r="FW48"/>
  <c r="GC48"/>
  <c r="IG49"/>
  <c r="JK51"/>
  <c r="JF51"/>
  <c r="IV51"/>
  <c r="IY43"/>
  <c r="GM44"/>
  <c r="FW44"/>
  <c r="GD46"/>
  <c r="JR46"/>
  <c r="JB46"/>
  <c r="HP47"/>
  <c r="HT47"/>
  <c r="EQ48"/>
  <c r="EZ48"/>
  <c r="EL48"/>
  <c r="EJ48"/>
  <c r="AN50"/>
  <c r="AC50"/>
  <c r="Z50"/>
  <c r="W50"/>
  <c r="GN39"/>
  <c r="IA39"/>
  <c r="JP39"/>
  <c r="AN41"/>
  <c r="BS41"/>
  <c r="CA41"/>
  <c r="DF41"/>
  <c r="DN41"/>
  <c r="ES41"/>
  <c r="FA41"/>
  <c r="GF41"/>
  <c r="GN41"/>
  <c r="HS41"/>
  <c r="IA41"/>
  <c r="JP41"/>
  <c r="AF43"/>
  <c r="AN43"/>
  <c r="BS43"/>
  <c r="CA43"/>
  <c r="DF43"/>
  <c r="DN43"/>
  <c r="ES43"/>
  <c r="FA43"/>
  <c r="GF43"/>
  <c r="GN43"/>
  <c r="HS43"/>
  <c r="IA43"/>
  <c r="JP43"/>
  <c r="EO44"/>
  <c r="GD44"/>
  <c r="HL44"/>
  <c r="HU44"/>
  <c r="ID44"/>
  <c r="JG44" s="1"/>
  <c r="JE44"/>
  <c r="AF45"/>
  <c r="DF45"/>
  <c r="GF45"/>
  <c r="ID45"/>
  <c r="BT46"/>
  <c r="DC46"/>
  <c r="DN46"/>
  <c r="EL46"/>
  <c r="GN46"/>
  <c r="FZ46"/>
  <c r="JF46"/>
  <c r="Z47"/>
  <c r="AC47"/>
  <c r="AG47"/>
  <c r="BI47"/>
  <c r="BX47"/>
  <c r="BS47"/>
  <c r="BO48"/>
  <c r="FA48"/>
  <c r="IE49"/>
  <c r="IF38"/>
  <c r="IF40"/>
  <c r="IF42"/>
  <c r="FV44"/>
  <c r="GF44"/>
  <c r="HV44"/>
  <c r="W45"/>
  <c r="BV45"/>
  <c r="BN45"/>
  <c r="BI45"/>
  <c r="CW45"/>
  <c r="EV45"/>
  <c r="EN45"/>
  <c r="EI45"/>
  <c r="FW45"/>
  <c r="HV45"/>
  <c r="HN45"/>
  <c r="HI45"/>
  <c r="DM46"/>
  <c r="CW46"/>
  <c r="DD46"/>
  <c r="GG46"/>
  <c r="JE46"/>
  <c r="W47"/>
  <c r="AH47"/>
  <c r="BR47"/>
  <c r="CV47"/>
  <c r="DE47"/>
  <c r="DH47"/>
  <c r="EO47"/>
  <c r="EZ47"/>
  <c r="IA47"/>
  <c r="AN48"/>
  <c r="W48"/>
  <c r="AC48"/>
  <c r="EM48"/>
  <c r="GG48"/>
  <c r="HQ48"/>
  <c r="HZ48"/>
  <c r="HL48"/>
  <c r="HJ48"/>
  <c r="JP49"/>
  <c r="AG50"/>
  <c r="EZ51"/>
  <c r="EJ51"/>
  <c r="EO51"/>
  <c r="EQ51"/>
  <c r="EL51"/>
  <c r="JI51"/>
  <c r="JA51"/>
  <c r="BM41"/>
  <c r="CZ41"/>
  <c r="EM41"/>
  <c r="FZ41"/>
  <c r="HM41"/>
  <c r="Z43"/>
  <c r="BM43"/>
  <c r="CZ43"/>
  <c r="EM43"/>
  <c r="FZ43"/>
  <c r="HM43"/>
  <c r="HN44"/>
  <c r="HW44"/>
  <c r="JF45"/>
  <c r="JN45"/>
  <c r="JB45"/>
  <c r="HM46"/>
  <c r="HT46"/>
  <c r="BQ47"/>
  <c r="BO47"/>
  <c r="BJ47"/>
  <c r="HM47"/>
  <c r="EO48"/>
  <c r="HP48"/>
  <c r="IA48"/>
  <c r="FZ49"/>
  <c r="GN49"/>
  <c r="GC49"/>
  <c r="GG49"/>
  <c r="FA50"/>
  <c r="EP50"/>
  <c r="ET50"/>
  <c r="EM50"/>
  <c r="EJ50"/>
  <c r="JC50"/>
  <c r="AH46"/>
  <c r="BU46"/>
  <c r="DH46"/>
  <c r="EU46"/>
  <c r="GI46"/>
  <c r="JJ46"/>
  <c r="AD47"/>
  <c r="EN47"/>
  <c r="EW47"/>
  <c r="GD47"/>
  <c r="V48"/>
  <c r="AI48"/>
  <c r="AA48"/>
  <c r="AH48"/>
  <c r="X48"/>
  <c r="AE48"/>
  <c r="BI48"/>
  <c r="BV48"/>
  <c r="BN48"/>
  <c r="BW48"/>
  <c r="BR48"/>
  <c r="CV48"/>
  <c r="DI48"/>
  <c r="DA48"/>
  <c r="DH48"/>
  <c r="CX48"/>
  <c r="DE48"/>
  <c r="EI48"/>
  <c r="EV48"/>
  <c r="EN48"/>
  <c r="EW48"/>
  <c r="ER48"/>
  <c r="FV48"/>
  <c r="GI48"/>
  <c r="GA48"/>
  <c r="GH48"/>
  <c r="FX48"/>
  <c r="GE48"/>
  <c r="HI48"/>
  <c r="HV48"/>
  <c r="HN48"/>
  <c r="HW48"/>
  <c r="HU48"/>
  <c r="HR48"/>
  <c r="ID48"/>
  <c r="IE48"/>
  <c r="EM49"/>
  <c r="FA49"/>
  <c r="EP49"/>
  <c r="ET49"/>
  <c r="JB49"/>
  <c r="IW49"/>
  <c r="JM49"/>
  <c r="CV50"/>
  <c r="DI50"/>
  <c r="DA50"/>
  <c r="DE50"/>
  <c r="DJ50"/>
  <c r="DH50"/>
  <c r="CX50"/>
  <c r="IA50"/>
  <c r="HP50"/>
  <c r="JQ50"/>
  <c r="EM51"/>
  <c r="ET51"/>
  <c r="FA51"/>
  <c r="EP51"/>
  <c r="CA52"/>
  <c r="BM52"/>
  <c r="BT52"/>
  <c r="DM52"/>
  <c r="CW52"/>
  <c r="DD52"/>
  <c r="CY52"/>
  <c r="JB48"/>
  <c r="JR48"/>
  <c r="JM48"/>
  <c r="FV50"/>
  <c r="GI50"/>
  <c r="GA50"/>
  <c r="GE50"/>
  <c r="GJ50"/>
  <c r="GH50"/>
  <c r="FX50"/>
  <c r="GG50"/>
  <c r="IG51"/>
  <c r="JN51" s="1"/>
  <c r="JH51"/>
  <c r="IE52"/>
  <c r="DK53"/>
  <c r="DG53"/>
  <c r="DE53"/>
  <c r="DJ53"/>
  <c r="CZ53"/>
  <c r="CV53"/>
  <c r="DI53"/>
  <c r="DH53"/>
  <c r="DF53"/>
  <c r="DA53"/>
  <c r="IE53"/>
  <c r="ID53"/>
  <c r="JH53" s="1"/>
  <c r="JC54"/>
  <c r="JS54"/>
  <c r="JG54"/>
  <c r="JP57"/>
  <c r="IG57"/>
  <c r="BI50"/>
  <c r="BV50"/>
  <c r="BN50"/>
  <c r="BW50"/>
  <c r="BL50"/>
  <c r="BU50"/>
  <c r="BK50"/>
  <c r="BR50"/>
  <c r="BT50"/>
  <c r="DN50"/>
  <c r="DC50"/>
  <c r="ID50"/>
  <c r="JI50" s="1"/>
  <c r="IY50"/>
  <c r="IE50"/>
  <c r="JE51"/>
  <c r="EX53"/>
  <c r="ET53"/>
  <c r="EW53"/>
  <c r="EM53"/>
  <c r="EV53"/>
  <c r="ER53"/>
  <c r="EI53"/>
  <c r="EU53"/>
  <c r="ES53"/>
  <c r="EN53"/>
  <c r="JA54"/>
  <c r="JF54"/>
  <c r="IV54"/>
  <c r="JJ54"/>
  <c r="HI47"/>
  <c r="HV47"/>
  <c r="HN47"/>
  <c r="AM49"/>
  <c r="W49"/>
  <c r="Y49"/>
  <c r="JQ49"/>
  <c r="BX50"/>
  <c r="CW50"/>
  <c r="EI50"/>
  <c r="EV50"/>
  <c r="EN50"/>
  <c r="EW50"/>
  <c r="EL50"/>
  <c r="EU50"/>
  <c r="EK50"/>
  <c r="ER50"/>
  <c r="GN50"/>
  <c r="GC50"/>
  <c r="IW50"/>
  <c r="JB50"/>
  <c r="JM50"/>
  <c r="IE55"/>
  <c r="ID55"/>
  <c r="GE46"/>
  <c r="Y48"/>
  <c r="BK48"/>
  <c r="CY48"/>
  <c r="EK48"/>
  <c r="FY48"/>
  <c r="HK48"/>
  <c r="JI48"/>
  <c r="Z49"/>
  <c r="AN49"/>
  <c r="AC49"/>
  <c r="DM49"/>
  <c r="CW49"/>
  <c r="DB49"/>
  <c r="ID49"/>
  <c r="JH49" s="1"/>
  <c r="CZ50"/>
  <c r="EX50"/>
  <c r="FW50"/>
  <c r="HI50"/>
  <c r="HV50"/>
  <c r="HN50"/>
  <c r="HW50"/>
  <c r="HL50"/>
  <c r="HU50"/>
  <c r="HK50"/>
  <c r="HR50"/>
  <c r="HT50"/>
  <c r="JP51"/>
  <c r="BR52"/>
  <c r="BI52"/>
  <c r="BV52"/>
  <c r="BN52"/>
  <c r="BX52"/>
  <c r="BW52"/>
  <c r="BK52"/>
  <c r="BS52"/>
  <c r="CA50"/>
  <c r="BP50"/>
  <c r="Z51"/>
  <c r="AN51"/>
  <c r="AC51"/>
  <c r="DM51"/>
  <c r="CW51"/>
  <c r="DB51"/>
  <c r="IF51"/>
  <c r="IE51"/>
  <c r="IX51" s="1"/>
  <c r="JP53"/>
  <c r="CY60"/>
  <c r="DM60"/>
  <c r="CW60"/>
  <c r="DD60"/>
  <c r="DB60"/>
  <c r="BZ49"/>
  <c r="BJ49"/>
  <c r="BQ49"/>
  <c r="JJ49"/>
  <c r="JF50"/>
  <c r="JN50"/>
  <c r="HZ51"/>
  <c r="HJ51"/>
  <c r="HQ51"/>
  <c r="AM52"/>
  <c r="W52"/>
  <c r="AD52"/>
  <c r="AG52"/>
  <c r="DE52"/>
  <c r="CV52"/>
  <c r="DI52"/>
  <c r="DA52"/>
  <c r="DC52"/>
  <c r="FZ52"/>
  <c r="ID52"/>
  <c r="JM52"/>
  <c r="AM53"/>
  <c r="HO53"/>
  <c r="DG54"/>
  <c r="DJ54"/>
  <c r="ET54"/>
  <c r="EU54"/>
  <c r="GF54"/>
  <c r="JK54"/>
  <c r="JN56"/>
  <c r="ID56"/>
  <c r="JO47"/>
  <c r="AD48"/>
  <c r="DD48"/>
  <c r="GD48"/>
  <c r="JK48"/>
  <c r="GM49"/>
  <c r="FW49"/>
  <c r="GD49"/>
  <c r="Y50"/>
  <c r="BQ50"/>
  <c r="CY50"/>
  <c r="EQ50"/>
  <c r="FY50"/>
  <c r="HQ50"/>
  <c r="AM51"/>
  <c r="W51"/>
  <c r="AD51"/>
  <c r="DG51"/>
  <c r="AH52"/>
  <c r="BZ52"/>
  <c r="BJ52"/>
  <c r="BQ52"/>
  <c r="DF52"/>
  <c r="ER52"/>
  <c r="EI52"/>
  <c r="EV52"/>
  <c r="EN52"/>
  <c r="GN52"/>
  <c r="HM52"/>
  <c r="Y53"/>
  <c r="GK53"/>
  <c r="GG53"/>
  <c r="GE53"/>
  <c r="GJ53"/>
  <c r="FZ53"/>
  <c r="HX53"/>
  <c r="HT53"/>
  <c r="HW53"/>
  <c r="HM53"/>
  <c r="HV53"/>
  <c r="HR53"/>
  <c r="HQ53"/>
  <c r="CV54"/>
  <c r="EI54"/>
  <c r="EW54"/>
  <c r="GG54"/>
  <c r="GJ54"/>
  <c r="IE54"/>
  <c r="IX54" s="1"/>
  <c r="JL54"/>
  <c r="AE59"/>
  <c r="AK59"/>
  <c r="AJ59"/>
  <c r="AI59"/>
  <c r="AA59"/>
  <c r="AG59"/>
  <c r="Z59"/>
  <c r="X59"/>
  <c r="V59"/>
  <c r="AF59"/>
  <c r="JQ51"/>
  <c r="EZ52"/>
  <c r="EJ52"/>
  <c r="EQ52"/>
  <c r="HR52"/>
  <c r="HI52"/>
  <c r="HV52"/>
  <c r="HN52"/>
  <c r="BX53"/>
  <c r="BT53"/>
  <c r="BW53"/>
  <c r="BM53"/>
  <c r="BV53"/>
  <c r="BR53"/>
  <c r="BQ53"/>
  <c r="EK53"/>
  <c r="JE53"/>
  <c r="IF53"/>
  <c r="JM53" s="1"/>
  <c r="JQ63"/>
  <c r="JP63"/>
  <c r="IE63"/>
  <c r="IX63" s="1"/>
  <c r="IG47"/>
  <c r="JN47" s="1"/>
  <c r="BL49"/>
  <c r="HZ49"/>
  <c r="HJ49"/>
  <c r="HQ49"/>
  <c r="BZ51"/>
  <c r="BJ51"/>
  <c r="BQ51"/>
  <c r="GC51"/>
  <c r="GN51"/>
  <c r="HL51"/>
  <c r="JJ51"/>
  <c r="BL52"/>
  <c r="CX52"/>
  <c r="DJ52"/>
  <c r="EU52"/>
  <c r="GM52"/>
  <c r="FW52"/>
  <c r="GD52"/>
  <c r="HS52"/>
  <c r="JP52"/>
  <c r="IG52"/>
  <c r="JN52" s="1"/>
  <c r="BK53"/>
  <c r="BS53"/>
  <c r="EL53"/>
  <c r="GI53"/>
  <c r="AK54"/>
  <c r="AI54"/>
  <c r="AH54"/>
  <c r="BX54"/>
  <c r="BV54"/>
  <c r="FZ54"/>
  <c r="JN54"/>
  <c r="BX55"/>
  <c r="BT55"/>
  <c r="BW55"/>
  <c r="BM55"/>
  <c r="BV55"/>
  <c r="BK55"/>
  <c r="BU55"/>
  <c r="BS55"/>
  <c r="BI55"/>
  <c r="BR55"/>
  <c r="EX55"/>
  <c r="EW55"/>
  <c r="EM55"/>
  <c r="EV55"/>
  <c r="EK55"/>
  <c r="EU55"/>
  <c r="ES55"/>
  <c r="EI55"/>
  <c r="ER55"/>
  <c r="HX55"/>
  <c r="HW55"/>
  <c r="HM55"/>
  <c r="HV55"/>
  <c r="HK55"/>
  <c r="HU55"/>
  <c r="HS55"/>
  <c r="HI55"/>
  <c r="HR55"/>
  <c r="HV58"/>
  <c r="HN58"/>
  <c r="HS58"/>
  <c r="HR58"/>
  <c r="HX58"/>
  <c r="HM58"/>
  <c r="HI58"/>
  <c r="HW58"/>
  <c r="GI60"/>
  <c r="GA60"/>
  <c r="GG60"/>
  <c r="GF60"/>
  <c r="GE60"/>
  <c r="GK60"/>
  <c r="FZ60"/>
  <c r="FV60"/>
  <c r="GJ60"/>
  <c r="AD50"/>
  <c r="DD50"/>
  <c r="GD50"/>
  <c r="JK50"/>
  <c r="GM51"/>
  <c r="FW51"/>
  <c r="GD51"/>
  <c r="HZ52"/>
  <c r="HJ52"/>
  <c r="HQ52"/>
  <c r="BL53"/>
  <c r="BU53"/>
  <c r="HZ53"/>
  <c r="DK54"/>
  <c r="DI54"/>
  <c r="DH54"/>
  <c r="EX54"/>
  <c r="EV54"/>
  <c r="JH54"/>
  <c r="BL58"/>
  <c r="BQ58"/>
  <c r="BO58"/>
  <c r="BZ58"/>
  <c r="BJ58"/>
  <c r="DF58"/>
  <c r="DK58"/>
  <c r="DA58"/>
  <c r="CZ58"/>
  <c r="DJ58"/>
  <c r="DI58"/>
  <c r="CV58"/>
  <c r="DH58"/>
  <c r="JP60"/>
  <c r="IG60"/>
  <c r="AE52"/>
  <c r="V52"/>
  <c r="AI52"/>
  <c r="AA52"/>
  <c r="EL52"/>
  <c r="HU52"/>
  <c r="HJ53"/>
  <c r="IG53"/>
  <c r="GK54"/>
  <c r="GI54"/>
  <c r="GH54"/>
  <c r="JI54"/>
  <c r="JP54"/>
  <c r="BL55"/>
  <c r="BJ55"/>
  <c r="BZ55"/>
  <c r="BO55"/>
  <c r="EL55"/>
  <c r="EJ55"/>
  <c r="EZ55"/>
  <c r="EO55"/>
  <c r="HL55"/>
  <c r="HJ55"/>
  <c r="HZ55"/>
  <c r="HO55"/>
  <c r="ES58"/>
  <c r="ER58"/>
  <c r="EX58"/>
  <c r="EM58"/>
  <c r="EI58"/>
  <c r="EW58"/>
  <c r="EV58"/>
  <c r="EU58"/>
  <c r="HL58"/>
  <c r="HZ58"/>
  <c r="HJ58"/>
  <c r="HQ58"/>
  <c r="HO58"/>
  <c r="FY60"/>
  <c r="GM60"/>
  <c r="FW60"/>
  <c r="GD60"/>
  <c r="GB60"/>
  <c r="AE49"/>
  <c r="BR49"/>
  <c r="DE49"/>
  <c r="ER49"/>
  <c r="GE49"/>
  <c r="HR49"/>
  <c r="AE51"/>
  <c r="BR51"/>
  <c r="DE51"/>
  <c r="ER51"/>
  <c r="GE51"/>
  <c r="HR51"/>
  <c r="AK53"/>
  <c r="AG53"/>
  <c r="Z53"/>
  <c r="AJ53"/>
  <c r="Y54"/>
  <c r="AD54"/>
  <c r="CY54"/>
  <c r="DD54"/>
  <c r="FY54"/>
  <c r="GD54"/>
  <c r="HV54"/>
  <c r="JQ54"/>
  <c r="W55"/>
  <c r="CW55"/>
  <c r="FW55"/>
  <c r="IF55"/>
  <c r="JM55" s="1"/>
  <c r="AG56"/>
  <c r="AF56"/>
  <c r="AK56"/>
  <c r="AB56"/>
  <c r="EL56"/>
  <c r="ER56"/>
  <c r="GF56"/>
  <c r="GK56"/>
  <c r="GB56"/>
  <c r="AE57"/>
  <c r="BX57"/>
  <c r="BW57"/>
  <c r="BT57"/>
  <c r="BN57"/>
  <c r="GE57"/>
  <c r="HX57"/>
  <c r="HW57"/>
  <c r="HT57"/>
  <c r="HN57"/>
  <c r="W58"/>
  <c r="BU58"/>
  <c r="CX58"/>
  <c r="GF58"/>
  <c r="GE58"/>
  <c r="GK58"/>
  <c r="HK58"/>
  <c r="BU59"/>
  <c r="BV60"/>
  <c r="BN60"/>
  <c r="BT60"/>
  <c r="BS60"/>
  <c r="BR60"/>
  <c r="BX60"/>
  <c r="BU60"/>
  <c r="FX60"/>
  <c r="CY62"/>
  <c r="DD62"/>
  <c r="DM62"/>
  <c r="DB62"/>
  <c r="CW62"/>
  <c r="HQ63"/>
  <c r="HO63"/>
  <c r="HZ63"/>
  <c r="HL63"/>
  <c r="HJ63"/>
  <c r="IW70"/>
  <c r="JM70"/>
  <c r="JB70"/>
  <c r="JQ70"/>
  <c r="HN54"/>
  <c r="IZ54"/>
  <c r="BS56"/>
  <c r="BX56"/>
  <c r="EI56"/>
  <c r="EV56"/>
  <c r="HS56"/>
  <c r="HX56"/>
  <c r="V57"/>
  <c r="AH57"/>
  <c r="DK57"/>
  <c r="DJ57"/>
  <c r="DG57"/>
  <c r="DA57"/>
  <c r="FV57"/>
  <c r="GH57"/>
  <c r="AM58"/>
  <c r="BW58"/>
  <c r="DG58"/>
  <c r="EK58"/>
  <c r="FY58"/>
  <c r="GM58"/>
  <c r="FW58"/>
  <c r="HT58"/>
  <c r="ID58"/>
  <c r="IZ58" s="1"/>
  <c r="BI59"/>
  <c r="HR59"/>
  <c r="HX59"/>
  <c r="HW59"/>
  <c r="HV59"/>
  <c r="HN59"/>
  <c r="HQ59"/>
  <c r="JC59"/>
  <c r="BL60"/>
  <c r="BZ60"/>
  <c r="BJ60"/>
  <c r="EV60"/>
  <c r="EN60"/>
  <c r="ET60"/>
  <c r="ES60"/>
  <c r="ER60"/>
  <c r="EX60"/>
  <c r="EU60"/>
  <c r="CY53"/>
  <c r="DD53"/>
  <c r="FY53"/>
  <c r="GD53"/>
  <c r="JQ53"/>
  <c r="JE54"/>
  <c r="IF54"/>
  <c r="JM54" s="1"/>
  <c r="AK55"/>
  <c r="AG55"/>
  <c r="AA55"/>
  <c r="DK55"/>
  <c r="DG55"/>
  <c r="DA55"/>
  <c r="GA55"/>
  <c r="AH56"/>
  <c r="BK56"/>
  <c r="BQ56"/>
  <c r="DM56"/>
  <c r="EJ56"/>
  <c r="EW56"/>
  <c r="GG56"/>
  <c r="GH56"/>
  <c r="HK56"/>
  <c r="HQ56"/>
  <c r="AI57"/>
  <c r="BS57"/>
  <c r="DD57"/>
  <c r="GI57"/>
  <c r="HS57"/>
  <c r="ID57"/>
  <c r="AG58"/>
  <c r="AF58"/>
  <c r="AK58"/>
  <c r="AB58"/>
  <c r="BM58"/>
  <c r="EL58"/>
  <c r="EZ58"/>
  <c r="EJ58"/>
  <c r="GG58"/>
  <c r="GJ58"/>
  <c r="JO58"/>
  <c r="JN58"/>
  <c r="CX59"/>
  <c r="GE59"/>
  <c r="GK59"/>
  <c r="GJ59"/>
  <c r="GI59"/>
  <c r="GA59"/>
  <c r="GD59"/>
  <c r="HS59"/>
  <c r="JL59"/>
  <c r="AI60"/>
  <c r="AA60"/>
  <c r="AG60"/>
  <c r="AF60"/>
  <c r="AE60"/>
  <c r="AK60"/>
  <c r="AH60"/>
  <c r="EK60"/>
  <c r="EW60"/>
  <c r="JB60"/>
  <c r="IW60"/>
  <c r="EI61"/>
  <c r="EX61"/>
  <c r="EU61"/>
  <c r="EM61"/>
  <c r="EW61"/>
  <c r="EL61"/>
  <c r="EV61"/>
  <c r="EK61"/>
  <c r="ET61"/>
  <c r="ES61"/>
  <c r="ER61"/>
  <c r="GK65"/>
  <c r="GI65"/>
  <c r="GH65"/>
  <c r="GF65"/>
  <c r="FV65"/>
  <c r="GE65"/>
  <c r="GA65"/>
  <c r="FZ65"/>
  <c r="EL67"/>
  <c r="EZ67"/>
  <c r="EO67"/>
  <c r="EJ67"/>
  <c r="EQ67"/>
  <c r="V53"/>
  <c r="AE53"/>
  <c r="BL54"/>
  <c r="BQ54"/>
  <c r="EL54"/>
  <c r="EQ54"/>
  <c r="HL54"/>
  <c r="HQ54"/>
  <c r="AB55"/>
  <c r="AM55"/>
  <c r="DB55"/>
  <c r="DM55"/>
  <c r="GB55"/>
  <c r="GM55"/>
  <c r="V56"/>
  <c r="AI56"/>
  <c r="BL56"/>
  <c r="BR56"/>
  <c r="DF56"/>
  <c r="DK56"/>
  <c r="DB56"/>
  <c r="EM56"/>
  <c r="FV56"/>
  <c r="GI56"/>
  <c r="HL56"/>
  <c r="HR56"/>
  <c r="BI57"/>
  <c r="BU57"/>
  <c r="DE57"/>
  <c r="EX57"/>
  <c r="EW57"/>
  <c r="ET57"/>
  <c r="EN57"/>
  <c r="HI57"/>
  <c r="HU57"/>
  <c r="X58"/>
  <c r="AD58"/>
  <c r="ET58"/>
  <c r="FV58"/>
  <c r="JP58"/>
  <c r="BK59"/>
  <c r="ER59"/>
  <c r="EX59"/>
  <c r="EW59"/>
  <c r="EV59"/>
  <c r="EN59"/>
  <c r="EQ59"/>
  <c r="GF59"/>
  <c r="HU59"/>
  <c r="IF59"/>
  <c r="ID59"/>
  <c r="JG59" s="1"/>
  <c r="X60"/>
  <c r="AJ60"/>
  <c r="BI60"/>
  <c r="EL60"/>
  <c r="EZ60"/>
  <c r="EJ60"/>
  <c r="HV60"/>
  <c r="HN60"/>
  <c r="HT60"/>
  <c r="HS60"/>
  <c r="HR60"/>
  <c r="HX60"/>
  <c r="HW60"/>
  <c r="IV61"/>
  <c r="JA61"/>
  <c r="BS67"/>
  <c r="BX67"/>
  <c r="BN67"/>
  <c r="BW67"/>
  <c r="BM67"/>
  <c r="BR67"/>
  <c r="BU67"/>
  <c r="BI67"/>
  <c r="BV67"/>
  <c r="BQ67"/>
  <c r="AD55"/>
  <c r="DD55"/>
  <c r="GD55"/>
  <c r="JQ55"/>
  <c r="DD56"/>
  <c r="JP56"/>
  <c r="IE57"/>
  <c r="BT58"/>
  <c r="BS58"/>
  <c r="BX58"/>
  <c r="JQ58"/>
  <c r="DE59"/>
  <c r="DK59"/>
  <c r="DJ59"/>
  <c r="DI59"/>
  <c r="DA59"/>
  <c r="DG59"/>
  <c r="DD59"/>
  <c r="Y60"/>
  <c r="AM60"/>
  <c r="W60"/>
  <c r="DI60"/>
  <c r="DA60"/>
  <c r="DG60"/>
  <c r="DF60"/>
  <c r="DE60"/>
  <c r="DK60"/>
  <c r="DH60"/>
  <c r="ES56"/>
  <c r="EX56"/>
  <c r="JQ56"/>
  <c r="AK57"/>
  <c r="AJ57"/>
  <c r="AG57"/>
  <c r="AA57"/>
  <c r="GK57"/>
  <c r="GJ57"/>
  <c r="GG57"/>
  <c r="GA57"/>
  <c r="IF57"/>
  <c r="JM57" s="1"/>
  <c r="JC58"/>
  <c r="BR59"/>
  <c r="BX59"/>
  <c r="BW59"/>
  <c r="BV59"/>
  <c r="BN59"/>
  <c r="BT59"/>
  <c r="BQ59"/>
  <c r="HL60"/>
  <c r="HZ60"/>
  <c r="HJ60"/>
  <c r="HQ60"/>
  <c r="BP61"/>
  <c r="BM61"/>
  <c r="BT61"/>
  <c r="CA61"/>
  <c r="JB62"/>
  <c r="IW62"/>
  <c r="BQ63"/>
  <c r="BO63"/>
  <c r="BZ63"/>
  <c r="BL63"/>
  <c r="BJ63"/>
  <c r="JA64"/>
  <c r="JJ64"/>
  <c r="IV64"/>
  <c r="JK64"/>
  <c r="JF64"/>
  <c r="JP66"/>
  <c r="JQ66"/>
  <c r="AC54"/>
  <c r="BP54"/>
  <c r="DC54"/>
  <c r="EP54"/>
  <c r="GC54"/>
  <c r="HP54"/>
  <c r="ET55"/>
  <c r="GG55"/>
  <c r="HT55"/>
  <c r="BP56"/>
  <c r="DC56"/>
  <c r="EP56"/>
  <c r="GC56"/>
  <c r="HP56"/>
  <c r="IF56"/>
  <c r="Y57"/>
  <c r="BL57"/>
  <c r="CY57"/>
  <c r="EL57"/>
  <c r="FY57"/>
  <c r="HL57"/>
  <c r="DC58"/>
  <c r="EP58"/>
  <c r="GC58"/>
  <c r="HP58"/>
  <c r="IF58"/>
  <c r="JM58" s="1"/>
  <c r="Y59"/>
  <c r="BL59"/>
  <c r="CY59"/>
  <c r="EL59"/>
  <c r="ET59"/>
  <c r="FY59"/>
  <c r="GG59"/>
  <c r="HL59"/>
  <c r="HT59"/>
  <c r="AD61"/>
  <c r="AC61"/>
  <c r="BJ61"/>
  <c r="BS61"/>
  <c r="FY61"/>
  <c r="HJ61"/>
  <c r="IZ61"/>
  <c r="AC62"/>
  <c r="CZ62"/>
  <c r="DG62"/>
  <c r="EO62"/>
  <c r="FW62"/>
  <c r="HL62"/>
  <c r="HQ62"/>
  <c r="EZ63"/>
  <c r="ID63"/>
  <c r="AB64"/>
  <c r="BJ64"/>
  <c r="CY64"/>
  <c r="DM64"/>
  <c r="DD64"/>
  <c r="GK64"/>
  <c r="GG64"/>
  <c r="GE64"/>
  <c r="GJ64"/>
  <c r="FZ64"/>
  <c r="HX64"/>
  <c r="HT64"/>
  <c r="HW64"/>
  <c r="HM64"/>
  <c r="HV64"/>
  <c r="HR64"/>
  <c r="HQ64"/>
  <c r="FX65"/>
  <c r="CZ61"/>
  <c r="EQ61"/>
  <c r="Y62"/>
  <c r="AD62"/>
  <c r="HM62"/>
  <c r="HT62"/>
  <c r="Y63"/>
  <c r="FY63"/>
  <c r="CZ64"/>
  <c r="DG64"/>
  <c r="IE64"/>
  <c r="IX64" s="1"/>
  <c r="JH65"/>
  <c r="HK66"/>
  <c r="ID68"/>
  <c r="JS68" s="1"/>
  <c r="JQ60"/>
  <c r="W61"/>
  <c r="AN61"/>
  <c r="CV61"/>
  <c r="DK61"/>
  <c r="DA61"/>
  <c r="DJ61"/>
  <c r="JE61"/>
  <c r="IF61"/>
  <c r="JM61" s="1"/>
  <c r="JC61"/>
  <c r="JP61"/>
  <c r="Z62"/>
  <c r="AG62"/>
  <c r="EL62"/>
  <c r="EQ62"/>
  <c r="ID62"/>
  <c r="JS62" s="1"/>
  <c r="AM63"/>
  <c r="GM63"/>
  <c r="Y64"/>
  <c r="AD64"/>
  <c r="JE64"/>
  <c r="IF64"/>
  <c r="IY64" s="1"/>
  <c r="BX65"/>
  <c r="BV65"/>
  <c r="BK65"/>
  <c r="GG65"/>
  <c r="HL66"/>
  <c r="CY67"/>
  <c r="DB67"/>
  <c r="DD67"/>
  <c r="DM67"/>
  <c r="CW67"/>
  <c r="IE59"/>
  <c r="EJ61"/>
  <c r="HZ61"/>
  <c r="JF61"/>
  <c r="JN61"/>
  <c r="JQ61"/>
  <c r="BP62"/>
  <c r="EM62"/>
  <c r="ET62"/>
  <c r="GB62"/>
  <c r="HJ62"/>
  <c r="IE62"/>
  <c r="JQ62"/>
  <c r="AB63"/>
  <c r="CW63"/>
  <c r="GB63"/>
  <c r="JE63"/>
  <c r="IF63"/>
  <c r="JM63" s="1"/>
  <c r="Z64"/>
  <c r="AG64"/>
  <c r="BO64"/>
  <c r="CW64"/>
  <c r="AK65"/>
  <c r="AI65"/>
  <c r="AH65"/>
  <c r="AE65"/>
  <c r="BR65"/>
  <c r="DK65"/>
  <c r="DI65"/>
  <c r="DH65"/>
  <c r="DF65"/>
  <c r="CV65"/>
  <c r="DJ65"/>
  <c r="IF66"/>
  <c r="IE66"/>
  <c r="ID66"/>
  <c r="JM66"/>
  <c r="JQ67"/>
  <c r="JN68"/>
  <c r="Y61"/>
  <c r="AH61"/>
  <c r="BN61"/>
  <c r="BW61"/>
  <c r="DD61"/>
  <c r="DC61"/>
  <c r="DM61"/>
  <c r="HO61"/>
  <c r="JG61"/>
  <c r="W62"/>
  <c r="BL62"/>
  <c r="BQ62"/>
  <c r="GC62"/>
  <c r="IY62"/>
  <c r="BP64"/>
  <c r="FV64"/>
  <c r="HI64"/>
  <c r="HZ64"/>
  <c r="X65"/>
  <c r="AF65"/>
  <c r="BS65"/>
  <c r="CX65"/>
  <c r="IG65"/>
  <c r="JN65" s="1"/>
  <c r="EX66"/>
  <c r="EW66"/>
  <c r="ET66"/>
  <c r="EQ66"/>
  <c r="EV66"/>
  <c r="EU66"/>
  <c r="EI66"/>
  <c r="ER66"/>
  <c r="DN61"/>
  <c r="JH61"/>
  <c r="BM62"/>
  <c r="BT62"/>
  <c r="FY62"/>
  <c r="GD62"/>
  <c r="BL64"/>
  <c r="BQ64"/>
  <c r="IG64"/>
  <c r="JH64"/>
  <c r="JA65"/>
  <c r="HX66"/>
  <c r="HS66"/>
  <c r="HR66"/>
  <c r="HI66"/>
  <c r="HW66"/>
  <c r="HN66"/>
  <c r="HM66"/>
  <c r="HV66"/>
  <c r="HU66"/>
  <c r="HT66"/>
  <c r="JE67"/>
  <c r="ID60"/>
  <c r="JI60" s="1"/>
  <c r="AA61"/>
  <c r="AJ61"/>
  <c r="DF61"/>
  <c r="FZ62"/>
  <c r="GG62"/>
  <c r="JC62"/>
  <c r="DM63"/>
  <c r="IG63"/>
  <c r="JN63" s="1"/>
  <c r="BM64"/>
  <c r="BT64"/>
  <c r="EO64"/>
  <c r="JI64"/>
  <c r="FZ61"/>
  <c r="GH61"/>
  <c r="HM61"/>
  <c r="HU61"/>
  <c r="Z63"/>
  <c r="AH63"/>
  <c r="BM63"/>
  <c r="BU63"/>
  <c r="CZ63"/>
  <c r="DH63"/>
  <c r="EM63"/>
  <c r="EU63"/>
  <c r="FZ63"/>
  <c r="GH63"/>
  <c r="HM63"/>
  <c r="HU63"/>
  <c r="Y65"/>
  <c r="AD65"/>
  <c r="CY65"/>
  <c r="DD65"/>
  <c r="EK65"/>
  <c r="EV65"/>
  <c r="FY65"/>
  <c r="GD65"/>
  <c r="HK65"/>
  <c r="HV65"/>
  <c r="IE65"/>
  <c r="JQ65"/>
  <c r="AK66"/>
  <c r="AJ66"/>
  <c r="AG66"/>
  <c r="AA66"/>
  <c r="GK66"/>
  <c r="GH66"/>
  <c r="GA66"/>
  <c r="IG66"/>
  <c r="AH67"/>
  <c r="BL67"/>
  <c r="HS67"/>
  <c r="HR67"/>
  <c r="HX67"/>
  <c r="HN67"/>
  <c r="JP67"/>
  <c r="AG68"/>
  <c r="BU68"/>
  <c r="BK70"/>
  <c r="IA70"/>
  <c r="HJ70"/>
  <c r="HT70"/>
  <c r="HM70"/>
  <c r="JN71"/>
  <c r="EN65"/>
  <c r="HN65"/>
  <c r="BX66"/>
  <c r="BW66"/>
  <c r="BT66"/>
  <c r="BN66"/>
  <c r="AG67"/>
  <c r="AN67"/>
  <c r="AC67"/>
  <c r="Z67"/>
  <c r="AK67"/>
  <c r="GF67"/>
  <c r="GJ67"/>
  <c r="GI67"/>
  <c r="GE67"/>
  <c r="V68"/>
  <c r="BI68"/>
  <c r="JO68"/>
  <c r="V69"/>
  <c r="FA69"/>
  <c r="EJ69"/>
  <c r="ET69"/>
  <c r="EP69"/>
  <c r="EM69"/>
  <c r="GJ69"/>
  <c r="GF69"/>
  <c r="GD69"/>
  <c r="GI69"/>
  <c r="FY69"/>
  <c r="GA69"/>
  <c r="FZ69"/>
  <c r="GK69"/>
  <c r="GH69"/>
  <c r="CA70"/>
  <c r="BJ70"/>
  <c r="BM70"/>
  <c r="BT70"/>
  <c r="BP70"/>
  <c r="GK61"/>
  <c r="HX61"/>
  <c r="AK63"/>
  <c r="BX63"/>
  <c r="DK63"/>
  <c r="EX63"/>
  <c r="GK63"/>
  <c r="HX63"/>
  <c r="EM64"/>
  <c r="EV64"/>
  <c r="FY64"/>
  <c r="GD64"/>
  <c r="JQ64"/>
  <c r="W65"/>
  <c r="CW65"/>
  <c r="FW65"/>
  <c r="IF65"/>
  <c r="AF66"/>
  <c r="BQ66"/>
  <c r="GG66"/>
  <c r="BJ67"/>
  <c r="FX67"/>
  <c r="GH67"/>
  <c r="HW67"/>
  <c r="JM67"/>
  <c r="JB67"/>
  <c r="DN69"/>
  <c r="CZ69"/>
  <c r="DG69"/>
  <c r="CW69"/>
  <c r="EN69"/>
  <c r="BI70"/>
  <c r="HP70"/>
  <c r="DH64"/>
  <c r="EN64"/>
  <c r="EW64"/>
  <c r="BL65"/>
  <c r="BQ65"/>
  <c r="EL65"/>
  <c r="EQ65"/>
  <c r="HL65"/>
  <c r="HQ65"/>
  <c r="V66"/>
  <c r="AH66"/>
  <c r="BR66"/>
  <c r="DK66"/>
  <c r="DJ66"/>
  <c r="DG66"/>
  <c r="DA66"/>
  <c r="FV66"/>
  <c r="GI66"/>
  <c r="JL66"/>
  <c r="W67"/>
  <c r="BO67"/>
  <c r="GK67"/>
  <c r="HI67"/>
  <c r="Y68"/>
  <c r="BM68"/>
  <c r="EX68"/>
  <c r="EW68"/>
  <c r="ET68"/>
  <c r="EL68"/>
  <c r="ER68"/>
  <c r="EQ68"/>
  <c r="ES68"/>
  <c r="HX68"/>
  <c r="HW68"/>
  <c r="HT68"/>
  <c r="HL68"/>
  <c r="HV68"/>
  <c r="HR68"/>
  <c r="HQ68"/>
  <c r="IF71"/>
  <c r="JQ71"/>
  <c r="GG67"/>
  <c r="GN67"/>
  <c r="FZ67"/>
  <c r="FW67"/>
  <c r="JC68"/>
  <c r="DN70"/>
  <c r="CW70"/>
  <c r="ID70"/>
  <c r="JC71"/>
  <c r="AK68"/>
  <c r="AJ68"/>
  <c r="AD68"/>
  <c r="AA68"/>
  <c r="AH68"/>
  <c r="AE68"/>
  <c r="BX68"/>
  <c r="BW68"/>
  <c r="BT68"/>
  <c r="BL68"/>
  <c r="BV68"/>
  <c r="BR68"/>
  <c r="BQ68"/>
  <c r="AJ69"/>
  <c r="AF69"/>
  <c r="AI69"/>
  <c r="AH69"/>
  <c r="AK69"/>
  <c r="AG69"/>
  <c r="AA69"/>
  <c r="AE69"/>
  <c r="IF69"/>
  <c r="ID69"/>
  <c r="EU65"/>
  <c r="HU65"/>
  <c r="JP65"/>
  <c r="BV66"/>
  <c r="AF67"/>
  <c r="AJ67"/>
  <c r="AE67"/>
  <c r="BK67"/>
  <c r="ET67"/>
  <c r="FA67"/>
  <c r="EP67"/>
  <c r="IG67"/>
  <c r="X68"/>
  <c r="AF68"/>
  <c r="BK68"/>
  <c r="BS68"/>
  <c r="X69"/>
  <c r="EW69"/>
  <c r="ES69"/>
  <c r="EU69"/>
  <c r="EI69"/>
  <c r="EL69"/>
  <c r="EV69"/>
  <c r="BS70"/>
  <c r="BR70"/>
  <c r="BW70"/>
  <c r="BX70"/>
  <c r="BL70"/>
  <c r="BN70"/>
  <c r="DC70"/>
  <c r="DN71"/>
  <c r="CW71"/>
  <c r="DC71"/>
  <c r="CZ71"/>
  <c r="AC65"/>
  <c r="BP65"/>
  <c r="DC65"/>
  <c r="EP65"/>
  <c r="GC65"/>
  <c r="HP65"/>
  <c r="Y66"/>
  <c r="BL66"/>
  <c r="CY66"/>
  <c r="EL66"/>
  <c r="FY66"/>
  <c r="BT67"/>
  <c r="CA67"/>
  <c r="EV67"/>
  <c r="FY67"/>
  <c r="GD67"/>
  <c r="DK68"/>
  <c r="DJ68"/>
  <c r="DG68"/>
  <c r="CY68"/>
  <c r="DA68"/>
  <c r="BW69"/>
  <c r="BS69"/>
  <c r="BR69"/>
  <c r="BQ69"/>
  <c r="BX69"/>
  <c r="BM69"/>
  <c r="GN69"/>
  <c r="GC69"/>
  <c r="AF70"/>
  <c r="AE70"/>
  <c r="AJ70"/>
  <c r="AA70"/>
  <c r="AH70"/>
  <c r="AG70"/>
  <c r="AF73"/>
  <c r="AE73"/>
  <c r="AJ73"/>
  <c r="AD73"/>
  <c r="AA73"/>
  <c r="AK73"/>
  <c r="Y73"/>
  <c r="AH73"/>
  <c r="AI73"/>
  <c r="AG73"/>
  <c r="JQ75"/>
  <c r="FV70"/>
  <c r="BW71"/>
  <c r="BV71"/>
  <c r="BN71"/>
  <c r="BS71"/>
  <c r="BL71"/>
  <c r="BX71"/>
  <c r="BR71"/>
  <c r="GE71"/>
  <c r="GJ71"/>
  <c r="GI71"/>
  <c r="FY71"/>
  <c r="GH71"/>
  <c r="GD71"/>
  <c r="GA71"/>
  <c r="FV71"/>
  <c r="GK71"/>
  <c r="ID71"/>
  <c r="JG71" s="1"/>
  <c r="GB66"/>
  <c r="X67"/>
  <c r="DG67"/>
  <c r="DN67"/>
  <c r="HL67"/>
  <c r="HQ67"/>
  <c r="IE68"/>
  <c r="IX68" s="1"/>
  <c r="AB69"/>
  <c r="Y69"/>
  <c r="AD69"/>
  <c r="JQ69"/>
  <c r="DF70"/>
  <c r="DE70"/>
  <c r="DJ70"/>
  <c r="DK70"/>
  <c r="CY70"/>
  <c r="DI70"/>
  <c r="CV70"/>
  <c r="DD70"/>
  <c r="DH70"/>
  <c r="HS70"/>
  <c r="HR70"/>
  <c r="HW70"/>
  <c r="HQ70"/>
  <c r="HU70"/>
  <c r="JC70"/>
  <c r="EW72"/>
  <c r="EV72"/>
  <c r="EN72"/>
  <c r="ES72"/>
  <c r="ER72"/>
  <c r="EM72"/>
  <c r="EL72"/>
  <c r="EI72"/>
  <c r="EX72"/>
  <c r="EU72"/>
  <c r="GD66"/>
  <c r="Y67"/>
  <c r="AD67"/>
  <c r="CV67"/>
  <c r="DH67"/>
  <c r="EK67"/>
  <c r="HT67"/>
  <c r="IA67"/>
  <c r="CV68"/>
  <c r="DH68"/>
  <c r="GK68"/>
  <c r="GJ68"/>
  <c r="GG68"/>
  <c r="FY68"/>
  <c r="GA68"/>
  <c r="IF68"/>
  <c r="JM68" s="1"/>
  <c r="BI69"/>
  <c r="HW69"/>
  <c r="HS69"/>
  <c r="HX69"/>
  <c r="HV69"/>
  <c r="HL69"/>
  <c r="HR69"/>
  <c r="HQ69"/>
  <c r="V70"/>
  <c r="HV70"/>
  <c r="IY70"/>
  <c r="DJ71"/>
  <c r="DI71"/>
  <c r="DA71"/>
  <c r="DF71"/>
  <c r="CY71"/>
  <c r="DK71"/>
  <c r="DH71"/>
  <c r="CV71"/>
  <c r="DE71"/>
  <c r="DD71"/>
  <c r="FZ71"/>
  <c r="GN71"/>
  <c r="GG71"/>
  <c r="IW72"/>
  <c r="JB72"/>
  <c r="JQ72"/>
  <c r="V73"/>
  <c r="GF70"/>
  <c r="GE70"/>
  <c r="GJ70"/>
  <c r="GH70"/>
  <c r="GG70"/>
  <c r="GA70"/>
  <c r="GD70"/>
  <c r="BI71"/>
  <c r="BW72"/>
  <c r="BV72"/>
  <c r="BN72"/>
  <c r="BS72"/>
  <c r="BX72"/>
  <c r="BU72"/>
  <c r="BI72"/>
  <c r="BQ72"/>
  <c r="BR72"/>
  <c r="EK69"/>
  <c r="AN70"/>
  <c r="W70"/>
  <c r="CX70"/>
  <c r="ES70"/>
  <c r="ER70"/>
  <c r="EW70"/>
  <c r="AG71"/>
  <c r="CX71"/>
  <c r="ER71"/>
  <c r="EW71"/>
  <c r="EN71"/>
  <c r="EU71"/>
  <c r="EQ71"/>
  <c r="FX71"/>
  <c r="HV71"/>
  <c r="EK72"/>
  <c r="BS73"/>
  <c r="BR73"/>
  <c r="BW73"/>
  <c r="BQ73"/>
  <c r="BN73"/>
  <c r="BM73"/>
  <c r="BX73"/>
  <c r="BL73"/>
  <c r="BU73"/>
  <c r="DG73"/>
  <c r="HS73"/>
  <c r="HR73"/>
  <c r="HW73"/>
  <c r="HQ73"/>
  <c r="HN73"/>
  <c r="HM73"/>
  <c r="HX73"/>
  <c r="HL73"/>
  <c r="HU73"/>
  <c r="JP73"/>
  <c r="ID73"/>
  <c r="IG73"/>
  <c r="BT71"/>
  <c r="AJ72"/>
  <c r="AI72"/>
  <c r="AA72"/>
  <c r="AF72"/>
  <c r="Y72"/>
  <c r="AK72"/>
  <c r="AE72"/>
  <c r="AG72"/>
  <c r="CA72"/>
  <c r="BJ72"/>
  <c r="IE72"/>
  <c r="ID72"/>
  <c r="IY72" s="1"/>
  <c r="JM72"/>
  <c r="JB74"/>
  <c r="IW74"/>
  <c r="JM74"/>
  <c r="JJ74"/>
  <c r="JQ74"/>
  <c r="DF73"/>
  <c r="DE73"/>
  <c r="DJ73"/>
  <c r="DD73"/>
  <c r="DA73"/>
  <c r="CZ73"/>
  <c r="DK73"/>
  <c r="CY73"/>
  <c r="DH73"/>
  <c r="FV73"/>
  <c r="JQ73"/>
  <c r="FX69"/>
  <c r="IG69"/>
  <c r="Z70"/>
  <c r="FA70"/>
  <c r="EJ70"/>
  <c r="EU70"/>
  <c r="HK70"/>
  <c r="JO70"/>
  <c r="BJ71"/>
  <c r="FA71"/>
  <c r="EP71"/>
  <c r="EV71"/>
  <c r="HL71"/>
  <c r="BM72"/>
  <c r="FZ72"/>
  <c r="IW73"/>
  <c r="JM73"/>
  <c r="W74"/>
  <c r="Z74"/>
  <c r="AN74"/>
  <c r="AG74"/>
  <c r="AC74"/>
  <c r="FW74"/>
  <c r="FZ74"/>
  <c r="GN74"/>
  <c r="GG74"/>
  <c r="GC74"/>
  <c r="DJ69"/>
  <c r="DF69"/>
  <c r="DA69"/>
  <c r="HM69"/>
  <c r="IE69"/>
  <c r="JL69"/>
  <c r="EI70"/>
  <c r="EV70"/>
  <c r="GN70"/>
  <c r="FW70"/>
  <c r="JP70"/>
  <c r="Z71"/>
  <c r="EI71"/>
  <c r="EX71"/>
  <c r="AN72"/>
  <c r="W72"/>
  <c r="BP72"/>
  <c r="GC72"/>
  <c r="BI73"/>
  <c r="ES73"/>
  <c r="ER73"/>
  <c r="EW73"/>
  <c r="EQ73"/>
  <c r="EN73"/>
  <c r="EM73"/>
  <c r="EX73"/>
  <c r="EL73"/>
  <c r="EU73"/>
  <c r="GG73"/>
  <c r="HI73"/>
  <c r="JL73"/>
  <c r="AI75"/>
  <c r="AA75"/>
  <c r="AF75"/>
  <c r="AE75"/>
  <c r="AD75"/>
  <c r="V75"/>
  <c r="AJ75"/>
  <c r="Y75"/>
  <c r="AK75"/>
  <c r="AJ71"/>
  <c r="AI71"/>
  <c r="AA71"/>
  <c r="AF71"/>
  <c r="BM71"/>
  <c r="HR71"/>
  <c r="HW71"/>
  <c r="HS71"/>
  <c r="HQ71"/>
  <c r="HX71"/>
  <c r="HM71"/>
  <c r="V72"/>
  <c r="GJ72"/>
  <c r="GI72"/>
  <c r="GA72"/>
  <c r="GF72"/>
  <c r="GE72"/>
  <c r="GD72"/>
  <c r="FY72"/>
  <c r="GG72"/>
  <c r="DI75"/>
  <c r="DA75"/>
  <c r="DF75"/>
  <c r="DE75"/>
  <c r="DD75"/>
  <c r="CV75"/>
  <c r="DJ75"/>
  <c r="CY75"/>
  <c r="DK75"/>
  <c r="CV73"/>
  <c r="GF73"/>
  <c r="GE73"/>
  <c r="GJ73"/>
  <c r="GD73"/>
  <c r="GA73"/>
  <c r="FZ73"/>
  <c r="GK73"/>
  <c r="FY73"/>
  <c r="GH73"/>
  <c r="GI75"/>
  <c r="GA75"/>
  <c r="GF75"/>
  <c r="GE75"/>
  <c r="GD75"/>
  <c r="FV75"/>
  <c r="GJ75"/>
  <c r="FY75"/>
  <c r="GK75"/>
  <c r="IE70"/>
  <c r="BK72"/>
  <c r="DJ72"/>
  <c r="DI72"/>
  <c r="DA72"/>
  <c r="DF72"/>
  <c r="DC72"/>
  <c r="HJ72"/>
  <c r="EJ74"/>
  <c r="EM74"/>
  <c r="FA74"/>
  <c r="X75"/>
  <c r="BM75"/>
  <c r="CX75"/>
  <c r="EM75"/>
  <c r="FX75"/>
  <c r="ID75"/>
  <c r="HM72"/>
  <c r="HJ74"/>
  <c r="HM74"/>
  <c r="IA74"/>
  <c r="DG72"/>
  <c r="FX72"/>
  <c r="HW72"/>
  <c r="HV72"/>
  <c r="HN72"/>
  <c r="HS72"/>
  <c r="HP72"/>
  <c r="Z73"/>
  <c r="CW74"/>
  <c r="CZ74"/>
  <c r="DN74"/>
  <c r="BV75"/>
  <c r="BN75"/>
  <c r="BS75"/>
  <c r="BR75"/>
  <c r="BQ75"/>
  <c r="BI75"/>
  <c r="BW75"/>
  <c r="BU75"/>
  <c r="EV75"/>
  <c r="EN75"/>
  <c r="ES75"/>
  <c r="ER75"/>
  <c r="EQ75"/>
  <c r="EI75"/>
  <c r="EW75"/>
  <c r="EU75"/>
  <c r="EZ71"/>
  <c r="EO71"/>
  <c r="JP71"/>
  <c r="JO71"/>
  <c r="CV72"/>
  <c r="DH72"/>
  <c r="ET72"/>
  <c r="HK72"/>
  <c r="HQ72"/>
  <c r="Z75"/>
  <c r="BK75"/>
  <c r="BX75"/>
  <c r="CZ75"/>
  <c r="EK75"/>
  <c r="EX75"/>
  <c r="FZ75"/>
  <c r="HT72"/>
  <c r="JC72"/>
  <c r="X73"/>
  <c r="BK73"/>
  <c r="CX73"/>
  <c r="EK73"/>
  <c r="FX73"/>
  <c r="HK73"/>
  <c r="BJ74"/>
  <c r="BM74"/>
  <c r="CA74"/>
  <c r="JC74"/>
  <c r="AG75"/>
  <c r="DG75"/>
  <c r="GG75"/>
  <c r="HM75"/>
  <c r="IA75"/>
  <c r="JB75"/>
  <c r="JM75"/>
  <c r="GB71"/>
  <c r="HO71"/>
  <c r="IE71"/>
  <c r="AB73"/>
  <c r="BO73"/>
  <c r="DB73"/>
  <c r="EO73"/>
  <c r="GB73"/>
  <c r="HO73"/>
  <c r="IE73"/>
  <c r="AF74"/>
  <c r="BS74"/>
  <c r="DF74"/>
  <c r="ES74"/>
  <c r="GF74"/>
  <c r="HS74"/>
  <c r="AB75"/>
  <c r="BO75"/>
  <c r="DB75"/>
  <c r="EO75"/>
  <c r="GB75"/>
  <c r="HO75"/>
  <c r="HW75"/>
  <c r="IE75"/>
  <c r="AH74"/>
  <c r="BU74"/>
  <c r="DH74"/>
  <c r="EU74"/>
  <c r="GH74"/>
  <c r="HU74"/>
  <c r="HI75"/>
  <c r="HQ75"/>
  <c r="IG75"/>
  <c r="IW75" s="1"/>
  <c r="FW71"/>
  <c r="HJ71"/>
  <c r="W73"/>
  <c r="BJ73"/>
  <c r="CW73"/>
  <c r="EJ73"/>
  <c r="FW73"/>
  <c r="HJ73"/>
  <c r="AA74"/>
  <c r="AI74"/>
  <c r="BN74"/>
  <c r="BV74"/>
  <c r="DA74"/>
  <c r="DI74"/>
  <c r="EN74"/>
  <c r="EV74"/>
  <c r="GA74"/>
  <c r="GI74"/>
  <c r="HN74"/>
  <c r="HV74"/>
  <c r="ID74"/>
  <c r="JH74" s="1"/>
  <c r="W75"/>
  <c r="BJ75"/>
  <c r="CW75"/>
  <c r="EJ75"/>
  <c r="FW75"/>
  <c r="HJ75"/>
  <c r="HR75"/>
  <c r="AJ74"/>
  <c r="BW74"/>
  <c r="DJ74"/>
  <c r="EW74"/>
  <c r="GJ74"/>
  <c r="HW74"/>
  <c r="IE74"/>
  <c r="HS75"/>
  <c r="HU75"/>
  <c r="HN75"/>
  <c r="IU75" i="36"/>
  <c r="IT75"/>
  <c r="IS75"/>
  <c r="IR75"/>
  <c r="IQ75"/>
  <c r="IP75"/>
  <c r="IO75"/>
  <c r="IM75"/>
  <c r="IL75"/>
  <c r="IK75"/>
  <c r="IJ75"/>
  <c r="II75"/>
  <c r="IH75"/>
  <c r="IC75"/>
  <c r="IB75"/>
  <c r="HY75"/>
  <c r="GT75"/>
  <c r="HP75" s="1"/>
  <c r="GS75"/>
  <c r="HO75" s="1"/>
  <c r="GR75"/>
  <c r="GQ75"/>
  <c r="GO75"/>
  <c r="GL75"/>
  <c r="FG75"/>
  <c r="GC75" s="1"/>
  <c r="FF75"/>
  <c r="GB75" s="1"/>
  <c r="FE75"/>
  <c r="FD75"/>
  <c r="GE75" s="1"/>
  <c r="FB75"/>
  <c r="EY75"/>
  <c r="DT75"/>
  <c r="EP75" s="1"/>
  <c r="DS75"/>
  <c r="EO75" s="1"/>
  <c r="DR75"/>
  <c r="DQ75"/>
  <c r="ER75" s="1"/>
  <c r="DO75"/>
  <c r="DL75"/>
  <c r="CG75"/>
  <c r="DC75" s="1"/>
  <c r="CF75"/>
  <c r="DB75" s="1"/>
  <c r="CE75"/>
  <c r="CD75"/>
  <c r="DE75" s="1"/>
  <c r="CB75"/>
  <c r="BY75"/>
  <c r="AT75"/>
  <c r="BP75" s="1"/>
  <c r="AS75"/>
  <c r="AR75"/>
  <c r="AQ75"/>
  <c r="BR75" s="1"/>
  <c r="AO75"/>
  <c r="AL75"/>
  <c r="G75"/>
  <c r="AC75" s="1"/>
  <c r="F75"/>
  <c r="E75"/>
  <c r="D75"/>
  <c r="AE75" s="1"/>
  <c r="IU74"/>
  <c r="IT74"/>
  <c r="IS74"/>
  <c r="IR74"/>
  <c r="IQ74"/>
  <c r="IP74"/>
  <c r="IO74"/>
  <c r="IM74"/>
  <c r="IL74"/>
  <c r="IK74"/>
  <c r="IJ74"/>
  <c r="II74"/>
  <c r="IH74"/>
  <c r="IC74"/>
  <c r="IB74"/>
  <c r="HY74"/>
  <c r="GT74"/>
  <c r="GS74"/>
  <c r="GR74"/>
  <c r="GQ74"/>
  <c r="GO74"/>
  <c r="GL74"/>
  <c r="FG74"/>
  <c r="GC74" s="1"/>
  <c r="FF74"/>
  <c r="FE74"/>
  <c r="FD74"/>
  <c r="FB74"/>
  <c r="EY74"/>
  <c r="EW74"/>
  <c r="DT74"/>
  <c r="EM74" s="1"/>
  <c r="DS74"/>
  <c r="EO74" s="1"/>
  <c r="DR74"/>
  <c r="EK74" s="1"/>
  <c r="DQ74"/>
  <c r="EV74" s="1"/>
  <c r="DO74"/>
  <c r="DL74"/>
  <c r="CG74"/>
  <c r="DN74" s="1"/>
  <c r="CF74"/>
  <c r="DB74" s="1"/>
  <c r="CE74"/>
  <c r="CD74"/>
  <c r="CB74"/>
  <c r="BY74"/>
  <c r="BV74"/>
  <c r="AT74"/>
  <c r="CA74" s="1"/>
  <c r="AS74"/>
  <c r="BO74" s="1"/>
  <c r="AR74"/>
  <c r="AQ74"/>
  <c r="BX74" s="1"/>
  <c r="AO74"/>
  <c r="AL74"/>
  <c r="G74"/>
  <c r="AN74" s="1"/>
  <c r="F74"/>
  <c r="AB74" s="1"/>
  <c r="E74"/>
  <c r="D74"/>
  <c r="AJ74" s="1"/>
  <c r="IU73"/>
  <c r="IT73"/>
  <c r="IS73"/>
  <c r="IR73"/>
  <c r="IQ73"/>
  <c r="IP73"/>
  <c r="IO73"/>
  <c r="IM73"/>
  <c r="IL73"/>
  <c r="IK73"/>
  <c r="IJ73"/>
  <c r="II73"/>
  <c r="IH73"/>
  <c r="IC73"/>
  <c r="IB73"/>
  <c r="HY73"/>
  <c r="GT73"/>
  <c r="GS73"/>
  <c r="HO73" s="1"/>
  <c r="GR73"/>
  <c r="GQ73"/>
  <c r="HW73" s="1"/>
  <c r="GO73"/>
  <c r="GL73"/>
  <c r="FG73"/>
  <c r="GC73" s="1"/>
  <c r="FF73"/>
  <c r="GM73" s="1"/>
  <c r="FE73"/>
  <c r="FD73"/>
  <c r="GA73" s="1"/>
  <c r="FB73"/>
  <c r="EY73"/>
  <c r="DT73"/>
  <c r="DS73"/>
  <c r="DR73"/>
  <c r="DQ73"/>
  <c r="DO73"/>
  <c r="DL73"/>
  <c r="CG73"/>
  <c r="DC73" s="1"/>
  <c r="CF73"/>
  <c r="CE73"/>
  <c r="CD73"/>
  <c r="DK73" s="1"/>
  <c r="CB73"/>
  <c r="BY73"/>
  <c r="AT73"/>
  <c r="AS73"/>
  <c r="AR73"/>
  <c r="AQ73"/>
  <c r="BR73" s="1"/>
  <c r="AO73"/>
  <c r="AL73"/>
  <c r="G73"/>
  <c r="F73"/>
  <c r="E73"/>
  <c r="D73"/>
  <c r="AF73" s="1"/>
  <c r="IU72"/>
  <c r="IT72"/>
  <c r="IS72"/>
  <c r="IR72"/>
  <c r="IQ72"/>
  <c r="IP72"/>
  <c r="IO72"/>
  <c r="IM72"/>
  <c r="IL72"/>
  <c r="IK72"/>
  <c r="IJ72"/>
  <c r="II72"/>
  <c r="IH72"/>
  <c r="IC72"/>
  <c r="IB72"/>
  <c r="HY72"/>
  <c r="GT72"/>
  <c r="GS72"/>
  <c r="HQ72" s="1"/>
  <c r="GR72"/>
  <c r="GQ72"/>
  <c r="GO72"/>
  <c r="GN72"/>
  <c r="GL72"/>
  <c r="FG72"/>
  <c r="FF72"/>
  <c r="GM72" s="1"/>
  <c r="FE72"/>
  <c r="FD72"/>
  <c r="FB72"/>
  <c r="EY72"/>
  <c r="DT72"/>
  <c r="FA72" s="1"/>
  <c r="DS72"/>
  <c r="DR72"/>
  <c r="DQ72"/>
  <c r="DO72"/>
  <c r="DL72"/>
  <c r="DJ72"/>
  <c r="CG72"/>
  <c r="CF72"/>
  <c r="CE72"/>
  <c r="CD72"/>
  <c r="DI72" s="1"/>
  <c r="CB72"/>
  <c r="BY72"/>
  <c r="AT72"/>
  <c r="AS72"/>
  <c r="AR72"/>
  <c r="AQ72"/>
  <c r="AO72"/>
  <c r="AL72"/>
  <c r="G72"/>
  <c r="AC72" s="1"/>
  <c r="F72"/>
  <c r="E72"/>
  <c r="D72"/>
  <c r="IU71"/>
  <c r="IT71"/>
  <c r="IS71"/>
  <c r="IR71"/>
  <c r="IQ71"/>
  <c r="IP71"/>
  <c r="IO71"/>
  <c r="IM71"/>
  <c r="IL71"/>
  <c r="IK71"/>
  <c r="IJ71"/>
  <c r="II71"/>
  <c r="IH71"/>
  <c r="IC71"/>
  <c r="IB71"/>
  <c r="IA71"/>
  <c r="HY71"/>
  <c r="GT71"/>
  <c r="HP71" s="1"/>
  <c r="GS71"/>
  <c r="GR71"/>
  <c r="GQ71"/>
  <c r="HV71" s="1"/>
  <c r="GO71"/>
  <c r="GL71"/>
  <c r="FG71"/>
  <c r="FF71"/>
  <c r="GB71" s="1"/>
  <c r="FE71"/>
  <c r="FD71"/>
  <c r="GE71" s="1"/>
  <c r="FB71"/>
  <c r="EY71"/>
  <c r="DT71"/>
  <c r="EP71" s="1"/>
  <c r="DS71"/>
  <c r="EJ71" s="1"/>
  <c r="DR71"/>
  <c r="DQ71"/>
  <c r="EU71" s="1"/>
  <c r="DO71"/>
  <c r="DL71"/>
  <c r="CG71"/>
  <c r="DC71" s="1"/>
  <c r="CF71"/>
  <c r="DB71" s="1"/>
  <c r="CE71"/>
  <c r="CD71"/>
  <c r="CB71"/>
  <c r="BY71"/>
  <c r="AT71"/>
  <c r="BP71" s="1"/>
  <c r="AS71"/>
  <c r="AR71"/>
  <c r="AQ71"/>
  <c r="AO71"/>
  <c r="AL71"/>
  <c r="G71"/>
  <c r="F71"/>
  <c r="AB71" s="1"/>
  <c r="E71"/>
  <c r="D71"/>
  <c r="AF71" s="1"/>
  <c r="IU70"/>
  <c r="IT70"/>
  <c r="IS70"/>
  <c r="IR70"/>
  <c r="IQ70"/>
  <c r="IP70"/>
  <c r="IO70"/>
  <c r="IM70"/>
  <c r="IL70"/>
  <c r="IK70"/>
  <c r="IJ70"/>
  <c r="II70"/>
  <c r="IH70"/>
  <c r="IC70"/>
  <c r="IB70"/>
  <c r="HY70"/>
  <c r="GT70"/>
  <c r="HP70" s="1"/>
  <c r="GS70"/>
  <c r="HZ70" s="1"/>
  <c r="GR70"/>
  <c r="GQ70"/>
  <c r="GO70"/>
  <c r="GL70"/>
  <c r="FG70"/>
  <c r="GC70" s="1"/>
  <c r="FF70"/>
  <c r="FE70"/>
  <c r="FD70"/>
  <c r="FB70"/>
  <c r="EY70"/>
  <c r="DT70"/>
  <c r="DS70"/>
  <c r="EZ70" s="1"/>
  <c r="DR70"/>
  <c r="DQ70"/>
  <c r="ER70" s="1"/>
  <c r="DO70"/>
  <c r="DL70"/>
  <c r="CG70"/>
  <c r="DC70" s="1"/>
  <c r="CF70"/>
  <c r="DM70" s="1"/>
  <c r="CE70"/>
  <c r="CD70"/>
  <c r="DE70" s="1"/>
  <c r="CB70"/>
  <c r="BY70"/>
  <c r="AT70"/>
  <c r="CA70" s="1"/>
  <c r="AS70"/>
  <c r="AR70"/>
  <c r="AQ70"/>
  <c r="BW70" s="1"/>
  <c r="AO70"/>
  <c r="AL70"/>
  <c r="G70"/>
  <c r="F70"/>
  <c r="W70" s="1"/>
  <c r="E70"/>
  <c r="D70"/>
  <c r="AH70" s="1"/>
  <c r="IU69"/>
  <c r="IT69"/>
  <c r="IS69"/>
  <c r="IR69"/>
  <c r="IQ69"/>
  <c r="IP69"/>
  <c r="IO69"/>
  <c r="IM69"/>
  <c r="IL69"/>
  <c r="IK69"/>
  <c r="IJ69"/>
  <c r="II69"/>
  <c r="IH69"/>
  <c r="IC69"/>
  <c r="IB69"/>
  <c r="HY69"/>
  <c r="GT69"/>
  <c r="GS69"/>
  <c r="HO69" s="1"/>
  <c r="GR69"/>
  <c r="GQ69"/>
  <c r="GO69"/>
  <c r="GL69"/>
  <c r="FG69"/>
  <c r="FF69"/>
  <c r="FE69"/>
  <c r="FD69"/>
  <c r="GK69" s="1"/>
  <c r="FB69"/>
  <c r="EY69"/>
  <c r="DT69"/>
  <c r="EP69" s="1"/>
  <c r="DS69"/>
  <c r="DR69"/>
  <c r="DQ69"/>
  <c r="DO69"/>
  <c r="DL69"/>
  <c r="CG69"/>
  <c r="CF69"/>
  <c r="CE69"/>
  <c r="CD69"/>
  <c r="CB69"/>
  <c r="BY69"/>
  <c r="AT69"/>
  <c r="AS69"/>
  <c r="BO69" s="1"/>
  <c r="AR69"/>
  <c r="AQ69"/>
  <c r="AO69"/>
  <c r="AL69"/>
  <c r="AK69"/>
  <c r="G69"/>
  <c r="AN69" s="1"/>
  <c r="F69"/>
  <c r="E69"/>
  <c r="D69"/>
  <c r="IU68"/>
  <c r="IT68"/>
  <c r="IS68"/>
  <c r="IR68"/>
  <c r="IQ68"/>
  <c r="IP68"/>
  <c r="IO68"/>
  <c r="IM68"/>
  <c r="IL68"/>
  <c r="IK68"/>
  <c r="IJ68"/>
  <c r="II68"/>
  <c r="IF68" s="1"/>
  <c r="IH68"/>
  <c r="IC68"/>
  <c r="IB68"/>
  <c r="HY68"/>
  <c r="GT68"/>
  <c r="HP68" s="1"/>
  <c r="GS68"/>
  <c r="HZ68" s="1"/>
  <c r="GR68"/>
  <c r="GQ68"/>
  <c r="HR68" s="1"/>
  <c r="GO68"/>
  <c r="GL68"/>
  <c r="FG68"/>
  <c r="FF68"/>
  <c r="FE68"/>
  <c r="FD68"/>
  <c r="GF68" s="1"/>
  <c r="FB68"/>
  <c r="EY68"/>
  <c r="DT68"/>
  <c r="DS68"/>
  <c r="DR68"/>
  <c r="DQ68"/>
  <c r="EN68" s="1"/>
  <c r="DO68"/>
  <c r="DL68"/>
  <c r="CG68"/>
  <c r="CF68"/>
  <c r="CE68"/>
  <c r="CD68"/>
  <c r="DI68" s="1"/>
  <c r="CB68"/>
  <c r="BY68"/>
  <c r="AT68"/>
  <c r="AS68"/>
  <c r="AR68"/>
  <c r="AQ68"/>
  <c r="BW68" s="1"/>
  <c r="AO68"/>
  <c r="AM68"/>
  <c r="AL68"/>
  <c r="AB68"/>
  <c r="G68"/>
  <c r="F68"/>
  <c r="E68"/>
  <c r="D68"/>
  <c r="AK68" s="1"/>
  <c r="IU67"/>
  <c r="IT67"/>
  <c r="IS67"/>
  <c r="IR67"/>
  <c r="IQ67"/>
  <c r="IP67"/>
  <c r="IO67"/>
  <c r="IM67"/>
  <c r="IL67"/>
  <c r="IK67"/>
  <c r="IJ67"/>
  <c r="II67"/>
  <c r="IH67"/>
  <c r="IC67"/>
  <c r="IB67"/>
  <c r="HY67"/>
  <c r="GT67"/>
  <c r="HP67" s="1"/>
  <c r="GS67"/>
  <c r="GR67"/>
  <c r="GQ67"/>
  <c r="GO67"/>
  <c r="GL67"/>
  <c r="FG67"/>
  <c r="FF67"/>
  <c r="GB67" s="1"/>
  <c r="FE67"/>
  <c r="FD67"/>
  <c r="GE67" s="1"/>
  <c r="FB67"/>
  <c r="EY67"/>
  <c r="DT67"/>
  <c r="DS67"/>
  <c r="DR67"/>
  <c r="DQ67"/>
  <c r="EI67" s="1"/>
  <c r="DO67"/>
  <c r="DL67"/>
  <c r="CG67"/>
  <c r="DN67" s="1"/>
  <c r="CF67"/>
  <c r="DB67" s="1"/>
  <c r="CE67"/>
  <c r="CD67"/>
  <c r="DA67" s="1"/>
  <c r="CB67"/>
  <c r="BY67"/>
  <c r="BR67"/>
  <c r="AT67"/>
  <c r="AS67"/>
  <c r="AR67"/>
  <c r="AQ67"/>
  <c r="BX67" s="1"/>
  <c r="AO67"/>
  <c r="AL67"/>
  <c r="AK67"/>
  <c r="G67"/>
  <c r="F67"/>
  <c r="AM67" s="1"/>
  <c r="E67"/>
  <c r="D67"/>
  <c r="AH67" s="1"/>
  <c r="IU66"/>
  <c r="IT66"/>
  <c r="IS66"/>
  <c r="IR66"/>
  <c r="IQ66"/>
  <c r="IP66"/>
  <c r="IO66"/>
  <c r="IM66"/>
  <c r="IL66"/>
  <c r="IK66"/>
  <c r="IJ66"/>
  <c r="II66"/>
  <c r="IH66"/>
  <c r="IC66"/>
  <c r="IB66"/>
  <c r="HY66"/>
  <c r="GT66"/>
  <c r="GS66"/>
  <c r="GR66"/>
  <c r="GQ66"/>
  <c r="HR66" s="1"/>
  <c r="GO66"/>
  <c r="GL66"/>
  <c r="FG66"/>
  <c r="FF66"/>
  <c r="GM66" s="1"/>
  <c r="FE66"/>
  <c r="FD66"/>
  <c r="GF66" s="1"/>
  <c r="FB66"/>
  <c r="EY66"/>
  <c r="DT66"/>
  <c r="DS66"/>
  <c r="EO66" s="1"/>
  <c r="DR66"/>
  <c r="DQ66"/>
  <c r="EX66" s="1"/>
  <c r="DO66"/>
  <c r="DL66"/>
  <c r="CG66"/>
  <c r="CF66"/>
  <c r="CE66"/>
  <c r="CD66"/>
  <c r="DJ66" s="1"/>
  <c r="CB66"/>
  <c r="BY66"/>
  <c r="AT66"/>
  <c r="AS66"/>
  <c r="AR66"/>
  <c r="AQ66"/>
  <c r="BU66" s="1"/>
  <c r="AO66"/>
  <c r="AL66"/>
  <c r="G66"/>
  <c r="F66"/>
  <c r="E66"/>
  <c r="D66"/>
  <c r="AF66" s="1"/>
  <c r="IU65"/>
  <c r="IT65"/>
  <c r="IS65"/>
  <c r="IR65"/>
  <c r="IQ65"/>
  <c r="IP65"/>
  <c r="IO65"/>
  <c r="IM65"/>
  <c r="IL65"/>
  <c r="IK65"/>
  <c r="IJ65"/>
  <c r="II65"/>
  <c r="IH65"/>
  <c r="IC65"/>
  <c r="IB65"/>
  <c r="HY65"/>
  <c r="GT65"/>
  <c r="IA65" s="1"/>
  <c r="GS65"/>
  <c r="GR65"/>
  <c r="GQ65"/>
  <c r="GO65"/>
  <c r="GL65"/>
  <c r="FG65"/>
  <c r="FF65"/>
  <c r="GB65" s="1"/>
  <c r="FE65"/>
  <c r="FD65"/>
  <c r="FB65"/>
  <c r="EY65"/>
  <c r="DT65"/>
  <c r="DS65"/>
  <c r="DR65"/>
  <c r="DQ65"/>
  <c r="DO65"/>
  <c r="DL65"/>
  <c r="CG65"/>
  <c r="CF65"/>
  <c r="CE65"/>
  <c r="CD65"/>
  <c r="DI65" s="1"/>
  <c r="CB65"/>
  <c r="BY65"/>
  <c r="AT65"/>
  <c r="AS65"/>
  <c r="AR65"/>
  <c r="AQ65"/>
  <c r="BU65" s="1"/>
  <c r="AO65"/>
  <c r="AL65"/>
  <c r="G65"/>
  <c r="F65"/>
  <c r="E65"/>
  <c r="D65"/>
  <c r="AH65" s="1"/>
  <c r="IU64"/>
  <c r="IT64"/>
  <c r="IS64"/>
  <c r="IR64"/>
  <c r="IQ64"/>
  <c r="IP64"/>
  <c r="IO64"/>
  <c r="IM64"/>
  <c r="IL64"/>
  <c r="IK64"/>
  <c r="IJ64"/>
  <c r="II64"/>
  <c r="IH64"/>
  <c r="IC64"/>
  <c r="IB64"/>
  <c r="HY64"/>
  <c r="GT64"/>
  <c r="GS64"/>
  <c r="HO64" s="1"/>
  <c r="GR64"/>
  <c r="GQ64"/>
  <c r="GO64"/>
  <c r="GL64"/>
  <c r="FG64"/>
  <c r="GN64" s="1"/>
  <c r="FF64"/>
  <c r="GB64" s="1"/>
  <c r="FE64"/>
  <c r="FD64"/>
  <c r="GG64" s="1"/>
  <c r="FB64"/>
  <c r="EY64"/>
  <c r="DT64"/>
  <c r="DS64"/>
  <c r="EO64" s="1"/>
  <c r="DR64"/>
  <c r="DQ64"/>
  <c r="EX64" s="1"/>
  <c r="DO64"/>
  <c r="DL64"/>
  <c r="CG64"/>
  <c r="DN64" s="1"/>
  <c r="CF64"/>
  <c r="CE64"/>
  <c r="CD64"/>
  <c r="DE64" s="1"/>
  <c r="CB64"/>
  <c r="BZ64"/>
  <c r="BY64"/>
  <c r="AT64"/>
  <c r="AS64"/>
  <c r="BO64" s="1"/>
  <c r="AR64"/>
  <c r="AQ64"/>
  <c r="BS64" s="1"/>
  <c r="AO64"/>
  <c r="AL64"/>
  <c r="G64"/>
  <c r="AN64" s="1"/>
  <c r="F64"/>
  <c r="E64"/>
  <c r="D64"/>
  <c r="IU63"/>
  <c r="IT63"/>
  <c r="IS63"/>
  <c r="IR63"/>
  <c r="IQ63"/>
  <c r="IP63"/>
  <c r="IO63"/>
  <c r="IM63"/>
  <c r="IL63"/>
  <c r="IK63"/>
  <c r="IJ63"/>
  <c r="II63"/>
  <c r="IH63"/>
  <c r="IC63"/>
  <c r="IB63"/>
  <c r="HY63"/>
  <c r="GT63"/>
  <c r="GS63"/>
  <c r="GR63"/>
  <c r="GQ63"/>
  <c r="HR63" s="1"/>
  <c r="GO63"/>
  <c r="GL63"/>
  <c r="FG63"/>
  <c r="GC63" s="1"/>
  <c r="FF63"/>
  <c r="GB63" s="1"/>
  <c r="FE63"/>
  <c r="FD63"/>
  <c r="GF63" s="1"/>
  <c r="FB63"/>
  <c r="EY63"/>
  <c r="DT63"/>
  <c r="DS63"/>
  <c r="DR63"/>
  <c r="DQ63"/>
  <c r="ER63" s="1"/>
  <c r="DO63"/>
  <c r="DL63"/>
  <c r="CG63"/>
  <c r="DC63" s="1"/>
  <c r="CF63"/>
  <c r="DB63" s="1"/>
  <c r="CE63"/>
  <c r="CD63"/>
  <c r="DF63" s="1"/>
  <c r="CB63"/>
  <c r="BY63"/>
  <c r="AT63"/>
  <c r="AS63"/>
  <c r="AR63"/>
  <c r="AQ63"/>
  <c r="AO63"/>
  <c r="AL63"/>
  <c r="G63"/>
  <c r="F63"/>
  <c r="E63"/>
  <c r="X63" s="1"/>
  <c r="D63"/>
  <c r="AE63" s="1"/>
  <c r="IU62"/>
  <c r="IT62"/>
  <c r="IS62"/>
  <c r="IR62"/>
  <c r="IQ62"/>
  <c r="IP62"/>
  <c r="IO62"/>
  <c r="IM62"/>
  <c r="IL62"/>
  <c r="IK62"/>
  <c r="IJ62"/>
  <c r="II62"/>
  <c r="IH62"/>
  <c r="IC62"/>
  <c r="IB62"/>
  <c r="IA62"/>
  <c r="HY62"/>
  <c r="GT62"/>
  <c r="HP62" s="1"/>
  <c r="GS62"/>
  <c r="GR62"/>
  <c r="GQ62"/>
  <c r="GO62"/>
  <c r="GL62"/>
  <c r="FG62"/>
  <c r="FF62"/>
  <c r="FE62"/>
  <c r="FD62"/>
  <c r="GH62" s="1"/>
  <c r="FB62"/>
  <c r="EY62"/>
  <c r="DT62"/>
  <c r="EP62" s="1"/>
  <c r="DS62"/>
  <c r="DR62"/>
  <c r="DQ62"/>
  <c r="ES62" s="1"/>
  <c r="DO62"/>
  <c r="DL62"/>
  <c r="CG62"/>
  <c r="DC62" s="1"/>
  <c r="CF62"/>
  <c r="DB62" s="1"/>
  <c r="CE62"/>
  <c r="CD62"/>
  <c r="DG62" s="1"/>
  <c r="CB62"/>
  <c r="BY62"/>
  <c r="AT62"/>
  <c r="AS62"/>
  <c r="BO62" s="1"/>
  <c r="AR62"/>
  <c r="AQ62"/>
  <c r="BW62" s="1"/>
  <c r="AO62"/>
  <c r="AL62"/>
  <c r="G62"/>
  <c r="AC62" s="1"/>
  <c r="F62"/>
  <c r="AB62" s="1"/>
  <c r="E62"/>
  <c r="D62"/>
  <c r="IU61"/>
  <c r="IT61"/>
  <c r="IS61"/>
  <c r="IR61"/>
  <c r="IQ61"/>
  <c r="IP61"/>
  <c r="IO61"/>
  <c r="IM61"/>
  <c r="IL61"/>
  <c r="IK61"/>
  <c r="IJ61"/>
  <c r="II61"/>
  <c r="IH61"/>
  <c r="IC61"/>
  <c r="IB61"/>
  <c r="HY61"/>
  <c r="GT61"/>
  <c r="GS61"/>
  <c r="HO61" s="1"/>
  <c r="GR61"/>
  <c r="GQ61"/>
  <c r="GO61"/>
  <c r="GL61"/>
  <c r="FG61"/>
  <c r="GC61" s="1"/>
  <c r="FF61"/>
  <c r="FE61"/>
  <c r="FD61"/>
  <c r="FB61"/>
  <c r="EY61"/>
  <c r="DT61"/>
  <c r="EP61" s="1"/>
  <c r="DS61"/>
  <c r="EO61" s="1"/>
  <c r="DR61"/>
  <c r="DQ61"/>
  <c r="DO61"/>
  <c r="DL61"/>
  <c r="CG61"/>
  <c r="DC61" s="1"/>
  <c r="CF61"/>
  <c r="CE61"/>
  <c r="CD61"/>
  <c r="CB61"/>
  <c r="BY61"/>
  <c r="AT61"/>
  <c r="BP61" s="1"/>
  <c r="AS61"/>
  <c r="AR61"/>
  <c r="AQ61"/>
  <c r="BS61" s="1"/>
  <c r="AO61"/>
  <c r="AL61"/>
  <c r="G61"/>
  <c r="AN61" s="1"/>
  <c r="F61"/>
  <c r="AB61" s="1"/>
  <c r="E61"/>
  <c r="D61"/>
  <c r="IU60"/>
  <c r="IT60"/>
  <c r="IS60"/>
  <c r="IR60"/>
  <c r="IQ60"/>
  <c r="IP60"/>
  <c r="IO60"/>
  <c r="IM60"/>
  <c r="IL60"/>
  <c r="IK60"/>
  <c r="IJ60"/>
  <c r="II60"/>
  <c r="IH60"/>
  <c r="IC60"/>
  <c r="IB60"/>
  <c r="HY60"/>
  <c r="GT60"/>
  <c r="HP60" s="1"/>
  <c r="GS60"/>
  <c r="HO60" s="1"/>
  <c r="GR60"/>
  <c r="GQ60"/>
  <c r="HW60" s="1"/>
  <c r="GO60"/>
  <c r="GL60"/>
  <c r="FG60"/>
  <c r="GG60" s="1"/>
  <c r="FF60"/>
  <c r="GD60" s="1"/>
  <c r="FE60"/>
  <c r="FD60"/>
  <c r="GK60" s="1"/>
  <c r="FB60"/>
  <c r="EY60"/>
  <c r="ES60"/>
  <c r="DT60"/>
  <c r="DS60"/>
  <c r="DR60"/>
  <c r="DQ60"/>
  <c r="EU60" s="1"/>
  <c r="DO60"/>
  <c r="DL60"/>
  <c r="CG60"/>
  <c r="CF60"/>
  <c r="DB60" s="1"/>
  <c r="CE60"/>
  <c r="CD60"/>
  <c r="DH60" s="1"/>
  <c r="CB60"/>
  <c r="BY60"/>
  <c r="AT60"/>
  <c r="AS60"/>
  <c r="AR60"/>
  <c r="AQ60"/>
  <c r="BS60" s="1"/>
  <c r="AO60"/>
  <c r="AL60"/>
  <c r="G60"/>
  <c r="F60"/>
  <c r="E60"/>
  <c r="D60"/>
  <c r="AJ60" s="1"/>
  <c r="IU59"/>
  <c r="IT59"/>
  <c r="IS59"/>
  <c r="IR59"/>
  <c r="IQ59"/>
  <c r="IP59"/>
  <c r="IO59"/>
  <c r="IM59"/>
  <c r="IL59"/>
  <c r="IK59"/>
  <c r="IJ59"/>
  <c r="II59"/>
  <c r="IH59"/>
  <c r="IC59"/>
  <c r="IB59"/>
  <c r="HY59"/>
  <c r="GT59"/>
  <c r="HP59" s="1"/>
  <c r="GS59"/>
  <c r="GR59"/>
  <c r="GQ59"/>
  <c r="HR59" s="1"/>
  <c r="GO59"/>
  <c r="GL59"/>
  <c r="FG59"/>
  <c r="GN59" s="1"/>
  <c r="FF59"/>
  <c r="FE59"/>
  <c r="FD59"/>
  <c r="GI59" s="1"/>
  <c r="FB59"/>
  <c r="EY59"/>
  <c r="DT59"/>
  <c r="EP59" s="1"/>
  <c r="DS59"/>
  <c r="DR59"/>
  <c r="DQ59"/>
  <c r="DO59"/>
  <c r="DN59"/>
  <c r="DL59"/>
  <c r="CG59"/>
  <c r="DC59" s="1"/>
  <c r="CF59"/>
  <c r="DM59" s="1"/>
  <c r="CE59"/>
  <c r="CD59"/>
  <c r="DI59" s="1"/>
  <c r="CB59"/>
  <c r="BY59"/>
  <c r="AT59"/>
  <c r="BP59" s="1"/>
  <c r="AS59"/>
  <c r="BZ59" s="1"/>
  <c r="AR59"/>
  <c r="AQ59"/>
  <c r="BU59" s="1"/>
  <c r="AO59"/>
  <c r="AN59"/>
  <c r="AL59"/>
  <c r="G59"/>
  <c r="AC59" s="1"/>
  <c r="F59"/>
  <c r="AM59" s="1"/>
  <c r="E59"/>
  <c r="D59"/>
  <c r="IU58"/>
  <c r="IT58"/>
  <c r="IS58"/>
  <c r="IR58"/>
  <c r="IQ58"/>
  <c r="IP58"/>
  <c r="IO58"/>
  <c r="IM58"/>
  <c r="IL58"/>
  <c r="IK58"/>
  <c r="IJ58"/>
  <c r="II58"/>
  <c r="IH58"/>
  <c r="IC58"/>
  <c r="IB58"/>
  <c r="HY58"/>
  <c r="GT58"/>
  <c r="GS58"/>
  <c r="GR58"/>
  <c r="GQ58"/>
  <c r="HU58" s="1"/>
  <c r="GO58"/>
  <c r="GL58"/>
  <c r="FG58"/>
  <c r="GC58" s="1"/>
  <c r="FF58"/>
  <c r="FE58"/>
  <c r="FD58"/>
  <c r="GH58" s="1"/>
  <c r="FB58"/>
  <c r="EY58"/>
  <c r="DT58"/>
  <c r="EP58" s="1"/>
  <c r="DS58"/>
  <c r="DR58"/>
  <c r="DQ58"/>
  <c r="EU58" s="1"/>
  <c r="DO58"/>
  <c r="DL58"/>
  <c r="CG58"/>
  <c r="DC58" s="1"/>
  <c r="CF58"/>
  <c r="CE58"/>
  <c r="CD58"/>
  <c r="DH58" s="1"/>
  <c r="CB58"/>
  <c r="BY58"/>
  <c r="AT58"/>
  <c r="AS58"/>
  <c r="AR58"/>
  <c r="AQ58"/>
  <c r="BU58" s="1"/>
  <c r="AO58"/>
  <c r="AL58"/>
  <c r="G58"/>
  <c r="AC58" s="1"/>
  <c r="F58"/>
  <c r="E58"/>
  <c r="D58"/>
  <c r="AH58" s="1"/>
  <c r="IU57"/>
  <c r="IT57"/>
  <c r="IS57"/>
  <c r="IR57"/>
  <c r="IQ57"/>
  <c r="IP57"/>
  <c r="IO57"/>
  <c r="IM57"/>
  <c r="IL57"/>
  <c r="IK57"/>
  <c r="IJ57"/>
  <c r="II57"/>
  <c r="IH57"/>
  <c r="IC57"/>
  <c r="IB57"/>
  <c r="HY57"/>
  <c r="GT57"/>
  <c r="IA57" s="1"/>
  <c r="GS57"/>
  <c r="GR57"/>
  <c r="GQ57"/>
  <c r="GO57"/>
  <c r="GL57"/>
  <c r="FG57"/>
  <c r="FF57"/>
  <c r="GB57" s="1"/>
  <c r="FE57"/>
  <c r="FD57"/>
  <c r="FB57"/>
  <c r="EZ57"/>
  <c r="EY57"/>
  <c r="DT57"/>
  <c r="ET57" s="1"/>
  <c r="DS57"/>
  <c r="EO57" s="1"/>
  <c r="DR57"/>
  <c r="EK57" s="1"/>
  <c r="DQ57"/>
  <c r="EV57" s="1"/>
  <c r="DO57"/>
  <c r="DL57"/>
  <c r="CX57"/>
  <c r="CG57"/>
  <c r="CF57"/>
  <c r="CE57"/>
  <c r="CD57"/>
  <c r="DK57" s="1"/>
  <c r="CB57"/>
  <c r="BY57"/>
  <c r="AT57"/>
  <c r="CA57" s="1"/>
  <c r="AS57"/>
  <c r="BJ57" s="1"/>
  <c r="AR57"/>
  <c r="AQ57"/>
  <c r="BR57" s="1"/>
  <c r="AO57"/>
  <c r="AN57"/>
  <c r="AL57"/>
  <c r="G57"/>
  <c r="F57"/>
  <c r="AB57" s="1"/>
  <c r="E57"/>
  <c r="D57"/>
  <c r="AI57" s="1"/>
  <c r="IU56"/>
  <c r="IT56"/>
  <c r="IS56"/>
  <c r="IR56"/>
  <c r="IQ56"/>
  <c r="IP56"/>
  <c r="IO56"/>
  <c r="IM56"/>
  <c r="IL56"/>
  <c r="IK56"/>
  <c r="IJ56"/>
  <c r="II56"/>
  <c r="IH56"/>
  <c r="IC56"/>
  <c r="IB56"/>
  <c r="HY56"/>
  <c r="GT56"/>
  <c r="HP56" s="1"/>
  <c r="GS56"/>
  <c r="HO56" s="1"/>
  <c r="GR56"/>
  <c r="GQ56"/>
  <c r="GO56"/>
  <c r="GL56"/>
  <c r="FG56"/>
  <c r="GC56" s="1"/>
  <c r="FF56"/>
  <c r="FE56"/>
  <c r="FD56"/>
  <c r="FZ56" s="1"/>
  <c r="FB56"/>
  <c r="EY56"/>
  <c r="DT56"/>
  <c r="EP56" s="1"/>
  <c r="DS56"/>
  <c r="DR56"/>
  <c r="DQ56"/>
  <c r="DO56"/>
  <c r="DL56"/>
  <c r="CG56"/>
  <c r="DC56" s="1"/>
  <c r="CF56"/>
  <c r="CE56"/>
  <c r="CD56"/>
  <c r="DH56" s="1"/>
  <c r="CB56"/>
  <c r="BY56"/>
  <c r="AT56"/>
  <c r="BP56" s="1"/>
  <c r="AS56"/>
  <c r="BO56" s="1"/>
  <c r="AR56"/>
  <c r="AQ56"/>
  <c r="AO56"/>
  <c r="AL56"/>
  <c r="G56"/>
  <c r="AC56" s="1"/>
  <c r="F56"/>
  <c r="AB56" s="1"/>
  <c r="E56"/>
  <c r="D56"/>
  <c r="IU55"/>
  <c r="IT55"/>
  <c r="IS55"/>
  <c r="IR55"/>
  <c r="IQ55"/>
  <c r="IP55"/>
  <c r="IO55"/>
  <c r="IM55"/>
  <c r="IL55"/>
  <c r="IK55"/>
  <c r="IJ55"/>
  <c r="II55"/>
  <c r="IH55"/>
  <c r="IC55"/>
  <c r="IB55"/>
  <c r="HY55"/>
  <c r="GT55"/>
  <c r="IA55" s="1"/>
  <c r="GS55"/>
  <c r="HO55" s="1"/>
  <c r="GR55"/>
  <c r="GQ55"/>
  <c r="HW55" s="1"/>
  <c r="GO55"/>
  <c r="GL55"/>
  <c r="FG55"/>
  <c r="FF55"/>
  <c r="FE55"/>
  <c r="FD55"/>
  <c r="GK55" s="1"/>
  <c r="FB55"/>
  <c r="EY55"/>
  <c r="DT55"/>
  <c r="DS55"/>
  <c r="EO55" s="1"/>
  <c r="DR55"/>
  <c r="DQ55"/>
  <c r="DO55"/>
  <c r="DL55"/>
  <c r="CG55"/>
  <c r="DC55" s="1"/>
  <c r="CF55"/>
  <c r="CE55"/>
  <c r="CD55"/>
  <c r="CB55"/>
  <c r="BY55"/>
  <c r="AT55"/>
  <c r="AS55"/>
  <c r="BO55" s="1"/>
  <c r="AR55"/>
  <c r="AQ55"/>
  <c r="AO55"/>
  <c r="AL55"/>
  <c r="G55"/>
  <c r="F55"/>
  <c r="E55"/>
  <c r="D55"/>
  <c r="IU54"/>
  <c r="IT54"/>
  <c r="IS54"/>
  <c r="IR54"/>
  <c r="IQ54"/>
  <c r="IP54"/>
  <c r="IO54"/>
  <c r="IM54"/>
  <c r="IL54"/>
  <c r="IK54"/>
  <c r="IJ54"/>
  <c r="II54"/>
  <c r="IF54" s="1"/>
  <c r="IH54"/>
  <c r="IC54"/>
  <c r="IB54"/>
  <c r="HY54"/>
  <c r="HV54"/>
  <c r="GT54"/>
  <c r="GS54"/>
  <c r="HZ54" s="1"/>
  <c r="GR54"/>
  <c r="GQ54"/>
  <c r="HS54" s="1"/>
  <c r="GO54"/>
  <c r="GL54"/>
  <c r="FG54"/>
  <c r="GC54" s="1"/>
  <c r="FF54"/>
  <c r="FE54"/>
  <c r="FD54"/>
  <c r="FB54"/>
  <c r="EY54"/>
  <c r="DT54"/>
  <c r="EP54" s="1"/>
  <c r="DS54"/>
  <c r="DR54"/>
  <c r="DQ54"/>
  <c r="DO54"/>
  <c r="DL54"/>
  <c r="CG54"/>
  <c r="DC54" s="1"/>
  <c r="CF54"/>
  <c r="DB54" s="1"/>
  <c r="CE54"/>
  <c r="CD54"/>
  <c r="CB54"/>
  <c r="BY54"/>
  <c r="BW54"/>
  <c r="AT54"/>
  <c r="AS54"/>
  <c r="AR54"/>
  <c r="AQ54"/>
  <c r="BS54" s="1"/>
  <c r="AO54"/>
  <c r="AL54"/>
  <c r="G54"/>
  <c r="F54"/>
  <c r="E54"/>
  <c r="D54"/>
  <c r="IU53"/>
  <c r="IT53"/>
  <c r="IS53"/>
  <c r="IR53"/>
  <c r="IQ53"/>
  <c r="IP53"/>
  <c r="IO53"/>
  <c r="IM53"/>
  <c r="IL53"/>
  <c r="IK53"/>
  <c r="IJ53"/>
  <c r="II53"/>
  <c r="IH53"/>
  <c r="IC53"/>
  <c r="IB53"/>
  <c r="HY53"/>
  <c r="HW53"/>
  <c r="GT53"/>
  <c r="GS53"/>
  <c r="HZ53" s="1"/>
  <c r="GR53"/>
  <c r="GQ53"/>
  <c r="HI53" s="1"/>
  <c r="GO53"/>
  <c r="GL53"/>
  <c r="FG53"/>
  <c r="FF53"/>
  <c r="FE53"/>
  <c r="FD53"/>
  <c r="FV53" s="1"/>
  <c r="FB53"/>
  <c r="EY53"/>
  <c r="DT53"/>
  <c r="EP53" s="1"/>
  <c r="DS53"/>
  <c r="DR53"/>
  <c r="DQ53"/>
  <c r="DO53"/>
  <c r="DL53"/>
  <c r="DJ53"/>
  <c r="CG53"/>
  <c r="CF53"/>
  <c r="CE53"/>
  <c r="CD53"/>
  <c r="CV53" s="1"/>
  <c r="CB53"/>
  <c r="BY53"/>
  <c r="BW53"/>
  <c r="AT53"/>
  <c r="AS53"/>
  <c r="AR53"/>
  <c r="AQ53"/>
  <c r="AO53"/>
  <c r="AL53"/>
  <c r="G53"/>
  <c r="F53"/>
  <c r="E53"/>
  <c r="D53"/>
  <c r="V53" s="1"/>
  <c r="IU52"/>
  <c r="IT52"/>
  <c r="IS52"/>
  <c r="IR52"/>
  <c r="IQ52"/>
  <c r="IP52"/>
  <c r="IO52"/>
  <c r="IM52"/>
  <c r="IL52"/>
  <c r="IK52"/>
  <c r="IJ52"/>
  <c r="II52"/>
  <c r="IH52"/>
  <c r="IC52"/>
  <c r="IB52"/>
  <c r="HY52"/>
  <c r="HU52"/>
  <c r="HR52"/>
  <c r="HN52"/>
  <c r="GT52"/>
  <c r="GS52"/>
  <c r="HL52" s="1"/>
  <c r="GR52"/>
  <c r="GQ52"/>
  <c r="HV52" s="1"/>
  <c r="GO52"/>
  <c r="GL52"/>
  <c r="FG52"/>
  <c r="GN52" s="1"/>
  <c r="FF52"/>
  <c r="FE52"/>
  <c r="FD52"/>
  <c r="GH52" s="1"/>
  <c r="FB52"/>
  <c r="EY52"/>
  <c r="DT52"/>
  <c r="FA52" s="1"/>
  <c r="DS52"/>
  <c r="EO52" s="1"/>
  <c r="DR52"/>
  <c r="DQ52"/>
  <c r="DO52"/>
  <c r="DL52"/>
  <c r="CG52"/>
  <c r="DN52" s="1"/>
  <c r="CF52"/>
  <c r="DB52" s="1"/>
  <c r="CE52"/>
  <c r="CD52"/>
  <c r="DK52" s="1"/>
  <c r="CB52"/>
  <c r="BY52"/>
  <c r="AT52"/>
  <c r="CA52" s="1"/>
  <c r="AS52"/>
  <c r="AR52"/>
  <c r="AQ52"/>
  <c r="AO52"/>
  <c r="AL52"/>
  <c r="G52"/>
  <c r="AN52" s="1"/>
  <c r="F52"/>
  <c r="E52"/>
  <c r="D52"/>
  <c r="IU51"/>
  <c r="IT51"/>
  <c r="IS51"/>
  <c r="IR51"/>
  <c r="IQ51"/>
  <c r="IP51"/>
  <c r="IO51"/>
  <c r="IM51"/>
  <c r="IL51"/>
  <c r="IK51"/>
  <c r="IJ51"/>
  <c r="II51"/>
  <c r="IH51"/>
  <c r="IC51"/>
  <c r="IB51"/>
  <c r="HY51"/>
  <c r="GT51"/>
  <c r="GS51"/>
  <c r="GR51"/>
  <c r="GQ51"/>
  <c r="GO51"/>
  <c r="GL51"/>
  <c r="FG51"/>
  <c r="FF51"/>
  <c r="GB51" s="1"/>
  <c r="FE51"/>
  <c r="FD51"/>
  <c r="GH51" s="1"/>
  <c r="FB51"/>
  <c r="EY51"/>
  <c r="DT51"/>
  <c r="EP51" s="1"/>
  <c r="DS51"/>
  <c r="EZ51" s="1"/>
  <c r="DR51"/>
  <c r="DQ51"/>
  <c r="DO51"/>
  <c r="DL51"/>
  <c r="DB51"/>
  <c r="CG51"/>
  <c r="DC51" s="1"/>
  <c r="CF51"/>
  <c r="CY51" s="1"/>
  <c r="CE51"/>
  <c r="CD51"/>
  <c r="DH51" s="1"/>
  <c r="CB51"/>
  <c r="BY51"/>
  <c r="AT51"/>
  <c r="BP51" s="1"/>
  <c r="AS51"/>
  <c r="AR51"/>
  <c r="AQ51"/>
  <c r="AO51"/>
  <c r="AL51"/>
  <c r="G51"/>
  <c r="AC51" s="1"/>
  <c r="F51"/>
  <c r="AB51" s="1"/>
  <c r="E51"/>
  <c r="D51"/>
  <c r="IU50"/>
  <c r="IT50"/>
  <c r="IS50"/>
  <c r="IR50"/>
  <c r="IQ50"/>
  <c r="IP50"/>
  <c r="IO50"/>
  <c r="IM50"/>
  <c r="IL50"/>
  <c r="IK50"/>
  <c r="IJ50"/>
  <c r="II50"/>
  <c r="IH50"/>
  <c r="IC50"/>
  <c r="IB50"/>
  <c r="HY50"/>
  <c r="GT50"/>
  <c r="GS50"/>
  <c r="HO50" s="1"/>
  <c r="GR50"/>
  <c r="GQ50"/>
  <c r="HV50" s="1"/>
  <c r="GO50"/>
  <c r="GL50"/>
  <c r="FG50"/>
  <c r="GN50" s="1"/>
  <c r="FF50"/>
  <c r="GB50" s="1"/>
  <c r="FE50"/>
  <c r="FD50"/>
  <c r="GK50" s="1"/>
  <c r="FB50"/>
  <c r="EY50"/>
  <c r="DT50"/>
  <c r="FA50" s="1"/>
  <c r="DS50"/>
  <c r="DR50"/>
  <c r="DQ50"/>
  <c r="EV50" s="1"/>
  <c r="DO50"/>
  <c r="DL50"/>
  <c r="CG50"/>
  <c r="DN50" s="1"/>
  <c r="CF50"/>
  <c r="DB50" s="1"/>
  <c r="CE50"/>
  <c r="CD50"/>
  <c r="CB50"/>
  <c r="BY50"/>
  <c r="AT50"/>
  <c r="AS50"/>
  <c r="BO50" s="1"/>
  <c r="AR50"/>
  <c r="AQ50"/>
  <c r="BU50" s="1"/>
  <c r="AO50"/>
  <c r="AL50"/>
  <c r="G50"/>
  <c r="F50"/>
  <c r="AB50" s="1"/>
  <c r="E50"/>
  <c r="D50"/>
  <c r="AH50" s="1"/>
  <c r="IU49"/>
  <c r="IT49"/>
  <c r="IS49"/>
  <c r="IR49"/>
  <c r="IQ49"/>
  <c r="IP49"/>
  <c r="IO49"/>
  <c r="IM49"/>
  <c r="IL49"/>
  <c r="IK49"/>
  <c r="IJ49"/>
  <c r="II49"/>
  <c r="IF49" s="1"/>
  <c r="IH49"/>
  <c r="IC49"/>
  <c r="IB49"/>
  <c r="HY49"/>
  <c r="GT49"/>
  <c r="GS49"/>
  <c r="HZ49" s="1"/>
  <c r="GR49"/>
  <c r="GQ49"/>
  <c r="HW49" s="1"/>
  <c r="GO49"/>
  <c r="GL49"/>
  <c r="FG49"/>
  <c r="FF49"/>
  <c r="FE49"/>
  <c r="FD49"/>
  <c r="FV49" s="1"/>
  <c r="FB49"/>
  <c r="EY49"/>
  <c r="EX49"/>
  <c r="DT49"/>
  <c r="DS49"/>
  <c r="EZ49" s="1"/>
  <c r="DR49"/>
  <c r="EK49" s="1"/>
  <c r="DQ49"/>
  <c r="EI49" s="1"/>
  <c r="DO49"/>
  <c r="DL49"/>
  <c r="DK49"/>
  <c r="DF49"/>
  <c r="DE49"/>
  <c r="CG49"/>
  <c r="CZ49" s="1"/>
  <c r="CF49"/>
  <c r="DD49" s="1"/>
  <c r="CE49"/>
  <c r="CX49" s="1"/>
  <c r="CD49"/>
  <c r="CV49" s="1"/>
  <c r="CB49"/>
  <c r="BY49"/>
  <c r="AT49"/>
  <c r="AS49"/>
  <c r="BZ49" s="1"/>
  <c r="AR49"/>
  <c r="AQ49"/>
  <c r="BI49" s="1"/>
  <c r="AO49"/>
  <c r="AL49"/>
  <c r="AK49"/>
  <c r="G49"/>
  <c r="AN49" s="1"/>
  <c r="F49"/>
  <c r="E49"/>
  <c r="D49"/>
  <c r="AI49" s="1"/>
  <c r="IU48"/>
  <c r="IT48"/>
  <c r="IS48"/>
  <c r="IR48"/>
  <c r="IQ48"/>
  <c r="IP48"/>
  <c r="IO48"/>
  <c r="IM48"/>
  <c r="IL48"/>
  <c r="IK48"/>
  <c r="IJ48"/>
  <c r="II48"/>
  <c r="IH48"/>
  <c r="IC48"/>
  <c r="JL48" s="1"/>
  <c r="IB48"/>
  <c r="HY48"/>
  <c r="GT48"/>
  <c r="IA48" s="1"/>
  <c r="GS48"/>
  <c r="HO48" s="1"/>
  <c r="GR48"/>
  <c r="GQ48"/>
  <c r="HV48" s="1"/>
  <c r="GO48"/>
  <c r="GL48"/>
  <c r="FG48"/>
  <c r="GN48" s="1"/>
  <c r="FF48"/>
  <c r="FE48"/>
  <c r="FD48"/>
  <c r="GF48" s="1"/>
  <c r="FB48"/>
  <c r="EY48"/>
  <c r="DT48"/>
  <c r="DS48"/>
  <c r="DR48"/>
  <c r="DQ48"/>
  <c r="ES48" s="1"/>
  <c r="DO48"/>
  <c r="DL48"/>
  <c r="CG48"/>
  <c r="DC48" s="1"/>
  <c r="CF48"/>
  <c r="DB48" s="1"/>
  <c r="CE48"/>
  <c r="CD48"/>
  <c r="DI48" s="1"/>
  <c r="CB48"/>
  <c r="BY48"/>
  <c r="AT48"/>
  <c r="AS48"/>
  <c r="BO48" s="1"/>
  <c r="AR48"/>
  <c r="AQ48"/>
  <c r="AO48"/>
  <c r="AL48"/>
  <c r="G48"/>
  <c r="AN48" s="1"/>
  <c r="F48"/>
  <c r="E48"/>
  <c r="D48"/>
  <c r="IU47"/>
  <c r="IT47"/>
  <c r="IS47"/>
  <c r="IR47"/>
  <c r="IQ47"/>
  <c r="IP47"/>
  <c r="IO47"/>
  <c r="IM47"/>
  <c r="IL47"/>
  <c r="IG47" s="1"/>
  <c r="IK47"/>
  <c r="IJ47"/>
  <c r="II47"/>
  <c r="IH47"/>
  <c r="IC47"/>
  <c r="IB47"/>
  <c r="HY47"/>
  <c r="GT47"/>
  <c r="HP47" s="1"/>
  <c r="GS47"/>
  <c r="GR47"/>
  <c r="GQ47"/>
  <c r="HS47" s="1"/>
  <c r="GO47"/>
  <c r="GL47"/>
  <c r="FG47"/>
  <c r="GC47" s="1"/>
  <c r="FF47"/>
  <c r="FE47"/>
  <c r="FX47" s="1"/>
  <c r="FD47"/>
  <c r="FB47"/>
  <c r="EY47"/>
  <c r="DT47"/>
  <c r="EP47" s="1"/>
  <c r="DS47"/>
  <c r="DR47"/>
  <c r="DQ47"/>
  <c r="DO47"/>
  <c r="DL47"/>
  <c r="CG47"/>
  <c r="CF47"/>
  <c r="CE47"/>
  <c r="CD47"/>
  <c r="CB47"/>
  <c r="BY47"/>
  <c r="AT47"/>
  <c r="AS47"/>
  <c r="BO47" s="1"/>
  <c r="AR47"/>
  <c r="AQ47"/>
  <c r="AO47"/>
  <c r="AL47"/>
  <c r="G47"/>
  <c r="F47"/>
  <c r="AB47" s="1"/>
  <c r="E47"/>
  <c r="D47"/>
  <c r="IU46"/>
  <c r="IT46"/>
  <c r="IS46"/>
  <c r="IR46"/>
  <c r="IQ46"/>
  <c r="IP46"/>
  <c r="IO46"/>
  <c r="IM46"/>
  <c r="IL46"/>
  <c r="IK46"/>
  <c r="IJ46"/>
  <c r="II46"/>
  <c r="IH46"/>
  <c r="IC46"/>
  <c r="IB46"/>
  <c r="HY46"/>
  <c r="GT46"/>
  <c r="GS46"/>
  <c r="HZ46" s="1"/>
  <c r="GR46"/>
  <c r="GQ46"/>
  <c r="HU46" s="1"/>
  <c r="GO46"/>
  <c r="GL46"/>
  <c r="FG46"/>
  <c r="GC46" s="1"/>
  <c r="FF46"/>
  <c r="FE46"/>
  <c r="FD46"/>
  <c r="GE46" s="1"/>
  <c r="FB46"/>
  <c r="EY46"/>
  <c r="DT46"/>
  <c r="DS46"/>
  <c r="EZ46" s="1"/>
  <c r="DR46"/>
  <c r="DQ46"/>
  <c r="ER46" s="1"/>
  <c r="DO46"/>
  <c r="DL46"/>
  <c r="CG46"/>
  <c r="DC46" s="1"/>
  <c r="CF46"/>
  <c r="CE46"/>
  <c r="CD46"/>
  <c r="CB46"/>
  <c r="BY46"/>
  <c r="AT46"/>
  <c r="AS46"/>
  <c r="AR46"/>
  <c r="AQ46"/>
  <c r="BU46" s="1"/>
  <c r="AO46"/>
  <c r="AL46"/>
  <c r="G46"/>
  <c r="AN46" s="1"/>
  <c r="F46"/>
  <c r="E46"/>
  <c r="D46"/>
  <c r="IU45"/>
  <c r="IT45"/>
  <c r="IS45"/>
  <c r="IR45"/>
  <c r="IQ45"/>
  <c r="IP45"/>
  <c r="IO45"/>
  <c r="IM45"/>
  <c r="IL45"/>
  <c r="IK45"/>
  <c r="IJ45"/>
  <c r="II45"/>
  <c r="IH45"/>
  <c r="IC45"/>
  <c r="IB45"/>
  <c r="HY45"/>
  <c r="GT45"/>
  <c r="HP45" s="1"/>
  <c r="GS45"/>
  <c r="GR45"/>
  <c r="GQ45"/>
  <c r="HN45" s="1"/>
  <c r="GO45"/>
  <c r="GL45"/>
  <c r="FG45"/>
  <c r="GC45" s="1"/>
  <c r="FF45"/>
  <c r="FE45"/>
  <c r="FD45"/>
  <c r="GK45" s="1"/>
  <c r="FB45"/>
  <c r="EY45"/>
  <c r="DT45"/>
  <c r="EP45" s="1"/>
  <c r="DS45"/>
  <c r="EO45" s="1"/>
  <c r="DR45"/>
  <c r="DQ45"/>
  <c r="EN45" s="1"/>
  <c r="DO45"/>
  <c r="DL45"/>
  <c r="CG45"/>
  <c r="CF45"/>
  <c r="DB45" s="1"/>
  <c r="CE45"/>
  <c r="CD45"/>
  <c r="CB45"/>
  <c r="BY45"/>
  <c r="AT45"/>
  <c r="AS45"/>
  <c r="AR45"/>
  <c r="AQ45"/>
  <c r="AO45"/>
  <c r="AL45"/>
  <c r="G45"/>
  <c r="F45"/>
  <c r="E45"/>
  <c r="D45"/>
  <c r="AK45" s="1"/>
  <c r="IU44"/>
  <c r="IT44"/>
  <c r="IS44"/>
  <c r="IR44"/>
  <c r="IQ44"/>
  <c r="IP44"/>
  <c r="IO44"/>
  <c r="IM44"/>
  <c r="IL44"/>
  <c r="IK44"/>
  <c r="IJ44"/>
  <c r="II44"/>
  <c r="IH44"/>
  <c r="IC44"/>
  <c r="IB44"/>
  <c r="HY44"/>
  <c r="GT44"/>
  <c r="GS44"/>
  <c r="GR44"/>
  <c r="GQ44"/>
  <c r="HV44" s="1"/>
  <c r="GO44"/>
  <c r="GL44"/>
  <c r="FG44"/>
  <c r="GC44" s="1"/>
  <c r="FF44"/>
  <c r="GM44" s="1"/>
  <c r="FE44"/>
  <c r="FD44"/>
  <c r="GA44" s="1"/>
  <c r="FB44"/>
  <c r="EY44"/>
  <c r="DT44"/>
  <c r="DS44"/>
  <c r="DR44"/>
  <c r="DQ44"/>
  <c r="ES44" s="1"/>
  <c r="DO44"/>
  <c r="DL44"/>
  <c r="CG44"/>
  <c r="CF44"/>
  <c r="CE44"/>
  <c r="CD44"/>
  <c r="DF44" s="1"/>
  <c r="CB44"/>
  <c r="BY44"/>
  <c r="AT44"/>
  <c r="AS44"/>
  <c r="BZ44" s="1"/>
  <c r="AR44"/>
  <c r="AQ44"/>
  <c r="BV44" s="1"/>
  <c r="AO44"/>
  <c r="AL44"/>
  <c r="G44"/>
  <c r="F44"/>
  <c r="AM44" s="1"/>
  <c r="E44"/>
  <c r="D44"/>
  <c r="AA44" s="1"/>
  <c r="IU43"/>
  <c r="IT43"/>
  <c r="IS43"/>
  <c r="IR43"/>
  <c r="IQ43"/>
  <c r="IP43"/>
  <c r="IO43"/>
  <c r="IM43"/>
  <c r="IL43"/>
  <c r="IK43"/>
  <c r="IJ43"/>
  <c r="II43"/>
  <c r="IH43"/>
  <c r="IC43"/>
  <c r="IB43"/>
  <c r="HY43"/>
  <c r="GT43"/>
  <c r="GS43"/>
  <c r="GR43"/>
  <c r="GQ43"/>
  <c r="HR43" s="1"/>
  <c r="GO43"/>
  <c r="GL43"/>
  <c r="FG43"/>
  <c r="GC43" s="1"/>
  <c r="FF43"/>
  <c r="FE43"/>
  <c r="FD43"/>
  <c r="FB43"/>
  <c r="EY43"/>
  <c r="DT43"/>
  <c r="DS43"/>
  <c r="DR43"/>
  <c r="DQ43"/>
  <c r="DO43"/>
  <c r="DL43"/>
  <c r="CG43"/>
  <c r="CF43"/>
  <c r="DM43" s="1"/>
  <c r="CE43"/>
  <c r="CD43"/>
  <c r="CB43"/>
  <c r="BY43"/>
  <c r="AT43"/>
  <c r="AS43"/>
  <c r="AR43"/>
  <c r="AQ43"/>
  <c r="BR43" s="1"/>
  <c r="AO43"/>
  <c r="AL43"/>
  <c r="G43"/>
  <c r="F43"/>
  <c r="AB43" s="1"/>
  <c r="E43"/>
  <c r="D43"/>
  <c r="AE43" s="1"/>
  <c r="IU42"/>
  <c r="IT42"/>
  <c r="IS42"/>
  <c r="IR42"/>
  <c r="IQ42"/>
  <c r="IP42"/>
  <c r="IO42"/>
  <c r="IM42"/>
  <c r="IL42"/>
  <c r="IK42"/>
  <c r="IJ42"/>
  <c r="II42"/>
  <c r="IH42"/>
  <c r="IC42"/>
  <c r="IB42"/>
  <c r="HY42"/>
  <c r="GT42"/>
  <c r="HP42" s="1"/>
  <c r="GS42"/>
  <c r="HZ42" s="1"/>
  <c r="GR42"/>
  <c r="HK42" s="1"/>
  <c r="GQ42"/>
  <c r="HN42" s="1"/>
  <c r="GO42"/>
  <c r="GL42"/>
  <c r="FG42"/>
  <c r="FF42"/>
  <c r="GB42" s="1"/>
  <c r="FE42"/>
  <c r="FD42"/>
  <c r="FB42"/>
  <c r="EY42"/>
  <c r="DT42"/>
  <c r="DS42"/>
  <c r="EL42" s="1"/>
  <c r="DR42"/>
  <c r="DQ42"/>
  <c r="ES42" s="1"/>
  <c r="DO42"/>
  <c r="DL42"/>
  <c r="DB42"/>
  <c r="CG42"/>
  <c r="CF42"/>
  <c r="CE42"/>
  <c r="CD42"/>
  <c r="CB42"/>
  <c r="BY42"/>
  <c r="AT42"/>
  <c r="BP42" s="1"/>
  <c r="AS42"/>
  <c r="BZ42" s="1"/>
  <c r="AR42"/>
  <c r="BK42" s="1"/>
  <c r="AQ42"/>
  <c r="BS42" s="1"/>
  <c r="AO42"/>
  <c r="AL42"/>
  <c r="AE42"/>
  <c r="G42"/>
  <c r="F42"/>
  <c r="E42"/>
  <c r="X42" s="1"/>
  <c r="D42"/>
  <c r="AH42" s="1"/>
  <c r="IU41"/>
  <c r="IT41"/>
  <c r="IS41"/>
  <c r="IR41"/>
  <c r="IQ41"/>
  <c r="IP41"/>
  <c r="IO41"/>
  <c r="IM41"/>
  <c r="IL41"/>
  <c r="IK41"/>
  <c r="IJ41"/>
  <c r="II41"/>
  <c r="IH41"/>
  <c r="IC41"/>
  <c r="IB41"/>
  <c r="HY41"/>
  <c r="GT41"/>
  <c r="GS41"/>
  <c r="HO41" s="1"/>
  <c r="GR41"/>
  <c r="GQ41"/>
  <c r="HR41" s="1"/>
  <c r="GO41"/>
  <c r="GL41"/>
  <c r="FG41"/>
  <c r="FF41"/>
  <c r="FE41"/>
  <c r="FD41"/>
  <c r="FB41"/>
  <c r="EY41"/>
  <c r="ER41"/>
  <c r="DT41"/>
  <c r="DS41"/>
  <c r="DR41"/>
  <c r="DQ41"/>
  <c r="EU41" s="1"/>
  <c r="DO41"/>
  <c r="DL41"/>
  <c r="DJ41"/>
  <c r="CG41"/>
  <c r="DC41" s="1"/>
  <c r="CF41"/>
  <c r="DM41" s="1"/>
  <c r="CE41"/>
  <c r="CD41"/>
  <c r="DA41" s="1"/>
  <c r="CB41"/>
  <c r="BY41"/>
  <c r="AT41"/>
  <c r="BP41" s="1"/>
  <c r="AS41"/>
  <c r="AR41"/>
  <c r="AQ41"/>
  <c r="BS41" s="1"/>
  <c r="AO41"/>
  <c r="AL41"/>
  <c r="G41"/>
  <c r="F41"/>
  <c r="E41"/>
  <c r="D41"/>
  <c r="AH41" s="1"/>
  <c r="IU40"/>
  <c r="IT40"/>
  <c r="IS40"/>
  <c r="IR40"/>
  <c r="IQ40"/>
  <c r="IP40"/>
  <c r="IO40"/>
  <c r="IM40"/>
  <c r="IL40"/>
  <c r="IK40"/>
  <c r="IJ40"/>
  <c r="II40"/>
  <c r="IH40"/>
  <c r="IC40"/>
  <c r="IB40"/>
  <c r="HY40"/>
  <c r="GT40"/>
  <c r="GS40"/>
  <c r="HO40" s="1"/>
  <c r="GR40"/>
  <c r="GQ40"/>
  <c r="HN40" s="1"/>
  <c r="GO40"/>
  <c r="GL40"/>
  <c r="FG40"/>
  <c r="FF40"/>
  <c r="GB40" s="1"/>
  <c r="FE40"/>
  <c r="FD40"/>
  <c r="GD40" s="1"/>
  <c r="FB40"/>
  <c r="EY40"/>
  <c r="DT40"/>
  <c r="DS40"/>
  <c r="EO40" s="1"/>
  <c r="DR40"/>
  <c r="DQ40"/>
  <c r="EN40" s="1"/>
  <c r="DO40"/>
  <c r="DL40"/>
  <c r="CG40"/>
  <c r="CF40"/>
  <c r="DM40" s="1"/>
  <c r="CE40"/>
  <c r="CD40"/>
  <c r="DH40" s="1"/>
  <c r="CB40"/>
  <c r="BY40"/>
  <c r="AT40"/>
  <c r="BP40" s="1"/>
  <c r="AS40"/>
  <c r="BO40" s="1"/>
  <c r="AR40"/>
  <c r="AQ40"/>
  <c r="BU40" s="1"/>
  <c r="AO40"/>
  <c r="AL40"/>
  <c r="G40"/>
  <c r="F40"/>
  <c r="E40"/>
  <c r="D40"/>
  <c r="IU39"/>
  <c r="IT39"/>
  <c r="IS39"/>
  <c r="IR39"/>
  <c r="IQ39"/>
  <c r="IP39"/>
  <c r="IO39"/>
  <c r="IM39"/>
  <c r="IL39"/>
  <c r="IK39"/>
  <c r="IJ39"/>
  <c r="II39"/>
  <c r="IH39"/>
  <c r="IC39"/>
  <c r="IB39"/>
  <c r="HY39"/>
  <c r="GT39"/>
  <c r="IA39" s="1"/>
  <c r="GS39"/>
  <c r="HZ39" s="1"/>
  <c r="GR39"/>
  <c r="GQ39"/>
  <c r="GO39"/>
  <c r="GL39"/>
  <c r="FG39"/>
  <c r="FF39"/>
  <c r="FE39"/>
  <c r="FD39"/>
  <c r="GA39" s="1"/>
  <c r="FB39"/>
  <c r="EY39"/>
  <c r="DT39"/>
  <c r="DS39"/>
  <c r="DR39"/>
  <c r="DQ39"/>
  <c r="EN39" s="1"/>
  <c r="DO39"/>
  <c r="DL39"/>
  <c r="DK39"/>
  <c r="CG39"/>
  <c r="DN39" s="1"/>
  <c r="CF39"/>
  <c r="CE39"/>
  <c r="CD39"/>
  <c r="DJ39" s="1"/>
  <c r="CB39"/>
  <c r="BY39"/>
  <c r="AT39"/>
  <c r="CA39" s="1"/>
  <c r="AS39"/>
  <c r="AR39"/>
  <c r="AQ39"/>
  <c r="BX39" s="1"/>
  <c r="AO39"/>
  <c r="AL39"/>
  <c r="G39"/>
  <c r="AN39" s="1"/>
  <c r="F39"/>
  <c r="E39"/>
  <c r="D39"/>
  <c r="AK39" s="1"/>
  <c r="IU38"/>
  <c r="IT38"/>
  <c r="JO38" s="1"/>
  <c r="IS38"/>
  <c r="IR38"/>
  <c r="IQ38"/>
  <c r="IP38"/>
  <c r="IO38"/>
  <c r="IM38"/>
  <c r="IL38"/>
  <c r="IK38"/>
  <c r="IJ38"/>
  <c r="II38"/>
  <c r="IH38"/>
  <c r="IC38"/>
  <c r="IB38"/>
  <c r="HY38"/>
  <c r="HS38"/>
  <c r="HR38"/>
  <c r="GT38"/>
  <c r="GS38"/>
  <c r="HL38" s="1"/>
  <c r="GR38"/>
  <c r="GQ38"/>
  <c r="GO38"/>
  <c r="GL38"/>
  <c r="FG38"/>
  <c r="FF38"/>
  <c r="GB38" s="1"/>
  <c r="FE38"/>
  <c r="FD38"/>
  <c r="FB38"/>
  <c r="EY38"/>
  <c r="EP38"/>
  <c r="DT38"/>
  <c r="DS38"/>
  <c r="EZ38" s="1"/>
  <c r="DR38"/>
  <c r="DQ38"/>
  <c r="DO38"/>
  <c r="DL38"/>
  <c r="DB38"/>
  <c r="CG38"/>
  <c r="DC38" s="1"/>
  <c r="CF38"/>
  <c r="CE38"/>
  <c r="CD38"/>
  <c r="DH38" s="1"/>
  <c r="CB38"/>
  <c r="BY38"/>
  <c r="AT38"/>
  <c r="BT38" s="1"/>
  <c r="AS38"/>
  <c r="AR38"/>
  <c r="AQ38"/>
  <c r="AO38"/>
  <c r="AL38"/>
  <c r="G38"/>
  <c r="AN38" s="1"/>
  <c r="F38"/>
  <c r="E38"/>
  <c r="D38"/>
  <c r="AE38" s="1"/>
  <c r="IU37"/>
  <c r="IT37"/>
  <c r="IS37"/>
  <c r="IR37"/>
  <c r="IQ37"/>
  <c r="IP37"/>
  <c r="IO37"/>
  <c r="IM37"/>
  <c r="IL37"/>
  <c r="IK37"/>
  <c r="IJ37"/>
  <c r="II37"/>
  <c r="IF37" s="1"/>
  <c r="IH37"/>
  <c r="IC37"/>
  <c r="IB37"/>
  <c r="HY37"/>
  <c r="GT37"/>
  <c r="IA37" s="1"/>
  <c r="GS37"/>
  <c r="HO37" s="1"/>
  <c r="GR37"/>
  <c r="GQ37"/>
  <c r="GO37"/>
  <c r="GL37"/>
  <c r="FG37"/>
  <c r="GC37" s="1"/>
  <c r="FF37"/>
  <c r="GB37" s="1"/>
  <c r="FE37"/>
  <c r="FD37"/>
  <c r="GF37" s="1"/>
  <c r="FB37"/>
  <c r="EY37"/>
  <c r="DT37"/>
  <c r="EP37" s="1"/>
  <c r="DS37"/>
  <c r="EZ37" s="1"/>
  <c r="DR37"/>
  <c r="DQ37"/>
  <c r="DO37"/>
  <c r="DL37"/>
  <c r="DJ37"/>
  <c r="DE37"/>
  <c r="CG37"/>
  <c r="DC37" s="1"/>
  <c r="CF37"/>
  <c r="DM37" s="1"/>
  <c r="CE37"/>
  <c r="CD37"/>
  <c r="CV37" s="1"/>
  <c r="CB37"/>
  <c r="BY37"/>
  <c r="BR37"/>
  <c r="AT37"/>
  <c r="BP37" s="1"/>
  <c r="AS37"/>
  <c r="BZ37" s="1"/>
  <c r="AR37"/>
  <c r="BK37" s="1"/>
  <c r="AQ37"/>
  <c r="BI37" s="1"/>
  <c r="AO37"/>
  <c r="AL37"/>
  <c r="G37"/>
  <c r="AC37" s="1"/>
  <c r="F37"/>
  <c r="AM37" s="1"/>
  <c r="E37"/>
  <c r="D37"/>
  <c r="V37" s="1"/>
  <c r="IU36"/>
  <c r="IT36"/>
  <c r="IS36"/>
  <c r="IR36"/>
  <c r="IQ36"/>
  <c r="IP36"/>
  <c r="IO36"/>
  <c r="IM36"/>
  <c r="IL36"/>
  <c r="IK36"/>
  <c r="IJ36"/>
  <c r="II36"/>
  <c r="IH36"/>
  <c r="IC36"/>
  <c r="JL36" s="1"/>
  <c r="IB36"/>
  <c r="HY36"/>
  <c r="GT36"/>
  <c r="GS36"/>
  <c r="HZ36" s="1"/>
  <c r="GR36"/>
  <c r="GQ36"/>
  <c r="GO36"/>
  <c r="GL36"/>
  <c r="FG36"/>
  <c r="FF36"/>
  <c r="GM36" s="1"/>
  <c r="FE36"/>
  <c r="FD36"/>
  <c r="FB36"/>
  <c r="EY36"/>
  <c r="DT36"/>
  <c r="DS36"/>
  <c r="EZ36" s="1"/>
  <c r="DR36"/>
  <c r="DQ36"/>
  <c r="DO36"/>
  <c r="DL36"/>
  <c r="CG36"/>
  <c r="CF36"/>
  <c r="DM36" s="1"/>
  <c r="CE36"/>
  <c r="CD36"/>
  <c r="DH36" s="1"/>
  <c r="CB36"/>
  <c r="BY36"/>
  <c r="AT36"/>
  <c r="AS36"/>
  <c r="BZ36" s="1"/>
  <c r="AR36"/>
  <c r="AQ36"/>
  <c r="BU36" s="1"/>
  <c r="AO36"/>
  <c r="AL36"/>
  <c r="G36"/>
  <c r="AN36" s="1"/>
  <c r="F36"/>
  <c r="AM36" s="1"/>
  <c r="E36"/>
  <c r="D36"/>
  <c r="IU35"/>
  <c r="IT35"/>
  <c r="IS35"/>
  <c r="IR35"/>
  <c r="IQ35"/>
  <c r="IP35"/>
  <c r="IO35"/>
  <c r="IM35"/>
  <c r="IL35"/>
  <c r="IK35"/>
  <c r="IJ35"/>
  <c r="II35"/>
  <c r="IH35"/>
  <c r="IC35"/>
  <c r="IB35"/>
  <c r="IA35"/>
  <c r="HY35"/>
  <c r="HW35"/>
  <c r="HN35"/>
  <c r="GT35"/>
  <c r="GS35"/>
  <c r="GR35"/>
  <c r="GQ35"/>
  <c r="HU35" s="1"/>
  <c r="GO35"/>
  <c r="GL35"/>
  <c r="GF35"/>
  <c r="FG35"/>
  <c r="GN35" s="1"/>
  <c r="FF35"/>
  <c r="FE35"/>
  <c r="FD35"/>
  <c r="FV35" s="1"/>
  <c r="FB35"/>
  <c r="EY35"/>
  <c r="DT35"/>
  <c r="DS35"/>
  <c r="DR35"/>
  <c r="DQ35"/>
  <c r="DO35"/>
  <c r="DL35"/>
  <c r="CG35"/>
  <c r="DN35" s="1"/>
  <c r="CF35"/>
  <c r="DB35" s="1"/>
  <c r="CE35"/>
  <c r="CD35"/>
  <c r="DH35" s="1"/>
  <c r="CB35"/>
  <c r="BY35"/>
  <c r="AT35"/>
  <c r="CA35" s="1"/>
  <c r="AS35"/>
  <c r="BO35" s="1"/>
  <c r="AR35"/>
  <c r="AQ35"/>
  <c r="BR35" s="1"/>
  <c r="AO35"/>
  <c r="AL35"/>
  <c r="G35"/>
  <c r="F35"/>
  <c r="AB35" s="1"/>
  <c r="E35"/>
  <c r="D35"/>
  <c r="AJ35" s="1"/>
  <c r="IU34"/>
  <c r="IT34"/>
  <c r="IS34"/>
  <c r="IR34"/>
  <c r="IQ34"/>
  <c r="IP34"/>
  <c r="IO34"/>
  <c r="IM34"/>
  <c r="IL34"/>
  <c r="IK34"/>
  <c r="IJ34"/>
  <c r="II34"/>
  <c r="IH34"/>
  <c r="IC34"/>
  <c r="IB34"/>
  <c r="HY34"/>
  <c r="GT34"/>
  <c r="HP34" s="1"/>
  <c r="GS34"/>
  <c r="HO34" s="1"/>
  <c r="GR34"/>
  <c r="GQ34"/>
  <c r="GO34"/>
  <c r="GL34"/>
  <c r="FG34"/>
  <c r="GC34" s="1"/>
  <c r="FF34"/>
  <c r="GB34" s="1"/>
  <c r="FE34"/>
  <c r="FD34"/>
  <c r="FV34" s="1"/>
  <c r="FB34"/>
  <c r="EY34"/>
  <c r="DT34"/>
  <c r="EP34" s="1"/>
  <c r="DS34"/>
  <c r="EO34" s="1"/>
  <c r="DR34"/>
  <c r="DQ34"/>
  <c r="DO34"/>
  <c r="DL34"/>
  <c r="CG34"/>
  <c r="CF34"/>
  <c r="DB34" s="1"/>
  <c r="CE34"/>
  <c r="CD34"/>
  <c r="DH34" s="1"/>
  <c r="CB34"/>
  <c r="BY34"/>
  <c r="AT34"/>
  <c r="BP34" s="1"/>
  <c r="AS34"/>
  <c r="BO34" s="1"/>
  <c r="AR34"/>
  <c r="AQ34"/>
  <c r="BU34" s="1"/>
  <c r="AO34"/>
  <c r="AL34"/>
  <c r="G34"/>
  <c r="AC34" s="1"/>
  <c r="F34"/>
  <c r="E34"/>
  <c r="D34"/>
  <c r="V34" s="1"/>
  <c r="IU33"/>
  <c r="IT33"/>
  <c r="IS33"/>
  <c r="IR33"/>
  <c r="IQ33"/>
  <c r="IP33"/>
  <c r="IO33"/>
  <c r="IM33"/>
  <c r="IL33"/>
  <c r="IK33"/>
  <c r="IJ33"/>
  <c r="II33"/>
  <c r="IH33"/>
  <c r="IC33"/>
  <c r="IB33"/>
  <c r="HY33"/>
  <c r="GT33"/>
  <c r="GS33"/>
  <c r="HO33" s="1"/>
  <c r="GR33"/>
  <c r="GQ33"/>
  <c r="HV33" s="1"/>
  <c r="GO33"/>
  <c r="GL33"/>
  <c r="FG33"/>
  <c r="GC33" s="1"/>
  <c r="FF33"/>
  <c r="FE33"/>
  <c r="FD33"/>
  <c r="FB33"/>
  <c r="EY33"/>
  <c r="DT33"/>
  <c r="DS33"/>
  <c r="EO33" s="1"/>
  <c r="DR33"/>
  <c r="DQ33"/>
  <c r="DO33"/>
  <c r="DL33"/>
  <c r="CG33"/>
  <c r="CF33"/>
  <c r="CW33" s="1"/>
  <c r="CE33"/>
  <c r="CD33"/>
  <c r="CB33"/>
  <c r="BY33"/>
  <c r="AT33"/>
  <c r="BP33" s="1"/>
  <c r="AS33"/>
  <c r="AR33"/>
  <c r="AQ33"/>
  <c r="AO33"/>
  <c r="AL33"/>
  <c r="G33"/>
  <c r="AC33" s="1"/>
  <c r="F33"/>
  <c r="AB33" s="1"/>
  <c r="E33"/>
  <c r="D33"/>
  <c r="IU32"/>
  <c r="IT32"/>
  <c r="IS32"/>
  <c r="IR32"/>
  <c r="IQ32"/>
  <c r="IP32"/>
  <c r="IO32"/>
  <c r="IM32"/>
  <c r="IL32"/>
  <c r="IK32"/>
  <c r="IJ32"/>
  <c r="II32"/>
  <c r="IH32"/>
  <c r="IC32"/>
  <c r="IB32"/>
  <c r="HY32"/>
  <c r="GT32"/>
  <c r="HP32" s="1"/>
  <c r="GS32"/>
  <c r="HZ32" s="1"/>
  <c r="GR32"/>
  <c r="GQ32"/>
  <c r="HU32" s="1"/>
  <c r="GO32"/>
  <c r="GL32"/>
  <c r="FG32"/>
  <c r="FF32"/>
  <c r="GM32" s="1"/>
  <c r="FE32"/>
  <c r="FD32"/>
  <c r="FB32"/>
  <c r="EY32"/>
  <c r="DT32"/>
  <c r="DS32"/>
  <c r="EZ32" s="1"/>
  <c r="DR32"/>
  <c r="DQ32"/>
  <c r="EI32" s="1"/>
  <c r="DO32"/>
  <c r="DL32"/>
  <c r="CG32"/>
  <c r="CF32"/>
  <c r="DM32" s="1"/>
  <c r="CE32"/>
  <c r="CD32"/>
  <c r="CB32"/>
  <c r="BY32"/>
  <c r="AT32"/>
  <c r="CA32" s="1"/>
  <c r="AS32"/>
  <c r="AR32"/>
  <c r="AQ32"/>
  <c r="BX32" s="1"/>
  <c r="AO32"/>
  <c r="AL32"/>
  <c r="G32"/>
  <c r="AN32" s="1"/>
  <c r="F32"/>
  <c r="E32"/>
  <c r="D32"/>
  <c r="AJ32" s="1"/>
  <c r="IU31"/>
  <c r="JO31" s="1"/>
  <c r="IT31"/>
  <c r="IS31"/>
  <c r="IR31"/>
  <c r="IQ31"/>
  <c r="IP31"/>
  <c r="IO31"/>
  <c r="IM31"/>
  <c r="IL31"/>
  <c r="IG31" s="1"/>
  <c r="IK31"/>
  <c r="IJ31"/>
  <c r="II31"/>
  <c r="IH31"/>
  <c r="IC31"/>
  <c r="IB31"/>
  <c r="HY31"/>
  <c r="GT31"/>
  <c r="IA31" s="1"/>
  <c r="GS31"/>
  <c r="HZ31" s="1"/>
  <c r="GR31"/>
  <c r="GQ31"/>
  <c r="HW31" s="1"/>
  <c r="GO31"/>
  <c r="GL31"/>
  <c r="FG31"/>
  <c r="GN31" s="1"/>
  <c r="FF31"/>
  <c r="FE31"/>
  <c r="FD31"/>
  <c r="GK31" s="1"/>
  <c r="FB31"/>
  <c r="FA31"/>
  <c r="EY31"/>
  <c r="DT31"/>
  <c r="DS31"/>
  <c r="DR31"/>
  <c r="DQ31"/>
  <c r="DO31"/>
  <c r="DL31"/>
  <c r="CG31"/>
  <c r="CF31"/>
  <c r="CE31"/>
  <c r="CD31"/>
  <c r="DK31" s="1"/>
  <c r="CB31"/>
  <c r="BY31"/>
  <c r="BO31"/>
  <c r="AT31"/>
  <c r="CA31" s="1"/>
  <c r="AS31"/>
  <c r="BZ31" s="1"/>
  <c r="AR31"/>
  <c r="AQ31"/>
  <c r="BX31" s="1"/>
  <c r="AO31"/>
  <c r="AL31"/>
  <c r="AJ31"/>
  <c r="G31"/>
  <c r="F31"/>
  <c r="E31"/>
  <c r="D31"/>
  <c r="AK31" s="1"/>
  <c r="IU30"/>
  <c r="IT30"/>
  <c r="IS30"/>
  <c r="IR30"/>
  <c r="IQ30"/>
  <c r="IP30"/>
  <c r="IO30"/>
  <c r="IM30"/>
  <c r="IL30"/>
  <c r="IG30" s="1"/>
  <c r="IK30"/>
  <c r="IJ30"/>
  <c r="II30"/>
  <c r="IH30"/>
  <c r="IC30"/>
  <c r="IB30"/>
  <c r="HY30"/>
  <c r="GT30"/>
  <c r="GS30"/>
  <c r="HO30" s="1"/>
  <c r="GR30"/>
  <c r="GQ30"/>
  <c r="GO30"/>
  <c r="GL30"/>
  <c r="FG30"/>
  <c r="FF30"/>
  <c r="GB30" s="1"/>
  <c r="FE30"/>
  <c r="FD30"/>
  <c r="FB30"/>
  <c r="EY30"/>
  <c r="DT30"/>
  <c r="DS30"/>
  <c r="EO30" s="1"/>
  <c r="DR30"/>
  <c r="DQ30"/>
  <c r="DO30"/>
  <c r="DL30"/>
  <c r="CG30"/>
  <c r="DC30" s="1"/>
  <c r="CF30"/>
  <c r="DB30" s="1"/>
  <c r="CE30"/>
  <c r="CD30"/>
  <c r="CB30"/>
  <c r="BY30"/>
  <c r="AT30"/>
  <c r="BP30" s="1"/>
  <c r="AS30"/>
  <c r="BO30" s="1"/>
  <c r="AR30"/>
  <c r="AQ30"/>
  <c r="BW30" s="1"/>
  <c r="AO30"/>
  <c r="AL30"/>
  <c r="G30"/>
  <c r="AN30" s="1"/>
  <c r="F30"/>
  <c r="AB30" s="1"/>
  <c r="E30"/>
  <c r="D30"/>
  <c r="AK30" s="1"/>
  <c r="IU29"/>
  <c r="JO29" s="1"/>
  <c r="IT29"/>
  <c r="IS29"/>
  <c r="IR29"/>
  <c r="IQ29"/>
  <c r="IP29"/>
  <c r="IO29"/>
  <c r="IM29"/>
  <c r="IL29"/>
  <c r="IK29"/>
  <c r="IJ29"/>
  <c r="II29"/>
  <c r="IH29"/>
  <c r="IC29"/>
  <c r="IB29"/>
  <c r="HY29"/>
  <c r="GT29"/>
  <c r="GS29"/>
  <c r="GR29"/>
  <c r="GQ29"/>
  <c r="HU29" s="1"/>
  <c r="GO29"/>
  <c r="GL29"/>
  <c r="FG29"/>
  <c r="FF29"/>
  <c r="FE29"/>
  <c r="FD29"/>
  <c r="FB29"/>
  <c r="EY29"/>
  <c r="DT29"/>
  <c r="DS29"/>
  <c r="EO29" s="1"/>
  <c r="DR29"/>
  <c r="DQ29"/>
  <c r="DO29"/>
  <c r="DL29"/>
  <c r="CG29"/>
  <c r="CF29"/>
  <c r="DB29" s="1"/>
  <c r="CE29"/>
  <c r="CD29"/>
  <c r="CB29"/>
  <c r="BY29"/>
  <c r="AT29"/>
  <c r="AS29"/>
  <c r="AR29"/>
  <c r="AQ29"/>
  <c r="BU29" s="1"/>
  <c r="AO29"/>
  <c r="AL29"/>
  <c r="G29"/>
  <c r="F29"/>
  <c r="E29"/>
  <c r="D29"/>
  <c r="AH29" s="1"/>
  <c r="IU28"/>
  <c r="IT28"/>
  <c r="IS28"/>
  <c r="IR28"/>
  <c r="IQ28"/>
  <c r="IP28"/>
  <c r="IO28"/>
  <c r="IM28"/>
  <c r="IL28"/>
  <c r="IG28" s="1"/>
  <c r="IK28"/>
  <c r="IJ28"/>
  <c r="II28"/>
  <c r="IH28"/>
  <c r="IC28"/>
  <c r="IB28"/>
  <c r="HY28"/>
  <c r="GT28"/>
  <c r="IA28" s="1"/>
  <c r="GS28"/>
  <c r="HO28" s="1"/>
  <c r="GR28"/>
  <c r="GQ28"/>
  <c r="GO28"/>
  <c r="GL28"/>
  <c r="FG28"/>
  <c r="GN28" s="1"/>
  <c r="FF28"/>
  <c r="GB28" s="1"/>
  <c r="FE28"/>
  <c r="FD28"/>
  <c r="FB28"/>
  <c r="EY28"/>
  <c r="DT28"/>
  <c r="FA28" s="1"/>
  <c r="DS28"/>
  <c r="EO28" s="1"/>
  <c r="DR28"/>
  <c r="DQ28"/>
  <c r="EU28" s="1"/>
  <c r="DO28"/>
  <c r="DL28"/>
  <c r="CG28"/>
  <c r="DN28" s="1"/>
  <c r="CF28"/>
  <c r="DB28" s="1"/>
  <c r="CE28"/>
  <c r="CD28"/>
  <c r="CB28"/>
  <c r="BY28"/>
  <c r="AT28"/>
  <c r="CA28" s="1"/>
  <c r="AS28"/>
  <c r="BO28" s="1"/>
  <c r="AR28"/>
  <c r="AQ28"/>
  <c r="AO28"/>
  <c r="AL28"/>
  <c r="G28"/>
  <c r="AN28" s="1"/>
  <c r="F28"/>
  <c r="AB28" s="1"/>
  <c r="E28"/>
  <c r="D28"/>
  <c r="IU27"/>
  <c r="IT27"/>
  <c r="IS27"/>
  <c r="IR27"/>
  <c r="IQ27"/>
  <c r="IP27"/>
  <c r="IO27"/>
  <c r="IM27"/>
  <c r="IL27"/>
  <c r="IK27"/>
  <c r="IJ27"/>
  <c r="II27"/>
  <c r="IH27"/>
  <c r="IC27"/>
  <c r="IB27"/>
  <c r="HY27"/>
  <c r="GT27"/>
  <c r="HP27" s="1"/>
  <c r="GS27"/>
  <c r="HO27" s="1"/>
  <c r="GR27"/>
  <c r="GQ27"/>
  <c r="HW27" s="1"/>
  <c r="GO27"/>
  <c r="GL27"/>
  <c r="FG27"/>
  <c r="GC27" s="1"/>
  <c r="FF27"/>
  <c r="GB27" s="1"/>
  <c r="FE27"/>
  <c r="FD27"/>
  <c r="GJ27" s="1"/>
  <c r="FB27"/>
  <c r="FA27"/>
  <c r="EY27"/>
  <c r="DT27"/>
  <c r="EP27" s="1"/>
  <c r="DS27"/>
  <c r="EO27" s="1"/>
  <c r="DR27"/>
  <c r="DQ27"/>
  <c r="EW27" s="1"/>
  <c r="DO27"/>
  <c r="DL27"/>
  <c r="CG27"/>
  <c r="DC27" s="1"/>
  <c r="CF27"/>
  <c r="DB27" s="1"/>
  <c r="CE27"/>
  <c r="CD27"/>
  <c r="DJ27" s="1"/>
  <c r="CB27"/>
  <c r="CA27"/>
  <c r="BY27"/>
  <c r="AT27"/>
  <c r="BP27" s="1"/>
  <c r="AS27"/>
  <c r="BO27" s="1"/>
  <c r="AR27"/>
  <c r="AQ27"/>
  <c r="BW27" s="1"/>
  <c r="AO27"/>
  <c r="AN27"/>
  <c r="AL27"/>
  <c r="G27"/>
  <c r="AC27" s="1"/>
  <c r="F27"/>
  <c r="AB27" s="1"/>
  <c r="E27"/>
  <c r="D27"/>
  <c r="AJ27" s="1"/>
  <c r="IU26"/>
  <c r="IT26"/>
  <c r="IS26"/>
  <c r="IR26"/>
  <c r="IQ26"/>
  <c r="IP26"/>
  <c r="IO26"/>
  <c r="IM26"/>
  <c r="IL26"/>
  <c r="IK26"/>
  <c r="IJ26"/>
  <c r="II26"/>
  <c r="IH26"/>
  <c r="IC26"/>
  <c r="IB26"/>
  <c r="HY26"/>
  <c r="GT26"/>
  <c r="IA26" s="1"/>
  <c r="GS26"/>
  <c r="GR26"/>
  <c r="GQ26"/>
  <c r="HR26" s="1"/>
  <c r="GO26"/>
  <c r="GL26"/>
  <c r="FG26"/>
  <c r="GN26" s="1"/>
  <c r="FF26"/>
  <c r="FW26" s="1"/>
  <c r="FE26"/>
  <c r="FD26"/>
  <c r="GE26" s="1"/>
  <c r="FB26"/>
  <c r="EY26"/>
  <c r="DT26"/>
  <c r="FA26" s="1"/>
  <c r="DS26"/>
  <c r="DR26"/>
  <c r="DQ26"/>
  <c r="DO26"/>
  <c r="DL26"/>
  <c r="CG26"/>
  <c r="DN26" s="1"/>
  <c r="CF26"/>
  <c r="DM26" s="1"/>
  <c r="CE26"/>
  <c r="CD26"/>
  <c r="DE26" s="1"/>
  <c r="CB26"/>
  <c r="BY26"/>
  <c r="AT26"/>
  <c r="AS26"/>
  <c r="BZ26" s="1"/>
  <c r="AR26"/>
  <c r="AQ26"/>
  <c r="AO26"/>
  <c r="AL26"/>
  <c r="G26"/>
  <c r="AC26" s="1"/>
  <c r="F26"/>
  <c r="AM26" s="1"/>
  <c r="E26"/>
  <c r="D26"/>
  <c r="AA26" s="1"/>
  <c r="IU25"/>
  <c r="IT25"/>
  <c r="IS25"/>
  <c r="IR25"/>
  <c r="IQ25"/>
  <c r="IP25"/>
  <c r="IO25"/>
  <c r="IM25"/>
  <c r="IL25"/>
  <c r="IK25"/>
  <c r="IJ25"/>
  <c r="II25"/>
  <c r="IH25"/>
  <c r="IC25"/>
  <c r="IB25"/>
  <c r="HY25"/>
  <c r="GT25"/>
  <c r="GS25"/>
  <c r="GR25"/>
  <c r="GQ25"/>
  <c r="GO25"/>
  <c r="GL25"/>
  <c r="FG25"/>
  <c r="FF25"/>
  <c r="FE25"/>
  <c r="FD25"/>
  <c r="GH25" s="1"/>
  <c r="FB25"/>
  <c r="EY25"/>
  <c r="DT25"/>
  <c r="EP25" s="1"/>
  <c r="DS25"/>
  <c r="EO25" s="1"/>
  <c r="DR25"/>
  <c r="DQ25"/>
  <c r="EU25" s="1"/>
  <c r="DO25"/>
  <c r="DL25"/>
  <c r="CG25"/>
  <c r="CF25"/>
  <c r="CE25"/>
  <c r="CD25"/>
  <c r="DH25" s="1"/>
  <c r="CB25"/>
  <c r="BY25"/>
  <c r="BO25"/>
  <c r="AT25"/>
  <c r="AS25"/>
  <c r="AR25"/>
  <c r="AQ25"/>
  <c r="BU25" s="1"/>
  <c r="AO25"/>
  <c r="AL25"/>
  <c r="G25"/>
  <c r="F25"/>
  <c r="AM25" s="1"/>
  <c r="E25"/>
  <c r="D25"/>
  <c r="AH25" s="1"/>
  <c r="IU24"/>
  <c r="IT24"/>
  <c r="IS24"/>
  <c r="IR24"/>
  <c r="IQ24"/>
  <c r="IP24"/>
  <c r="IO24"/>
  <c r="IM24"/>
  <c r="IL24"/>
  <c r="IK24"/>
  <c r="IJ24"/>
  <c r="II24"/>
  <c r="IH24"/>
  <c r="IC24"/>
  <c r="IB24"/>
  <c r="HY24"/>
  <c r="GT24"/>
  <c r="GS24"/>
  <c r="HO24" s="1"/>
  <c r="GR24"/>
  <c r="GQ24"/>
  <c r="HU24" s="1"/>
  <c r="GO24"/>
  <c r="GL24"/>
  <c r="FG24"/>
  <c r="GN24" s="1"/>
  <c r="FF24"/>
  <c r="FE24"/>
  <c r="FD24"/>
  <c r="GH24" s="1"/>
  <c r="FB24"/>
  <c r="EY24"/>
  <c r="DT24"/>
  <c r="DS24"/>
  <c r="EO24" s="1"/>
  <c r="DR24"/>
  <c r="DQ24"/>
  <c r="EU24" s="1"/>
  <c r="DO24"/>
  <c r="DL24"/>
  <c r="CG24"/>
  <c r="CF24"/>
  <c r="DB24" s="1"/>
  <c r="CE24"/>
  <c r="CD24"/>
  <c r="DH24" s="1"/>
  <c r="CB24"/>
  <c r="BY24"/>
  <c r="AT24"/>
  <c r="AS24"/>
  <c r="BO24" s="1"/>
  <c r="AR24"/>
  <c r="AQ24"/>
  <c r="BU24" s="1"/>
  <c r="AO24"/>
  <c r="AL24"/>
  <c r="G24"/>
  <c r="F24"/>
  <c r="AB24" s="1"/>
  <c r="E24"/>
  <c r="D24"/>
  <c r="AH24" s="1"/>
  <c r="IU23"/>
  <c r="IT23"/>
  <c r="IS23"/>
  <c r="IR23"/>
  <c r="IQ23"/>
  <c r="IP23"/>
  <c r="IO23"/>
  <c r="IM23"/>
  <c r="IL23"/>
  <c r="IK23"/>
  <c r="IJ23"/>
  <c r="II23"/>
  <c r="IH23"/>
  <c r="IC23"/>
  <c r="IB23"/>
  <c r="HY23"/>
  <c r="GT23"/>
  <c r="GS23"/>
  <c r="HO23" s="1"/>
  <c r="GR23"/>
  <c r="GQ23"/>
  <c r="HW23" s="1"/>
  <c r="GO23"/>
  <c r="GL23"/>
  <c r="FG23"/>
  <c r="FF23"/>
  <c r="FE23"/>
  <c r="FD23"/>
  <c r="FB23"/>
  <c r="EY23"/>
  <c r="DT23"/>
  <c r="EP23" s="1"/>
  <c r="DS23"/>
  <c r="EO23" s="1"/>
  <c r="DR23"/>
  <c r="DQ23"/>
  <c r="EI23" s="1"/>
  <c r="DO23"/>
  <c r="DL23"/>
  <c r="CG23"/>
  <c r="CF23"/>
  <c r="DB23" s="1"/>
  <c r="CE23"/>
  <c r="CD23"/>
  <c r="DJ23" s="1"/>
  <c r="CB23"/>
  <c r="BY23"/>
  <c r="AT23"/>
  <c r="AS23"/>
  <c r="BO23" s="1"/>
  <c r="AR23"/>
  <c r="AQ23"/>
  <c r="BW23" s="1"/>
  <c r="AO23"/>
  <c r="AL23"/>
  <c r="G23"/>
  <c r="F23"/>
  <c r="AB23" s="1"/>
  <c r="E23"/>
  <c r="D23"/>
  <c r="IU22"/>
  <c r="IT22"/>
  <c r="IS22"/>
  <c r="IR22"/>
  <c r="IQ22"/>
  <c r="IP22"/>
  <c r="IO22"/>
  <c r="IM22"/>
  <c r="IL22"/>
  <c r="IK22"/>
  <c r="IJ22"/>
  <c r="II22"/>
  <c r="IH22"/>
  <c r="IC22"/>
  <c r="IB22"/>
  <c r="HY22"/>
  <c r="GT22"/>
  <c r="GS22"/>
  <c r="GR22"/>
  <c r="GQ22"/>
  <c r="HU22" s="1"/>
  <c r="GO22"/>
  <c r="GL22"/>
  <c r="FG22"/>
  <c r="FF22"/>
  <c r="FE22"/>
  <c r="FD22"/>
  <c r="FB22"/>
  <c r="EY22"/>
  <c r="DT22"/>
  <c r="DS22"/>
  <c r="DR22"/>
  <c r="DQ22"/>
  <c r="EU22" s="1"/>
  <c r="DO22"/>
  <c r="DL22"/>
  <c r="CG22"/>
  <c r="CF22"/>
  <c r="CE22"/>
  <c r="CD22"/>
  <c r="DH22" s="1"/>
  <c r="CB22"/>
  <c r="BY22"/>
  <c r="AT22"/>
  <c r="AS22"/>
  <c r="AR22"/>
  <c r="AQ22"/>
  <c r="AO22"/>
  <c r="AL22"/>
  <c r="G22"/>
  <c r="F22"/>
  <c r="E22"/>
  <c r="D22"/>
  <c r="AH22" s="1"/>
  <c r="IU21"/>
  <c r="IT21"/>
  <c r="IS21"/>
  <c r="IR21"/>
  <c r="IQ21"/>
  <c r="IP21"/>
  <c r="IO21"/>
  <c r="IM21"/>
  <c r="IL21"/>
  <c r="IK21"/>
  <c r="IJ21"/>
  <c r="II21"/>
  <c r="IH21"/>
  <c r="IC21"/>
  <c r="IB21"/>
  <c r="HY21"/>
  <c r="GT21"/>
  <c r="IA21" s="1"/>
  <c r="GS21"/>
  <c r="HO21" s="1"/>
  <c r="GR21"/>
  <c r="HK21" s="1"/>
  <c r="GQ21"/>
  <c r="HV21" s="1"/>
  <c r="GO21"/>
  <c r="GL21"/>
  <c r="FG21"/>
  <c r="GN21" s="1"/>
  <c r="FF21"/>
  <c r="GB21" s="1"/>
  <c r="FE21"/>
  <c r="FD21"/>
  <c r="GI21" s="1"/>
  <c r="FB21"/>
  <c r="EY21"/>
  <c r="DT21"/>
  <c r="FA21" s="1"/>
  <c r="DS21"/>
  <c r="EO21" s="1"/>
  <c r="DR21"/>
  <c r="DQ21"/>
  <c r="DO21"/>
  <c r="DL21"/>
  <c r="CG21"/>
  <c r="CF21"/>
  <c r="CE21"/>
  <c r="CD21"/>
  <c r="DJ21" s="1"/>
  <c r="CB21"/>
  <c r="BY21"/>
  <c r="AT21"/>
  <c r="CA21" s="1"/>
  <c r="AS21"/>
  <c r="BO21" s="1"/>
  <c r="AR21"/>
  <c r="AQ21"/>
  <c r="BV21" s="1"/>
  <c r="AO21"/>
  <c r="AL21"/>
  <c r="G21"/>
  <c r="F21"/>
  <c r="AB21" s="1"/>
  <c r="E21"/>
  <c r="D21"/>
  <c r="AI21" s="1"/>
  <c r="IU20"/>
  <c r="IT20"/>
  <c r="IS20"/>
  <c r="IR20"/>
  <c r="IQ20"/>
  <c r="JL20" s="1"/>
  <c r="IP20"/>
  <c r="IO20"/>
  <c r="IM20"/>
  <c r="IL20"/>
  <c r="IG20" s="1"/>
  <c r="IK20"/>
  <c r="IJ20"/>
  <c r="II20"/>
  <c r="IH20"/>
  <c r="IC20"/>
  <c r="IB20"/>
  <c r="HY20"/>
  <c r="GT20"/>
  <c r="HP20" s="1"/>
  <c r="GS20"/>
  <c r="HO20" s="1"/>
  <c r="GR20"/>
  <c r="GQ20"/>
  <c r="HX20" s="1"/>
  <c r="GO20"/>
  <c r="GN20"/>
  <c r="GL20"/>
  <c r="FW20"/>
  <c r="FG20"/>
  <c r="GC20" s="1"/>
  <c r="FF20"/>
  <c r="GB20" s="1"/>
  <c r="FE20"/>
  <c r="FD20"/>
  <c r="GK20" s="1"/>
  <c r="FB20"/>
  <c r="EY20"/>
  <c r="DT20"/>
  <c r="EP20" s="1"/>
  <c r="DS20"/>
  <c r="EO20" s="1"/>
  <c r="DR20"/>
  <c r="EK20" s="1"/>
  <c r="DQ20"/>
  <c r="EX20" s="1"/>
  <c r="DO20"/>
  <c r="DL20"/>
  <c r="CG20"/>
  <c r="DC20" s="1"/>
  <c r="CF20"/>
  <c r="DB20" s="1"/>
  <c r="CE20"/>
  <c r="CD20"/>
  <c r="DE20" s="1"/>
  <c r="CB20"/>
  <c r="BY20"/>
  <c r="AT20"/>
  <c r="BP20" s="1"/>
  <c r="AS20"/>
  <c r="BO20" s="1"/>
  <c r="AR20"/>
  <c r="AQ20"/>
  <c r="BV20" s="1"/>
  <c r="AO20"/>
  <c r="AL20"/>
  <c r="G20"/>
  <c r="AC20" s="1"/>
  <c r="F20"/>
  <c r="E20"/>
  <c r="X20" s="1"/>
  <c r="D20"/>
  <c r="IU19"/>
  <c r="IT19"/>
  <c r="IS19"/>
  <c r="IR19"/>
  <c r="IQ19"/>
  <c r="IP19"/>
  <c r="IO19"/>
  <c r="IM19"/>
  <c r="IL19"/>
  <c r="IK19"/>
  <c r="IJ19"/>
  <c r="II19"/>
  <c r="IH19"/>
  <c r="IC19"/>
  <c r="IB19"/>
  <c r="HY19"/>
  <c r="GT19"/>
  <c r="GS19"/>
  <c r="HZ19" s="1"/>
  <c r="GR19"/>
  <c r="GQ19"/>
  <c r="GO19"/>
  <c r="GL19"/>
  <c r="FG19"/>
  <c r="GC19" s="1"/>
  <c r="FF19"/>
  <c r="GM19" s="1"/>
  <c r="FE19"/>
  <c r="FD19"/>
  <c r="GH19" s="1"/>
  <c r="FB19"/>
  <c r="EY19"/>
  <c r="DT19"/>
  <c r="DS19"/>
  <c r="EZ19" s="1"/>
  <c r="DR19"/>
  <c r="DQ19"/>
  <c r="EU19" s="1"/>
  <c r="DO19"/>
  <c r="DL19"/>
  <c r="CG19"/>
  <c r="DC19" s="1"/>
  <c r="CF19"/>
  <c r="DM19" s="1"/>
  <c r="CE19"/>
  <c r="CD19"/>
  <c r="DH19" s="1"/>
  <c r="CB19"/>
  <c r="BY19"/>
  <c r="AT19"/>
  <c r="BP19" s="1"/>
  <c r="AS19"/>
  <c r="BZ19" s="1"/>
  <c r="AR19"/>
  <c r="AQ19"/>
  <c r="BU19" s="1"/>
  <c r="AO19"/>
  <c r="AL19"/>
  <c r="G19"/>
  <c r="AC19" s="1"/>
  <c r="F19"/>
  <c r="AM19" s="1"/>
  <c r="E19"/>
  <c r="D19"/>
  <c r="AH19" s="1"/>
  <c r="IU18"/>
  <c r="IT18"/>
  <c r="IS18"/>
  <c r="IR18"/>
  <c r="IQ18"/>
  <c r="IP18"/>
  <c r="IO18"/>
  <c r="IM18"/>
  <c r="IL18"/>
  <c r="IK18"/>
  <c r="IJ18"/>
  <c r="II18"/>
  <c r="IH18"/>
  <c r="IC18"/>
  <c r="IB18"/>
  <c r="HY18"/>
  <c r="GT18"/>
  <c r="GS18"/>
  <c r="GR18"/>
  <c r="GQ18"/>
  <c r="HU18" s="1"/>
  <c r="GO18"/>
  <c r="GL18"/>
  <c r="FG18"/>
  <c r="FF18"/>
  <c r="FE18"/>
  <c r="FD18"/>
  <c r="GH18" s="1"/>
  <c r="FB18"/>
  <c r="EY18"/>
  <c r="DT18"/>
  <c r="DS18"/>
  <c r="DR18"/>
  <c r="DQ18"/>
  <c r="EU18" s="1"/>
  <c r="DO18"/>
  <c r="DL18"/>
  <c r="CG18"/>
  <c r="CF18"/>
  <c r="CE18"/>
  <c r="CD18"/>
  <c r="CB18"/>
  <c r="BY18"/>
  <c r="AT18"/>
  <c r="AS18"/>
  <c r="AR18"/>
  <c r="AQ18"/>
  <c r="BU18" s="1"/>
  <c r="AO18"/>
  <c r="AL18"/>
  <c r="G18"/>
  <c r="F18"/>
  <c r="E18"/>
  <c r="D18"/>
  <c r="AH18" s="1"/>
  <c r="IU17"/>
  <c r="IT17"/>
  <c r="IS17"/>
  <c r="IR17"/>
  <c r="IQ17"/>
  <c r="IP17"/>
  <c r="IO17"/>
  <c r="IM17"/>
  <c r="IL17"/>
  <c r="IK17"/>
  <c r="IJ17"/>
  <c r="II17"/>
  <c r="IH17"/>
  <c r="IC17"/>
  <c r="IB17"/>
  <c r="HY17"/>
  <c r="GT17"/>
  <c r="HP17" s="1"/>
  <c r="GS17"/>
  <c r="HO17" s="1"/>
  <c r="GR17"/>
  <c r="GQ17"/>
  <c r="HR17" s="1"/>
  <c r="GO17"/>
  <c r="GL17"/>
  <c r="FG17"/>
  <c r="GC17" s="1"/>
  <c r="FF17"/>
  <c r="GB17" s="1"/>
  <c r="FE17"/>
  <c r="FD17"/>
  <c r="GI17" s="1"/>
  <c r="FB17"/>
  <c r="EY17"/>
  <c r="DT17"/>
  <c r="EP17" s="1"/>
  <c r="DS17"/>
  <c r="EO17" s="1"/>
  <c r="DR17"/>
  <c r="DQ17"/>
  <c r="EV17" s="1"/>
  <c r="DO17"/>
  <c r="DL17"/>
  <c r="CG17"/>
  <c r="CF17"/>
  <c r="DB17" s="1"/>
  <c r="CE17"/>
  <c r="CD17"/>
  <c r="DJ17" s="1"/>
  <c r="CB17"/>
  <c r="BY17"/>
  <c r="AT17"/>
  <c r="BP17" s="1"/>
  <c r="AS17"/>
  <c r="AR17"/>
  <c r="AQ17"/>
  <c r="BV17" s="1"/>
  <c r="AO17"/>
  <c r="AL17"/>
  <c r="G17"/>
  <c r="F17"/>
  <c r="E17"/>
  <c r="D17"/>
  <c r="AI17" s="1"/>
  <c r="IU16"/>
  <c r="IT16"/>
  <c r="IS16"/>
  <c r="IR16"/>
  <c r="IQ16"/>
  <c r="IP16"/>
  <c r="IO16"/>
  <c r="IM16"/>
  <c r="IL16"/>
  <c r="IK16"/>
  <c r="IJ16"/>
  <c r="II16"/>
  <c r="IH16"/>
  <c r="IC16"/>
  <c r="IB16"/>
  <c r="HY16"/>
  <c r="GT16"/>
  <c r="HP16" s="1"/>
  <c r="GS16"/>
  <c r="HO16" s="1"/>
  <c r="GR16"/>
  <c r="GQ16"/>
  <c r="HX16" s="1"/>
  <c r="GO16"/>
  <c r="GN16"/>
  <c r="GL16"/>
  <c r="FG16"/>
  <c r="GC16" s="1"/>
  <c r="FF16"/>
  <c r="GB16" s="1"/>
  <c r="FE16"/>
  <c r="FD16"/>
  <c r="GK16" s="1"/>
  <c r="FB16"/>
  <c r="EY16"/>
  <c r="DT16"/>
  <c r="EP16" s="1"/>
  <c r="DS16"/>
  <c r="EO16" s="1"/>
  <c r="DR16"/>
  <c r="DQ16"/>
  <c r="EX16" s="1"/>
  <c r="DO16"/>
  <c r="DN16"/>
  <c r="DL16"/>
  <c r="CG16"/>
  <c r="DC16" s="1"/>
  <c r="CF16"/>
  <c r="DB16" s="1"/>
  <c r="CE16"/>
  <c r="CD16"/>
  <c r="DK16" s="1"/>
  <c r="CB16"/>
  <c r="BY16"/>
  <c r="AT16"/>
  <c r="BP16" s="1"/>
  <c r="AS16"/>
  <c r="BO16" s="1"/>
  <c r="AR16"/>
  <c r="BK16" s="1"/>
  <c r="AQ16"/>
  <c r="BX16" s="1"/>
  <c r="AO16"/>
  <c r="AL16"/>
  <c r="G16"/>
  <c r="AC16" s="1"/>
  <c r="F16"/>
  <c r="E16"/>
  <c r="D16"/>
  <c r="AK16" s="1"/>
  <c r="IU15"/>
  <c r="JO15" s="1"/>
  <c r="IT15"/>
  <c r="IS15"/>
  <c r="IR15"/>
  <c r="IQ15"/>
  <c r="IP15"/>
  <c r="IO15"/>
  <c r="IM15"/>
  <c r="IL15"/>
  <c r="IG15" s="1"/>
  <c r="IK15"/>
  <c r="IJ15"/>
  <c r="II15"/>
  <c r="IH15"/>
  <c r="IC15"/>
  <c r="IB15"/>
  <c r="HY15"/>
  <c r="GT15"/>
  <c r="HP15" s="1"/>
  <c r="GS15"/>
  <c r="HZ15" s="1"/>
  <c r="GR15"/>
  <c r="GQ15"/>
  <c r="GO15"/>
  <c r="GL15"/>
  <c r="FG15"/>
  <c r="GC15" s="1"/>
  <c r="FF15"/>
  <c r="GM15" s="1"/>
  <c r="FE15"/>
  <c r="FD15"/>
  <c r="GH15" s="1"/>
  <c r="FB15"/>
  <c r="EY15"/>
  <c r="DT15"/>
  <c r="FA15" s="1"/>
  <c r="DS15"/>
  <c r="EZ15" s="1"/>
  <c r="DR15"/>
  <c r="DQ15"/>
  <c r="EU15" s="1"/>
  <c r="DO15"/>
  <c r="DL15"/>
  <c r="CG15"/>
  <c r="CF15"/>
  <c r="DM15" s="1"/>
  <c r="CE15"/>
  <c r="CD15"/>
  <c r="DF15" s="1"/>
  <c r="CB15"/>
  <c r="BY15"/>
  <c r="AT15"/>
  <c r="AS15"/>
  <c r="BZ15" s="1"/>
  <c r="AR15"/>
  <c r="AQ15"/>
  <c r="BS15" s="1"/>
  <c r="AO15"/>
  <c r="AL15"/>
  <c r="G15"/>
  <c r="AC15" s="1"/>
  <c r="F15"/>
  <c r="AM15" s="1"/>
  <c r="E15"/>
  <c r="D15"/>
  <c r="AF15" s="1"/>
  <c r="IU14"/>
  <c r="IT14"/>
  <c r="IS14"/>
  <c r="IR14"/>
  <c r="IQ14"/>
  <c r="IP14"/>
  <c r="IO14"/>
  <c r="IM14"/>
  <c r="IL14"/>
  <c r="IK14"/>
  <c r="IJ14"/>
  <c r="II14"/>
  <c r="IH14"/>
  <c r="IC14"/>
  <c r="IB14"/>
  <c r="HY14"/>
  <c r="GT14"/>
  <c r="GS14"/>
  <c r="HZ14" s="1"/>
  <c r="GR14"/>
  <c r="GQ14"/>
  <c r="HR14" s="1"/>
  <c r="GO14"/>
  <c r="GM14"/>
  <c r="GL14"/>
  <c r="FG14"/>
  <c r="FF14"/>
  <c r="FE14"/>
  <c r="FD14"/>
  <c r="GE14" s="1"/>
  <c r="FB14"/>
  <c r="EY14"/>
  <c r="DT14"/>
  <c r="DS14"/>
  <c r="EO14" s="1"/>
  <c r="DR14"/>
  <c r="DQ14"/>
  <c r="ER14" s="1"/>
  <c r="DO14"/>
  <c r="DL14"/>
  <c r="CG14"/>
  <c r="CF14"/>
  <c r="DB14" s="1"/>
  <c r="CE14"/>
  <c r="CD14"/>
  <c r="DJ14" s="1"/>
  <c r="CB14"/>
  <c r="BY14"/>
  <c r="AT14"/>
  <c r="AS14"/>
  <c r="AR14"/>
  <c r="AQ14"/>
  <c r="BW14" s="1"/>
  <c r="AO14"/>
  <c r="AL14"/>
  <c r="G14"/>
  <c r="F14"/>
  <c r="AB14" s="1"/>
  <c r="E14"/>
  <c r="D14"/>
  <c r="IU13"/>
  <c r="IT13"/>
  <c r="IS13"/>
  <c r="IR13"/>
  <c r="IQ13"/>
  <c r="IP13"/>
  <c r="IO13"/>
  <c r="IM13"/>
  <c r="IL13"/>
  <c r="IK13"/>
  <c r="IJ13"/>
  <c r="IE13" s="1"/>
  <c r="II13"/>
  <c r="IH13"/>
  <c r="IC13"/>
  <c r="IB13"/>
  <c r="HY13"/>
  <c r="GT13"/>
  <c r="IA13" s="1"/>
  <c r="GS13"/>
  <c r="GR13"/>
  <c r="GQ13"/>
  <c r="HV13" s="1"/>
  <c r="GO13"/>
  <c r="GL13"/>
  <c r="FG13"/>
  <c r="FF13"/>
  <c r="GD13" s="1"/>
  <c r="FE13"/>
  <c r="FD13"/>
  <c r="GI13" s="1"/>
  <c r="FB13"/>
  <c r="EY13"/>
  <c r="DT13"/>
  <c r="DS13"/>
  <c r="DR13"/>
  <c r="DQ13"/>
  <c r="EV13" s="1"/>
  <c r="DO13"/>
  <c r="DL13"/>
  <c r="CG13"/>
  <c r="DN13" s="1"/>
  <c r="CF13"/>
  <c r="CE13"/>
  <c r="CD13"/>
  <c r="DI13" s="1"/>
  <c r="CB13"/>
  <c r="BY13"/>
  <c r="AT13"/>
  <c r="AS13"/>
  <c r="AR13"/>
  <c r="AQ13"/>
  <c r="BV13" s="1"/>
  <c r="AO13"/>
  <c r="AL13"/>
  <c r="G13"/>
  <c r="F13"/>
  <c r="E13"/>
  <c r="D13"/>
  <c r="AI13" s="1"/>
  <c r="IU12"/>
  <c r="IT12"/>
  <c r="IS12"/>
  <c r="IR12"/>
  <c r="IQ12"/>
  <c r="IP12"/>
  <c r="IO12"/>
  <c r="IM12"/>
  <c r="IL12"/>
  <c r="IK12"/>
  <c r="IJ12"/>
  <c r="II12"/>
  <c r="IH12"/>
  <c r="IC12"/>
  <c r="IB12"/>
  <c r="HY12"/>
  <c r="GT12"/>
  <c r="HP12" s="1"/>
  <c r="GS12"/>
  <c r="GR12"/>
  <c r="GQ12"/>
  <c r="GO12"/>
  <c r="GL12"/>
  <c r="FG12"/>
  <c r="FF12"/>
  <c r="FE12"/>
  <c r="FD12"/>
  <c r="GI12" s="1"/>
  <c r="FB12"/>
  <c r="EY12"/>
  <c r="DT12"/>
  <c r="EP12" s="1"/>
  <c r="DS12"/>
  <c r="DR12"/>
  <c r="DQ12"/>
  <c r="EV12" s="1"/>
  <c r="DO12"/>
  <c r="DL12"/>
  <c r="CG12"/>
  <c r="DC12" s="1"/>
  <c r="CF12"/>
  <c r="DB12" s="1"/>
  <c r="CE12"/>
  <c r="CD12"/>
  <c r="DI12" s="1"/>
  <c r="CB12"/>
  <c r="BY12"/>
  <c r="BU12"/>
  <c r="AT12"/>
  <c r="BP12" s="1"/>
  <c r="AS12"/>
  <c r="BO12" s="1"/>
  <c r="AR12"/>
  <c r="AQ12"/>
  <c r="BS12" s="1"/>
  <c r="AO12"/>
  <c r="AL12"/>
  <c r="G12"/>
  <c r="AC12" s="1"/>
  <c r="F12"/>
  <c r="AB12" s="1"/>
  <c r="E12"/>
  <c r="X12" s="1"/>
  <c r="D12"/>
  <c r="AI12" s="1"/>
  <c r="IU11"/>
  <c r="IT11"/>
  <c r="IS11"/>
  <c r="IR11"/>
  <c r="IQ11"/>
  <c r="IP11"/>
  <c r="IO11"/>
  <c r="IM11"/>
  <c r="IL11"/>
  <c r="IK11"/>
  <c r="IJ11"/>
  <c r="II11"/>
  <c r="IH11"/>
  <c r="IC11"/>
  <c r="IB11"/>
  <c r="HY11"/>
  <c r="GT11"/>
  <c r="GS11"/>
  <c r="HO11" s="1"/>
  <c r="GR11"/>
  <c r="GQ11"/>
  <c r="HU11" s="1"/>
  <c r="GO11"/>
  <c r="GL11"/>
  <c r="FG11"/>
  <c r="FF11"/>
  <c r="FE11"/>
  <c r="FD11"/>
  <c r="GH11" s="1"/>
  <c r="FB11"/>
  <c r="EY11"/>
  <c r="DT11"/>
  <c r="DS11"/>
  <c r="EO11" s="1"/>
  <c r="DR11"/>
  <c r="DQ11"/>
  <c r="EW11" s="1"/>
  <c r="DO11"/>
  <c r="DL11"/>
  <c r="CG11"/>
  <c r="CF11"/>
  <c r="CE11"/>
  <c r="CD11"/>
  <c r="DH11" s="1"/>
  <c r="CB11"/>
  <c r="CA11"/>
  <c r="BY11"/>
  <c r="AT11"/>
  <c r="AS11"/>
  <c r="AR11"/>
  <c r="AQ11"/>
  <c r="AO11"/>
  <c r="AL11"/>
  <c r="G11"/>
  <c r="AN11" s="1"/>
  <c r="F11"/>
  <c r="E11"/>
  <c r="D11"/>
  <c r="AH11" s="1"/>
  <c r="IU10"/>
  <c r="IT10"/>
  <c r="IS10"/>
  <c r="IR10"/>
  <c r="IQ10"/>
  <c r="IP10"/>
  <c r="IO10"/>
  <c r="IM10"/>
  <c r="IL10"/>
  <c r="IK10"/>
  <c r="IJ10"/>
  <c r="II10"/>
  <c r="IH10"/>
  <c r="IC10"/>
  <c r="JL10" s="1"/>
  <c r="IB10"/>
  <c r="HY10"/>
  <c r="GT10"/>
  <c r="HP10" s="1"/>
  <c r="GS10"/>
  <c r="HO10" s="1"/>
  <c r="GR10"/>
  <c r="GQ10"/>
  <c r="HX10" s="1"/>
  <c r="GO10"/>
  <c r="GL10"/>
  <c r="FG10"/>
  <c r="GC10" s="1"/>
  <c r="FF10"/>
  <c r="GB10" s="1"/>
  <c r="FE10"/>
  <c r="FD10"/>
  <c r="GK10" s="1"/>
  <c r="FB10"/>
  <c r="EY10"/>
  <c r="DT10"/>
  <c r="EP10" s="1"/>
  <c r="DS10"/>
  <c r="DR10"/>
  <c r="DQ10"/>
  <c r="EX10" s="1"/>
  <c r="DO10"/>
  <c r="DL10"/>
  <c r="CG10"/>
  <c r="CF10"/>
  <c r="CE10"/>
  <c r="CD10"/>
  <c r="DK10" s="1"/>
  <c r="CB10"/>
  <c r="BY10"/>
  <c r="AT10"/>
  <c r="AS10"/>
  <c r="BO10" s="1"/>
  <c r="AR10"/>
  <c r="AQ10"/>
  <c r="BX10" s="1"/>
  <c r="AO10"/>
  <c r="AL10"/>
  <c r="G10"/>
  <c r="F10"/>
  <c r="AB10" s="1"/>
  <c r="E10"/>
  <c r="D10"/>
  <c r="AK10" s="1"/>
  <c r="IU8"/>
  <c r="IT8"/>
  <c r="JO8" s="1"/>
  <c r="IS8"/>
  <c r="IR8"/>
  <c r="IQ8"/>
  <c r="IP8"/>
  <c r="IO8"/>
  <c r="IM8"/>
  <c r="IL8"/>
  <c r="IK8"/>
  <c r="IJ8"/>
  <c r="II8"/>
  <c r="IH8"/>
  <c r="IC8"/>
  <c r="IB8"/>
  <c r="HY8"/>
  <c r="GT8"/>
  <c r="GS8"/>
  <c r="HZ8" s="1"/>
  <c r="GR8"/>
  <c r="GQ8"/>
  <c r="GO8"/>
  <c r="GL8"/>
  <c r="FG8"/>
  <c r="GC8" s="1"/>
  <c r="FF8"/>
  <c r="GM8" s="1"/>
  <c r="FE8"/>
  <c r="FD8"/>
  <c r="GE8" s="1"/>
  <c r="FB8"/>
  <c r="EY8"/>
  <c r="DT8"/>
  <c r="EP8" s="1"/>
  <c r="DS8"/>
  <c r="EZ8" s="1"/>
  <c r="DR8"/>
  <c r="DQ8"/>
  <c r="ER8" s="1"/>
  <c r="DO8"/>
  <c r="DL8"/>
  <c r="CG8"/>
  <c r="DC8" s="1"/>
  <c r="CF8"/>
  <c r="DM8" s="1"/>
  <c r="CE8"/>
  <c r="CD8"/>
  <c r="DE8" s="1"/>
  <c r="CB8"/>
  <c r="BY8"/>
  <c r="AT8"/>
  <c r="BP8" s="1"/>
  <c r="AS8"/>
  <c r="BZ8" s="1"/>
  <c r="AR8"/>
  <c r="AQ8"/>
  <c r="BR8" s="1"/>
  <c r="AO8"/>
  <c r="AL8"/>
  <c r="G8"/>
  <c r="AC8" s="1"/>
  <c r="F8"/>
  <c r="AM8" s="1"/>
  <c r="E8"/>
  <c r="D8"/>
  <c r="GI51" l="1"/>
  <c r="JE55" i="55"/>
  <c r="JG55"/>
  <c r="X8" i="36"/>
  <c r="EK10"/>
  <c r="HK10"/>
  <c r="EQ12"/>
  <c r="EQ20"/>
  <c r="HK20"/>
  <c r="IF22"/>
  <c r="DF23"/>
  <c r="BX25"/>
  <c r="CX28"/>
  <c r="IF29"/>
  <c r="JL30"/>
  <c r="JP32"/>
  <c r="IF34"/>
  <c r="DI35"/>
  <c r="HR35"/>
  <c r="IG36"/>
  <c r="AN37"/>
  <c r="DF37"/>
  <c r="DK38"/>
  <c r="HO38"/>
  <c r="DE39"/>
  <c r="AI41"/>
  <c r="CA41"/>
  <c r="EX41"/>
  <c r="AA49"/>
  <c r="BS49"/>
  <c r="EN49"/>
  <c r="GF49"/>
  <c r="GM50"/>
  <c r="BM52"/>
  <c r="BQ53"/>
  <c r="IA56"/>
  <c r="BQ57"/>
  <c r="BK61"/>
  <c r="DE65"/>
  <c r="IF65"/>
  <c r="JB65" s="1"/>
  <c r="DA66"/>
  <c r="EV66"/>
  <c r="FV68"/>
  <c r="EV71"/>
  <c r="AN72"/>
  <c r="DF72"/>
  <c r="JE62" i="55"/>
  <c r="JI53"/>
  <c r="IY48"/>
  <c r="JE48"/>
  <c r="JF48"/>
  <c r="IZ43"/>
  <c r="IW43"/>
  <c r="JK38"/>
  <c r="JE38"/>
  <c r="JJ31"/>
  <c r="JI32"/>
  <c r="JE33"/>
  <c r="IZ33"/>
  <c r="JG53" i="56"/>
  <c r="JH33"/>
  <c r="JD33"/>
  <c r="IW34" i="57"/>
  <c r="JS25"/>
  <c r="BX15" i="36"/>
  <c r="HS20"/>
  <c r="HZ40"/>
  <c r="GA53"/>
  <c r="BM61"/>
  <c r="ER66"/>
  <c r="JE56" i="55"/>
  <c r="JI56"/>
  <c r="X10" i="36"/>
  <c r="HW18"/>
  <c r="V38"/>
  <c r="BW39"/>
  <c r="AK44"/>
  <c r="FA61"/>
  <c r="AN67"/>
  <c r="AG67"/>
  <c r="ER68"/>
  <c r="HV72"/>
  <c r="HW72"/>
  <c r="HP74"/>
  <c r="IA74"/>
  <c r="JF73" i="55"/>
  <c r="JR73"/>
  <c r="JE32"/>
  <c r="JJ46" i="57"/>
  <c r="IZ25"/>
  <c r="JE25"/>
  <c r="GJ17" i="36"/>
  <c r="EZ25"/>
  <c r="FZ26"/>
  <c r="DF35"/>
  <c r="AF41"/>
  <c r="CZ66"/>
  <c r="JK16" i="55"/>
  <c r="JJ16"/>
  <c r="BI10" i="36"/>
  <c r="GH12"/>
  <c r="HV16"/>
  <c r="DD25"/>
  <c r="ER28"/>
  <c r="AN33"/>
  <c r="DB33"/>
  <c r="DJ35"/>
  <c r="AA37"/>
  <c r="HL40"/>
  <c r="GD44"/>
  <c r="GJ45"/>
  <c r="AF60"/>
  <c r="BK65"/>
  <c r="HR72"/>
  <c r="BK8"/>
  <c r="AF10"/>
  <c r="BQ10"/>
  <c r="IG10"/>
  <c r="EN12"/>
  <c r="JL15"/>
  <c r="BI16"/>
  <c r="HK16"/>
  <c r="JP16"/>
  <c r="HK18"/>
  <c r="IF18"/>
  <c r="JB18" s="1"/>
  <c r="IG23"/>
  <c r="W24"/>
  <c r="AH31"/>
  <c r="DD31"/>
  <c r="JL32"/>
  <c r="JL33"/>
  <c r="HI35"/>
  <c r="X37"/>
  <c r="AJ37"/>
  <c r="DA37"/>
  <c r="BJ38"/>
  <c r="DA38"/>
  <c r="GF39"/>
  <c r="GI40"/>
  <c r="HK40"/>
  <c r="IG40"/>
  <c r="AC41"/>
  <c r="AN41"/>
  <c r="EI41"/>
  <c r="BK43"/>
  <c r="EX44"/>
  <c r="EV45"/>
  <c r="EL46"/>
  <c r="GK52"/>
  <c r="BI53"/>
  <c r="BR53"/>
  <c r="BN53"/>
  <c r="HV53"/>
  <c r="BR54"/>
  <c r="JB54"/>
  <c r="AA68"/>
  <c r="AI68"/>
  <c r="V68"/>
  <c r="JP68"/>
  <c r="AE70"/>
  <c r="IG70"/>
  <c r="CZ71"/>
  <c r="JP71"/>
  <c r="AE72"/>
  <c r="AJ72"/>
  <c r="BS74"/>
  <c r="FA74"/>
  <c r="JD73" i="55"/>
  <c r="JE66"/>
  <c r="JF66"/>
  <c r="JI55"/>
  <c r="JE52"/>
  <c r="JI52"/>
  <c r="IY51"/>
  <c r="JM51"/>
  <c r="IX53"/>
  <c r="JD16"/>
  <c r="JF19"/>
  <c r="JI19"/>
  <c r="JI16"/>
  <c r="JG15"/>
  <c r="JE15"/>
  <c r="IX8"/>
  <c r="JF36" i="56"/>
  <c r="AA42" i="36"/>
  <c r="BK47"/>
  <c r="DA49"/>
  <c r="JL51"/>
  <c r="AE53"/>
  <c r="DI53"/>
  <c r="FY53"/>
  <c r="HJ53"/>
  <c r="BJ54"/>
  <c r="HN54"/>
  <c r="IG56"/>
  <c r="CV57"/>
  <c r="ES57"/>
  <c r="IF58"/>
  <c r="Z59"/>
  <c r="EI60"/>
  <c r="GF60"/>
  <c r="BI67"/>
  <c r="DE68"/>
  <c r="HK72"/>
  <c r="Z73"/>
  <c r="IX69" i="55"/>
  <c r="IX48"/>
  <c r="IX37"/>
  <c r="IY32"/>
  <c r="IZ19"/>
  <c r="JD32" i="56"/>
  <c r="JF34"/>
  <c r="JI12"/>
  <c r="JJ69" i="57"/>
  <c r="JJ61"/>
  <c r="JD55"/>
  <c r="JI50"/>
  <c r="IY40"/>
  <c r="IX30"/>
  <c r="IX25"/>
  <c r="JN25"/>
  <c r="JC15"/>
  <c r="JG18"/>
  <c r="IZ19"/>
  <c r="IY74" i="61"/>
  <c r="IW74"/>
  <c r="EW76"/>
  <c r="BL76"/>
  <c r="JC75"/>
  <c r="JD72"/>
  <c r="JR74"/>
  <c r="IX72"/>
  <c r="JI72"/>
  <c r="JK67"/>
  <c r="JF62"/>
  <c r="JK61"/>
  <c r="JE60"/>
  <c r="JE65"/>
  <c r="JK60"/>
  <c r="JG65"/>
  <c r="JE61"/>
  <c r="JR65"/>
  <c r="JB59"/>
  <c r="IX56"/>
  <c r="JN60"/>
  <c r="JF61"/>
  <c r="IW51"/>
  <c r="JH54"/>
  <c r="IW52"/>
  <c r="JS46"/>
  <c r="JH46"/>
  <c r="JE44"/>
  <c r="JI45"/>
  <c r="JK43"/>
  <c r="IV46"/>
  <c r="IZ36"/>
  <c r="IY35"/>
  <c r="JN36"/>
  <c r="IY30"/>
  <c r="IZ34"/>
  <c r="IX31"/>
  <c r="JE32"/>
  <c r="IV42"/>
  <c r="IX28"/>
  <c r="JJ28"/>
  <c r="JF28"/>
  <c r="IW28"/>
  <c r="AB76"/>
  <c r="JM16"/>
  <c r="JB19"/>
  <c r="JC11"/>
  <c r="GR30" i="60"/>
  <c r="JR72" i="61"/>
  <c r="JN68"/>
  <c r="GQ68" i="60"/>
  <c r="GS51"/>
  <c r="GQ45"/>
  <c r="GQ44"/>
  <c r="JM59" i="61"/>
  <c r="GQ51" i="60"/>
  <c r="IZ58" i="57"/>
  <c r="JD57"/>
  <c r="IX51"/>
  <c r="JG37"/>
  <c r="BW76" i="61"/>
  <c r="JS73"/>
  <c r="JK69"/>
  <c r="JG67"/>
  <c r="IZ48"/>
  <c r="JS48"/>
  <c r="GQ25" i="60"/>
  <c r="GR19"/>
  <c r="GQ19"/>
  <c r="GR11"/>
  <c r="IX42" i="61"/>
  <c r="GQ53" i="60"/>
  <c r="GT14"/>
  <c r="JM61" i="56"/>
  <c r="IZ51"/>
  <c r="IY46"/>
  <c r="IX36"/>
  <c r="JJ67" i="57"/>
  <c r="JI67"/>
  <c r="IX68"/>
  <c r="IZ57"/>
  <c r="JE50"/>
  <c r="IY55"/>
  <c r="JK55"/>
  <c r="JR55"/>
  <c r="JI14"/>
  <c r="IY12"/>
  <c r="IY8"/>
  <c r="IZ68"/>
  <c r="CZ76" i="61"/>
  <c r="BK76"/>
  <c r="JK74"/>
  <c r="IX73"/>
  <c r="BV76"/>
  <c r="DA76"/>
  <c r="JF74"/>
  <c r="IX74"/>
  <c r="IZ72"/>
  <c r="JF72"/>
  <c r="IX69"/>
  <c r="JC68"/>
  <c r="IY65"/>
  <c r="IX60"/>
  <c r="JN54"/>
  <c r="JM65"/>
  <c r="JB52"/>
  <c r="JG48"/>
  <c r="IZ46"/>
  <c r="JI42"/>
  <c r="JE46"/>
  <c r="JH42"/>
  <c r="JJ46"/>
  <c r="IX44"/>
  <c r="JE42"/>
  <c r="JI46"/>
  <c r="JK44"/>
  <c r="IY42"/>
  <c r="IZ40"/>
  <c r="JI32"/>
  <c r="JC34"/>
  <c r="JF32"/>
  <c r="IX32"/>
  <c r="JJ42"/>
  <c r="JN28"/>
  <c r="IX30"/>
  <c r="JK23"/>
  <c r="JM27"/>
  <c r="JJ24"/>
  <c r="JH28"/>
  <c r="JI28"/>
  <c r="JF24"/>
  <c r="IY23"/>
  <c r="AM76"/>
  <c r="JN11"/>
  <c r="GR46" i="60"/>
  <c r="GS25"/>
  <c r="GS73"/>
  <c r="GQ67"/>
  <c r="GQ73"/>
  <c r="GQ69"/>
  <c r="GQ71"/>
  <c r="GT69"/>
  <c r="GT68"/>
  <c r="GR65"/>
  <c r="IW63" i="61"/>
  <c r="GR35" i="60"/>
  <c r="GT34"/>
  <c r="GQ70"/>
  <c r="GT23"/>
  <c r="JN17" i="61"/>
  <c r="GR10" i="60"/>
  <c r="JK46" i="61"/>
  <c r="GQ27" i="60"/>
  <c r="GQ9"/>
  <c r="GR42"/>
  <c r="GS42"/>
  <c r="JA40" i="61"/>
  <c r="JK40"/>
  <c r="GQ15" i="60"/>
  <c r="GT10"/>
  <c r="GQ29"/>
  <c r="JS34" i="55"/>
  <c r="BU76" i="61"/>
  <c r="JD74"/>
  <c r="JA74"/>
  <c r="JG72"/>
  <c r="JF69"/>
  <c r="JA72"/>
  <c r="JE67"/>
  <c r="JG52"/>
  <c r="IY52"/>
  <c r="JS50"/>
  <c r="JK52"/>
  <c r="IZ47"/>
  <c r="IX46"/>
  <c r="JF42"/>
  <c r="IY46"/>
  <c r="JR46"/>
  <c r="IZ43"/>
  <c r="IX45"/>
  <c r="IY28"/>
  <c r="JE28"/>
  <c r="JK25"/>
  <c r="JS23"/>
  <c r="JA28"/>
  <c r="IY24"/>
  <c r="IX21"/>
  <c r="IW16"/>
  <c r="JK28"/>
  <c r="IW19"/>
  <c r="JR16"/>
  <c r="IY12"/>
  <c r="IY10"/>
  <c r="IX22"/>
  <c r="JM23"/>
  <c r="GR17" i="60"/>
  <c r="GR44"/>
  <c r="GR71"/>
  <c r="GT63"/>
  <c r="GR67"/>
  <c r="GQ62"/>
  <c r="GQ52"/>
  <c r="GQ13"/>
  <c r="JS13" i="61"/>
  <c r="IW49"/>
  <c r="GR45" i="60"/>
  <c r="GR27"/>
  <c r="IX9" i="61"/>
  <c r="GT12" i="60"/>
  <c r="GR32"/>
  <c r="GQ14"/>
  <c r="JL76" i="61"/>
  <c r="AJ76"/>
  <c r="AA76"/>
  <c r="BX76"/>
  <c r="DK76"/>
  <c r="JE75"/>
  <c r="IY75"/>
  <c r="JG66"/>
  <c r="JC66"/>
  <c r="IZ66"/>
  <c r="JS66"/>
  <c r="JS71"/>
  <c r="JJ69"/>
  <c r="IX67"/>
  <c r="IZ64"/>
  <c r="IX70"/>
  <c r="IZ69"/>
  <c r="JD67"/>
  <c r="JD68"/>
  <c r="JA59"/>
  <c r="JH59"/>
  <c r="JE59"/>
  <c r="IV59"/>
  <c r="JF59"/>
  <c r="JC59"/>
  <c r="JS59"/>
  <c r="IZ59"/>
  <c r="JN59"/>
  <c r="JG59"/>
  <c r="JF66"/>
  <c r="IV66"/>
  <c r="JK66"/>
  <c r="JA66"/>
  <c r="JI66"/>
  <c r="JJ66"/>
  <c r="IV56"/>
  <c r="JK56"/>
  <c r="JJ56"/>
  <c r="JI56"/>
  <c r="JA56"/>
  <c r="JR53"/>
  <c r="IW53"/>
  <c r="JM53"/>
  <c r="JD53"/>
  <c r="JB53"/>
  <c r="JD57"/>
  <c r="IZ50"/>
  <c r="JR52"/>
  <c r="JS52"/>
  <c r="JS47"/>
  <c r="JG47"/>
  <c r="JN47"/>
  <c r="JC47"/>
  <c r="JI54"/>
  <c r="IZ42"/>
  <c r="JS39"/>
  <c r="JG40"/>
  <c r="JC40"/>
  <c r="JS40"/>
  <c r="JJ36"/>
  <c r="JG44"/>
  <c r="JH36"/>
  <c r="IV41"/>
  <c r="JA41"/>
  <c r="JH41"/>
  <c r="JG41"/>
  <c r="JF41"/>
  <c r="JI35"/>
  <c r="IZ35"/>
  <c r="JJ33"/>
  <c r="IY37"/>
  <c r="IW27"/>
  <c r="IY32"/>
  <c r="JI27"/>
  <c r="JF25"/>
  <c r="IV19"/>
  <c r="JK19"/>
  <c r="JI19"/>
  <c r="JE19"/>
  <c r="JA19"/>
  <c r="JI16"/>
  <c r="IY27"/>
  <c r="IG76"/>
  <c r="JN76" s="1"/>
  <c r="JG8"/>
  <c r="JS8"/>
  <c r="JC8"/>
  <c r="JD29"/>
  <c r="JG20"/>
  <c r="JC20"/>
  <c r="JS20"/>
  <c r="IZ20"/>
  <c r="JH16"/>
  <c r="AG76"/>
  <c r="JF19"/>
  <c r="JI10"/>
  <c r="JG10"/>
  <c r="IX10"/>
  <c r="JM12"/>
  <c r="IV73"/>
  <c r="JI73"/>
  <c r="JH73"/>
  <c r="JA73"/>
  <c r="JF73"/>
  <c r="JI75"/>
  <c r="X76"/>
  <c r="CV76"/>
  <c r="DE76"/>
  <c r="BN76"/>
  <c r="JS75"/>
  <c r="JA70"/>
  <c r="JF70"/>
  <c r="JE70"/>
  <c r="IV70"/>
  <c r="JD70"/>
  <c r="JE62"/>
  <c r="IV62"/>
  <c r="JI62"/>
  <c r="JK62"/>
  <c r="JJ62"/>
  <c r="JA62"/>
  <c r="IW60"/>
  <c r="JD60"/>
  <c r="JB60"/>
  <c r="IY60"/>
  <c r="JR60"/>
  <c r="JH53"/>
  <c r="JE53"/>
  <c r="IV53"/>
  <c r="JJ53"/>
  <c r="JA53"/>
  <c r="IW56"/>
  <c r="JD56"/>
  <c r="JB56"/>
  <c r="JR56"/>
  <c r="JK53"/>
  <c r="IV58"/>
  <c r="JK58"/>
  <c r="JJ58"/>
  <c r="JI58"/>
  <c r="JH58"/>
  <c r="JA58"/>
  <c r="IZ58"/>
  <c r="JI55"/>
  <c r="JF67"/>
  <c r="JF53"/>
  <c r="JJ57"/>
  <c r="JA49"/>
  <c r="JE49"/>
  <c r="JK49"/>
  <c r="JJ49"/>
  <c r="IV49"/>
  <c r="JS49"/>
  <c r="JF49"/>
  <c r="JR49"/>
  <c r="JD49"/>
  <c r="JR44"/>
  <c r="JB44"/>
  <c r="IW44"/>
  <c r="JD44"/>
  <c r="IY44"/>
  <c r="IV43"/>
  <c r="JA43"/>
  <c r="JH43"/>
  <c r="JG43"/>
  <c r="JF43"/>
  <c r="JK33"/>
  <c r="IX33"/>
  <c r="JA31"/>
  <c r="JF31"/>
  <c r="IV31"/>
  <c r="JH31"/>
  <c r="JR31"/>
  <c r="JB31"/>
  <c r="JD31"/>
  <c r="IY31"/>
  <c r="IW31"/>
  <c r="IV37"/>
  <c r="JA37"/>
  <c r="JH37"/>
  <c r="JG37"/>
  <c r="JF37"/>
  <c r="JS31"/>
  <c r="JC31"/>
  <c r="IZ31"/>
  <c r="JG31"/>
  <c r="JK29"/>
  <c r="IW30"/>
  <c r="JR30"/>
  <c r="JB30"/>
  <c r="JD30"/>
  <c r="IV21"/>
  <c r="JI21"/>
  <c r="JJ21"/>
  <c r="JH21"/>
  <c r="JA21"/>
  <c r="JK20"/>
  <c r="JA20"/>
  <c r="JI20"/>
  <c r="JE20"/>
  <c r="IV20"/>
  <c r="JF20"/>
  <c r="JS24"/>
  <c r="JH19"/>
  <c r="JH20"/>
  <c r="DC76"/>
  <c r="DG76"/>
  <c r="IX12"/>
  <c r="AD76"/>
  <c r="JI23"/>
  <c r="JH23"/>
  <c r="IV23"/>
  <c r="JE23"/>
  <c r="JA23"/>
  <c r="IZ23"/>
  <c r="JJ23"/>
  <c r="JH14"/>
  <c r="JF14"/>
  <c r="JJ14"/>
  <c r="IV14"/>
  <c r="JK14"/>
  <c r="JA14"/>
  <c r="JD11"/>
  <c r="JR11"/>
  <c r="JB11"/>
  <c r="IW11"/>
  <c r="JE12"/>
  <c r="BS76"/>
  <c r="BI76"/>
  <c r="CX76"/>
  <c r="JG75"/>
  <c r="JK73"/>
  <c r="Y76"/>
  <c r="JJ73"/>
  <c r="IZ71"/>
  <c r="JI68"/>
  <c r="IV69"/>
  <c r="JA69"/>
  <c r="JI69"/>
  <c r="JG69"/>
  <c r="JH69"/>
  <c r="JF68"/>
  <c r="JG68"/>
  <c r="JG62"/>
  <c r="JC62"/>
  <c r="JS62"/>
  <c r="JK68"/>
  <c r="IV61"/>
  <c r="JA61"/>
  <c r="JS61"/>
  <c r="JH61"/>
  <c r="JJ61"/>
  <c r="JI61"/>
  <c r="IV65"/>
  <c r="JI65"/>
  <c r="JA65"/>
  <c r="JH65"/>
  <c r="JF65"/>
  <c r="IZ65"/>
  <c r="IX65"/>
  <c r="IW59"/>
  <c r="JI59"/>
  <c r="IX58"/>
  <c r="IY56"/>
  <c r="JE66"/>
  <c r="IY66"/>
  <c r="IZ53"/>
  <c r="JG50"/>
  <c r="JK50"/>
  <c r="IX59"/>
  <c r="JD52"/>
  <c r="IX49"/>
  <c r="JG39"/>
  <c r="JD45"/>
  <c r="JK45"/>
  <c r="JA45"/>
  <c r="JR45"/>
  <c r="JE45"/>
  <c r="IV45"/>
  <c r="IX43"/>
  <c r="JA36"/>
  <c r="JK36"/>
  <c r="IV36"/>
  <c r="JI36"/>
  <c r="JE36"/>
  <c r="IZ44"/>
  <c r="IW41"/>
  <c r="JD41"/>
  <c r="JR41"/>
  <c r="JB41"/>
  <c r="JA29"/>
  <c r="IZ29"/>
  <c r="JH29"/>
  <c r="JF29"/>
  <c r="IV29"/>
  <c r="JG29"/>
  <c r="IX37"/>
  <c r="JI31"/>
  <c r="JE30"/>
  <c r="IX16"/>
  <c r="JR12"/>
  <c r="IW12"/>
  <c r="JD12"/>
  <c r="JB12"/>
  <c r="FW76"/>
  <c r="GD76"/>
  <c r="GB76"/>
  <c r="FY76"/>
  <c r="DD76"/>
  <c r="JS14"/>
  <c r="JM11"/>
  <c r="Z76"/>
  <c r="JJ68"/>
  <c r="JR73"/>
  <c r="JH68"/>
  <c r="JS68"/>
  <c r="JS69"/>
  <c r="JN62"/>
  <c r="IX61"/>
  <c r="IV52"/>
  <c r="JA52"/>
  <c r="JI52"/>
  <c r="JH52"/>
  <c r="JF52"/>
  <c r="JJ59"/>
  <c r="JS53"/>
  <c r="IW58"/>
  <c r="JD58"/>
  <c r="JB58"/>
  <c r="JR58"/>
  <c r="IW66"/>
  <c r="JD66"/>
  <c r="JB66"/>
  <c r="JR66"/>
  <c r="IW50"/>
  <c r="JD50"/>
  <c r="JR50"/>
  <c r="JB50"/>
  <c r="IY50"/>
  <c r="JE52"/>
  <c r="IX55"/>
  <c r="JA51"/>
  <c r="JF51"/>
  <c r="JE51"/>
  <c r="JJ51"/>
  <c r="JD51"/>
  <c r="IV51"/>
  <c r="JK51"/>
  <c r="JR51"/>
  <c r="JG49"/>
  <c r="IW38"/>
  <c r="JD38"/>
  <c r="JB38"/>
  <c r="JR38"/>
  <c r="JH56"/>
  <c r="JJ39"/>
  <c r="JJ43"/>
  <c r="JG38"/>
  <c r="JC38"/>
  <c r="JS38"/>
  <c r="JF36"/>
  <c r="JA33"/>
  <c r="JH33"/>
  <c r="JF33"/>
  <c r="JE33"/>
  <c r="JD33"/>
  <c r="IV33"/>
  <c r="JJ31"/>
  <c r="IV32"/>
  <c r="JK32"/>
  <c r="JJ32"/>
  <c r="JA32"/>
  <c r="JH32"/>
  <c r="IZ32"/>
  <c r="JS29"/>
  <c r="IZ26"/>
  <c r="JG26"/>
  <c r="JC26"/>
  <c r="JS26"/>
  <c r="JN26"/>
  <c r="IX25"/>
  <c r="IZ19"/>
  <c r="JG19"/>
  <c r="JS19"/>
  <c r="JC19"/>
  <c r="JJ29"/>
  <c r="JH22"/>
  <c r="IV22"/>
  <c r="JA22"/>
  <c r="JS22"/>
  <c r="JJ22"/>
  <c r="IX19"/>
  <c r="JS18"/>
  <c r="JG18"/>
  <c r="JC18"/>
  <c r="IW18"/>
  <c r="JG14"/>
  <c r="JM10"/>
  <c r="IV11"/>
  <c r="JJ11"/>
  <c r="JA11"/>
  <c r="JH11"/>
  <c r="JF11"/>
  <c r="IX11"/>
  <c r="EN76"/>
  <c r="AI76"/>
  <c r="ER76"/>
  <c r="JD71"/>
  <c r="IW71"/>
  <c r="JB71"/>
  <c r="JR71"/>
  <c r="JD73"/>
  <c r="IV68"/>
  <c r="JE68"/>
  <c r="IX68"/>
  <c r="JA68"/>
  <c r="IZ68"/>
  <c r="IY71"/>
  <c r="IW62"/>
  <c r="JD62"/>
  <c r="JR62"/>
  <c r="JB62"/>
  <c r="IY55"/>
  <c r="JK54"/>
  <c r="JA54"/>
  <c r="JJ54"/>
  <c r="JR54"/>
  <c r="IV54"/>
  <c r="JE54"/>
  <c r="JD54"/>
  <c r="JE50"/>
  <c r="IX57"/>
  <c r="JI53"/>
  <c r="JG56"/>
  <c r="JS56"/>
  <c r="JC56"/>
  <c r="IZ56"/>
  <c r="IW39"/>
  <c r="JD39"/>
  <c r="JR39"/>
  <c r="JB39"/>
  <c r="IY39"/>
  <c r="IW37"/>
  <c r="JD37"/>
  <c r="JR37"/>
  <c r="JB37"/>
  <c r="JR35"/>
  <c r="JB35"/>
  <c r="IW35"/>
  <c r="JD35"/>
  <c r="JA35"/>
  <c r="JH35"/>
  <c r="JF35"/>
  <c r="JK35"/>
  <c r="IV35"/>
  <c r="IW26"/>
  <c r="JD26"/>
  <c r="JR26"/>
  <c r="JB26"/>
  <c r="JA38"/>
  <c r="JK38"/>
  <c r="JJ38"/>
  <c r="IV38"/>
  <c r="IX38"/>
  <c r="JS27"/>
  <c r="JC27"/>
  <c r="JG27"/>
  <c r="IX35"/>
  <c r="IV34"/>
  <c r="JJ34"/>
  <c r="JA34"/>
  <c r="JH34"/>
  <c r="IZ27"/>
  <c r="ID76"/>
  <c r="JE76" s="1"/>
  <c r="IE76"/>
  <c r="JJ16"/>
  <c r="IV16"/>
  <c r="JE16"/>
  <c r="JD16"/>
  <c r="JK16"/>
  <c r="JA16"/>
  <c r="JR14"/>
  <c r="IW14"/>
  <c r="JB14"/>
  <c r="JD14"/>
  <c r="BT76"/>
  <c r="EJ76"/>
  <c r="EQ76"/>
  <c r="EO76"/>
  <c r="BJ76"/>
  <c r="BO76"/>
  <c r="BQ76"/>
  <c r="JN20"/>
  <c r="JH12"/>
  <c r="JF12"/>
  <c r="IV12"/>
  <c r="JK12"/>
  <c r="JJ12"/>
  <c r="JA12"/>
  <c r="JH10"/>
  <c r="JF10"/>
  <c r="IV10"/>
  <c r="JK10"/>
  <c r="JA10"/>
  <c r="JJ10"/>
  <c r="JH8"/>
  <c r="JF8"/>
  <c r="IV8"/>
  <c r="JK8"/>
  <c r="JA8"/>
  <c r="JJ8"/>
  <c r="JM31"/>
  <c r="JD13"/>
  <c r="JR13"/>
  <c r="JB13"/>
  <c r="IW13"/>
  <c r="JM13"/>
  <c r="JR19"/>
  <c r="JS12"/>
  <c r="JE10"/>
  <c r="IX8"/>
  <c r="V76"/>
  <c r="AK76"/>
  <c r="AE76"/>
  <c r="IV75"/>
  <c r="JA75"/>
  <c r="JH75"/>
  <c r="JF75"/>
  <c r="IZ75"/>
  <c r="EI76"/>
  <c r="EU76"/>
  <c r="ES76"/>
  <c r="IV71"/>
  <c r="JK71"/>
  <c r="JI71"/>
  <c r="JA71"/>
  <c r="JH71"/>
  <c r="JJ71"/>
  <c r="JG71"/>
  <c r="IW64"/>
  <c r="JR64"/>
  <c r="JD64"/>
  <c r="JB64"/>
  <c r="IY64"/>
  <c r="JM71"/>
  <c r="JS64"/>
  <c r="JG64"/>
  <c r="JC64"/>
  <c r="JA55"/>
  <c r="JH55"/>
  <c r="IV55"/>
  <c r="JF55"/>
  <c r="JE55"/>
  <c r="JD55"/>
  <c r="JK55"/>
  <c r="JJ55"/>
  <c r="JA57"/>
  <c r="JH57"/>
  <c r="JF57"/>
  <c r="JE57"/>
  <c r="IV57"/>
  <c r="IV50"/>
  <c r="JI50"/>
  <c r="JA50"/>
  <c r="JH50"/>
  <c r="JF50"/>
  <c r="JJ50"/>
  <c r="JS57"/>
  <c r="JC57"/>
  <c r="IZ57"/>
  <c r="JG57"/>
  <c r="JN57"/>
  <c r="IW57"/>
  <c r="IW40"/>
  <c r="JD40"/>
  <c r="JB40"/>
  <c r="JR40"/>
  <c r="JE64"/>
  <c r="JA64"/>
  <c r="JK64"/>
  <c r="JJ64"/>
  <c r="IV64"/>
  <c r="JG42"/>
  <c r="JS42"/>
  <c r="JC42"/>
  <c r="IV39"/>
  <c r="JA39"/>
  <c r="JF39"/>
  <c r="JH39"/>
  <c r="IZ39"/>
  <c r="JI43"/>
  <c r="IZ33"/>
  <c r="JG33"/>
  <c r="JS33"/>
  <c r="JC33"/>
  <c r="JG30"/>
  <c r="JS30"/>
  <c r="JC30"/>
  <c r="IZ30"/>
  <c r="JG51"/>
  <c r="JC51"/>
  <c r="JS51"/>
  <c r="JN33"/>
  <c r="IW32"/>
  <c r="JD32"/>
  <c r="JR32"/>
  <c r="JB32"/>
  <c r="JJ35"/>
  <c r="JN30"/>
  <c r="JA25"/>
  <c r="JH25"/>
  <c r="IV25"/>
  <c r="JJ25"/>
  <c r="JE25"/>
  <c r="JD25"/>
  <c r="IY25"/>
  <c r="IX34"/>
  <c r="JS25"/>
  <c r="JC25"/>
  <c r="JG25"/>
  <c r="JM26"/>
  <c r="JI24"/>
  <c r="JH24"/>
  <c r="IV24"/>
  <c r="JE24"/>
  <c r="JA24"/>
  <c r="JK24"/>
  <c r="IX24"/>
  <c r="GC76"/>
  <c r="GG76"/>
  <c r="JE22"/>
  <c r="IZ24"/>
  <c r="JE31"/>
  <c r="JD19"/>
  <c r="JG12"/>
  <c r="JM14"/>
  <c r="JK11"/>
  <c r="JN8"/>
  <c r="EV76"/>
  <c r="IX75"/>
  <c r="JE73"/>
  <c r="EK76"/>
  <c r="IZ73"/>
  <c r="JS74"/>
  <c r="JC74"/>
  <c r="JG74"/>
  <c r="IY73"/>
  <c r="IX71"/>
  <c r="IY68"/>
  <c r="JM64"/>
  <c r="JE71"/>
  <c r="JD61"/>
  <c r="IW61"/>
  <c r="JB61"/>
  <c r="JR61"/>
  <c r="IY61"/>
  <c r="IZ61"/>
  <c r="IZ54"/>
  <c r="IX50"/>
  <c r="JG54"/>
  <c r="JC54"/>
  <c r="JS54"/>
  <c r="JI64"/>
  <c r="IX39"/>
  <c r="IW43"/>
  <c r="JD43"/>
  <c r="JR43"/>
  <c r="JB43"/>
  <c r="IY43"/>
  <c r="JK39"/>
  <c r="JS35"/>
  <c r="JH51"/>
  <c r="JI38"/>
  <c r="JE27"/>
  <c r="JD27"/>
  <c r="IV27"/>
  <c r="JR27"/>
  <c r="JJ27"/>
  <c r="JA27"/>
  <c r="JH27"/>
  <c r="IW34"/>
  <c r="JD34"/>
  <c r="JR34"/>
  <c r="JB34"/>
  <c r="JR29"/>
  <c r="IW10"/>
  <c r="JD10"/>
  <c r="JB10"/>
  <c r="JR10"/>
  <c r="IY26"/>
  <c r="JR22"/>
  <c r="IW22"/>
  <c r="JD22"/>
  <c r="JB22"/>
  <c r="IZ16"/>
  <c r="IZ25"/>
  <c r="IW21"/>
  <c r="JD21"/>
  <c r="JB21"/>
  <c r="JR21"/>
  <c r="IY21"/>
  <c r="JD9"/>
  <c r="JR9"/>
  <c r="JB9"/>
  <c r="IW9"/>
  <c r="JI8"/>
  <c r="JD20"/>
  <c r="IZ8"/>
  <c r="BR76"/>
  <c r="DF76"/>
  <c r="IW75"/>
  <c r="JD75"/>
  <c r="JR75"/>
  <c r="JB75"/>
  <c r="AF76"/>
  <c r="JK75"/>
  <c r="EL76"/>
  <c r="JD69"/>
  <c r="JB69"/>
  <c r="IY69"/>
  <c r="IW69"/>
  <c r="JR69"/>
  <c r="JK70"/>
  <c r="IV67"/>
  <c r="JH67"/>
  <c r="JA67"/>
  <c r="JJ67"/>
  <c r="JI67"/>
  <c r="JS67"/>
  <c r="JM62"/>
  <c r="JM69"/>
  <c r="IZ62"/>
  <c r="JR67"/>
  <c r="IZ67"/>
  <c r="IV60"/>
  <c r="JA60"/>
  <c r="JJ60"/>
  <c r="JG60"/>
  <c r="JH60"/>
  <c r="JI60"/>
  <c r="IY57"/>
  <c r="IZ55"/>
  <c r="JK59"/>
  <c r="JD59"/>
  <c r="JM56"/>
  <c r="JS55"/>
  <c r="IZ60"/>
  <c r="JR55"/>
  <c r="JK57"/>
  <c r="IX53"/>
  <c r="IW48"/>
  <c r="JD48"/>
  <c r="JB48"/>
  <c r="JR48"/>
  <c r="IY48"/>
  <c r="JJ52"/>
  <c r="JI57"/>
  <c r="IZ52"/>
  <c r="IW42"/>
  <c r="JR42"/>
  <c r="JD42"/>
  <c r="JB42"/>
  <c r="IX64"/>
  <c r="IY40"/>
  <c r="JE43"/>
  <c r="JM44"/>
  <c r="JF44"/>
  <c r="IV44"/>
  <c r="JA44"/>
  <c r="JI44"/>
  <c r="JH44"/>
  <c r="JC45"/>
  <c r="JS45"/>
  <c r="IW45"/>
  <c r="JG45"/>
  <c r="JG36"/>
  <c r="JC36"/>
  <c r="JS36"/>
  <c r="IY41"/>
  <c r="IY33"/>
  <c r="JG35"/>
  <c r="JS34"/>
  <c r="JJ30"/>
  <c r="JA30"/>
  <c r="IV30"/>
  <c r="JK30"/>
  <c r="JH30"/>
  <c r="IX36"/>
  <c r="JI33"/>
  <c r="JM35"/>
  <c r="JG28"/>
  <c r="JC28"/>
  <c r="JS28"/>
  <c r="JN31"/>
  <c r="JI29"/>
  <c r="JF30"/>
  <c r="IX27"/>
  <c r="JE29"/>
  <c r="JK27"/>
  <c r="JE34"/>
  <c r="JI25"/>
  <c r="JN25"/>
  <c r="JR24"/>
  <c r="JB24"/>
  <c r="IW24"/>
  <c r="JD24"/>
  <c r="JM24"/>
  <c r="JJ19"/>
  <c r="IZ21"/>
  <c r="JR23"/>
  <c r="IW23"/>
  <c r="JD23"/>
  <c r="JB23"/>
  <c r="JS16"/>
  <c r="JG16"/>
  <c r="JC16"/>
  <c r="IF76"/>
  <c r="IY76" s="1"/>
  <c r="IW8"/>
  <c r="JD8"/>
  <c r="JR8"/>
  <c r="JB8"/>
  <c r="ET76"/>
  <c r="EP76"/>
  <c r="EM76"/>
  <c r="FA76"/>
  <c r="JN19"/>
  <c r="CY76"/>
  <c r="IX23"/>
  <c r="JF16"/>
  <c r="IY13"/>
  <c r="JF21"/>
  <c r="IX20"/>
  <c r="JD15"/>
  <c r="JB15"/>
  <c r="JR15"/>
  <c r="IW15"/>
  <c r="IY16"/>
  <c r="JM9"/>
  <c r="JS10"/>
  <c r="IZ12"/>
  <c r="IZ11"/>
  <c r="IZ76"/>
  <c r="AE8" i="36"/>
  <c r="AF8"/>
  <c r="BR56"/>
  <c r="BN56"/>
  <c r="BV56"/>
  <c r="CA64"/>
  <c r="BJ64"/>
  <c r="JK45" i="55"/>
  <c r="JS45"/>
  <c r="JG45"/>
  <c r="IY45"/>
  <c r="IY66" i="56"/>
  <c r="JM66"/>
  <c r="AK20" i="36"/>
  <c r="AI20"/>
  <c r="CX20"/>
  <c r="AJ23"/>
  <c r="AK23"/>
  <c r="EN26"/>
  <c r="ER26"/>
  <c r="HU28"/>
  <c r="HR28"/>
  <c r="DH29"/>
  <c r="DK29"/>
  <c r="DE29"/>
  <c r="GG43"/>
  <c r="GK43"/>
  <c r="JI57" i="55"/>
  <c r="JE57"/>
  <c r="JF20" i="56"/>
  <c r="IY20"/>
  <c r="JI20"/>
  <c r="JJ20"/>
  <c r="JK9" i="55"/>
  <c r="JA9"/>
  <c r="JD9"/>
  <c r="JH9"/>
  <c r="IX9"/>
  <c r="JF9"/>
  <c r="JJ9"/>
  <c r="IY9"/>
  <c r="JE9"/>
  <c r="IV9"/>
  <c r="JI9"/>
  <c r="IW37" i="57"/>
  <c r="IY37"/>
  <c r="JM37"/>
  <c r="JB37"/>
  <c r="AH40" i="36"/>
  <c r="AI40"/>
  <c r="V40"/>
  <c r="GH41"/>
  <c r="GE41"/>
  <c r="GA41"/>
  <c r="FX41"/>
  <c r="GK41"/>
  <c r="DI45"/>
  <c r="CV45"/>
  <c r="AH46"/>
  <c r="AE46"/>
  <c r="DJ47"/>
  <c r="DK47"/>
  <c r="AM73"/>
  <c r="AB73"/>
  <c r="ES73"/>
  <c r="EN73"/>
  <c r="EI73"/>
  <c r="EV73"/>
  <c r="JJ66" i="56"/>
  <c r="JE66"/>
  <c r="JI66"/>
  <c r="JF66"/>
  <c r="EK13" i="36"/>
  <c r="JO13"/>
  <c r="GJ23"/>
  <c r="GF23"/>
  <c r="GK30"/>
  <c r="GF30"/>
  <c r="FV30"/>
  <c r="GJ33"/>
  <c r="GA33"/>
  <c r="GF33"/>
  <c r="BO41"/>
  <c r="BZ41"/>
  <c r="EZ42"/>
  <c r="EO42"/>
  <c r="HO43"/>
  <c r="HL43"/>
  <c r="HV51"/>
  <c r="HX51"/>
  <c r="HO67"/>
  <c r="HQ67"/>
  <c r="BK13"/>
  <c r="CX13"/>
  <c r="AJ14"/>
  <c r="AE14"/>
  <c r="IF14"/>
  <c r="X16"/>
  <c r="DC17"/>
  <c r="DG17"/>
  <c r="DM25"/>
  <c r="HU25"/>
  <c r="HW25"/>
  <c r="HK28"/>
  <c r="EU30"/>
  <c r="EW30"/>
  <c r="AB38"/>
  <c r="Y38"/>
  <c r="AB40"/>
  <c r="Y40"/>
  <c r="CY41"/>
  <c r="BN45"/>
  <c r="BX45"/>
  <c r="DB47"/>
  <c r="DM47"/>
  <c r="EZ48"/>
  <c r="EO48"/>
  <c r="AF56"/>
  <c r="AH56"/>
  <c r="AI56"/>
  <c r="JH39" i="55"/>
  <c r="IY39"/>
  <c r="JI67" i="56"/>
  <c r="IY67"/>
  <c r="IW39"/>
  <c r="JN39"/>
  <c r="GH28" i="36"/>
  <c r="GE28"/>
  <c r="GB43"/>
  <c r="FW43"/>
  <c r="JN70" i="56"/>
  <c r="JC70"/>
  <c r="JG70"/>
  <c r="IZ63"/>
  <c r="JH63"/>
  <c r="JK63"/>
  <c r="JA63"/>
  <c r="JG63"/>
  <c r="JJ63"/>
  <c r="JF63"/>
  <c r="JS63"/>
  <c r="JE63"/>
  <c r="JI63"/>
  <c r="HQ10" i="36"/>
  <c r="GA11"/>
  <c r="JQ13"/>
  <c r="BS16"/>
  <c r="DD16"/>
  <c r="ES16"/>
  <c r="V17"/>
  <c r="BW17"/>
  <c r="AG23"/>
  <c r="FZ23"/>
  <c r="HX23"/>
  <c r="JC23"/>
  <c r="JO23"/>
  <c r="GN27"/>
  <c r="DG30"/>
  <c r="DE33"/>
  <c r="DA33"/>
  <c r="EJ46"/>
  <c r="GJ47"/>
  <c r="GK47"/>
  <c r="GC49"/>
  <c r="GN49"/>
  <c r="HO49"/>
  <c r="EU51"/>
  <c r="EW51"/>
  <c r="ER51"/>
  <c r="EI51"/>
  <c r="HJ56"/>
  <c r="HJ65"/>
  <c r="HZ65"/>
  <c r="DK20"/>
  <c r="DF20"/>
  <c r="EW23"/>
  <c r="EV23"/>
  <c r="DM14"/>
  <c r="EV72"/>
  <c r="EI72"/>
  <c r="EW72"/>
  <c r="JS75" i="56"/>
  <c r="IY75"/>
  <c r="JR75"/>
  <c r="JJ75"/>
  <c r="JH75"/>
  <c r="JD75"/>
  <c r="JK75"/>
  <c r="IZ75"/>
  <c r="IW55"/>
  <c r="IZ55"/>
  <c r="JN33" i="57"/>
  <c r="JC33"/>
  <c r="AG13" i="36"/>
  <c r="HV17"/>
  <c r="HW17"/>
  <c r="GF11"/>
  <c r="V13"/>
  <c r="JL13"/>
  <c r="GA16"/>
  <c r="DN17"/>
  <c r="BT20"/>
  <c r="V23"/>
  <c r="FV23"/>
  <c r="DJ29"/>
  <c r="AC42"/>
  <c r="AG42"/>
  <c r="Z42"/>
  <c r="EO43"/>
  <c r="EZ43"/>
  <c r="EP46"/>
  <c r="FA46"/>
  <c r="GI57"/>
  <c r="GE57"/>
  <c r="FV57"/>
  <c r="IZ25" i="56"/>
  <c r="JK25"/>
  <c r="DI21" i="36"/>
  <c r="CV21"/>
  <c r="AB20"/>
  <c r="Y20"/>
  <c r="JR71" i="56"/>
  <c r="IY71"/>
  <c r="IZ71"/>
  <c r="FA12" i="36"/>
  <c r="BT13"/>
  <c r="CA13"/>
  <c r="ER13"/>
  <c r="FV16"/>
  <c r="HS10"/>
  <c r="HI11"/>
  <c r="BI13"/>
  <c r="DE13"/>
  <c r="X17"/>
  <c r="HK17"/>
  <c r="AJ18"/>
  <c r="EZ20"/>
  <c r="GJ11"/>
  <c r="HS11"/>
  <c r="BV12"/>
  <c r="BN12"/>
  <c r="HK12"/>
  <c r="AE13"/>
  <c r="BR13"/>
  <c r="FZ14"/>
  <c r="CZ15"/>
  <c r="CA16"/>
  <c r="EZ16"/>
  <c r="GF16"/>
  <c r="AD20"/>
  <c r="IG21"/>
  <c r="AA23"/>
  <c r="BQ23"/>
  <c r="ES23"/>
  <c r="HX25"/>
  <c r="DN27"/>
  <c r="DH28"/>
  <c r="DE28"/>
  <c r="EX30"/>
  <c r="BI33"/>
  <c r="BV33"/>
  <c r="BW33"/>
  <c r="JP34"/>
  <c r="ES47"/>
  <c r="EK47"/>
  <c r="EX47"/>
  <c r="BU51"/>
  <c r="BW51"/>
  <c r="HO52"/>
  <c r="HZ52"/>
  <c r="GA61"/>
  <c r="GF61"/>
  <c r="GH61"/>
  <c r="BU68"/>
  <c r="BN68"/>
  <c r="BI68"/>
  <c r="BX68"/>
  <c r="BV68"/>
  <c r="BU69"/>
  <c r="BN69"/>
  <c r="IV63" i="56"/>
  <c r="JF60"/>
  <c r="JE60"/>
  <c r="JI60"/>
  <c r="JJ60"/>
  <c r="HR8" i="36"/>
  <c r="HS8"/>
  <c r="DM12"/>
  <c r="EW35"/>
  <c r="EN35"/>
  <c r="HM36"/>
  <c r="EI43"/>
  <c r="EX43"/>
  <c r="HP46"/>
  <c r="IA46"/>
  <c r="AC10"/>
  <c r="AN10"/>
  <c r="EO12"/>
  <c r="EJ12"/>
  <c r="GI16"/>
  <c r="IG16"/>
  <c r="GH22"/>
  <c r="GJ22"/>
  <c r="AI23"/>
  <c r="GI26"/>
  <c r="GA26"/>
  <c r="IF26"/>
  <c r="JB26" s="1"/>
  <c r="EL52"/>
  <c r="GB52"/>
  <c r="GM52"/>
  <c r="DM57"/>
  <c r="DB57"/>
  <c r="HW67"/>
  <c r="HV67"/>
  <c r="HN67"/>
  <c r="IY20" i="55"/>
  <c r="JS20"/>
  <c r="JE20"/>
  <c r="JK20"/>
  <c r="JG20"/>
  <c r="JD20"/>
  <c r="JE42" i="56"/>
  <c r="JH42"/>
  <c r="JI42"/>
  <c r="JK42"/>
  <c r="JK59" i="57"/>
  <c r="JI59"/>
  <c r="JJ33"/>
  <c r="JF33"/>
  <c r="EK16" i="36"/>
  <c r="FX16"/>
  <c r="BK17"/>
  <c r="JL21"/>
  <c r="IG22"/>
  <c r="JP23"/>
  <c r="EQ26"/>
  <c r="IE29"/>
  <c r="X31"/>
  <c r="CX37"/>
  <c r="JO37"/>
  <c r="BU39"/>
  <c r="DA39"/>
  <c r="GE39"/>
  <c r="IF40"/>
  <c r="JM40" s="1"/>
  <c r="AA41"/>
  <c r="IF44"/>
  <c r="CY45"/>
  <c r="GA45"/>
  <c r="JQ47"/>
  <c r="GD49"/>
  <c r="BQ50"/>
  <c r="IF50"/>
  <c r="HK52"/>
  <c r="HK56"/>
  <c r="GN60"/>
  <c r="Z62"/>
  <c r="V63"/>
  <c r="CX67"/>
  <c r="GG68"/>
  <c r="JO68"/>
  <c r="GE69"/>
  <c r="HZ69"/>
  <c r="IY71" i="55"/>
  <c r="JJ62"/>
  <c r="JJ60"/>
  <c r="JN38"/>
  <c r="IZ38"/>
  <c r="JS17"/>
  <c r="IZ17"/>
  <c r="JH31" i="56"/>
  <c r="JD31"/>
  <c r="JS23"/>
  <c r="JE23"/>
  <c r="JS71" i="57"/>
  <c r="JK71"/>
  <c r="IW32"/>
  <c r="JN32"/>
  <c r="JF18"/>
  <c r="IV18"/>
  <c r="JK18"/>
  <c r="JM30" i="55"/>
  <c r="IW30"/>
  <c r="JB37"/>
  <c r="JM37"/>
  <c r="FY11" i="36"/>
  <c r="JO14"/>
  <c r="IG17"/>
  <c r="JL18"/>
  <c r="X23"/>
  <c r="EK23"/>
  <c r="BJ24"/>
  <c r="IA27"/>
  <c r="JP27"/>
  <c r="EK30"/>
  <c r="FX35"/>
  <c r="AF37"/>
  <c r="JP37"/>
  <c r="GK39"/>
  <c r="GK40"/>
  <c r="HU40"/>
  <c r="AG41"/>
  <c r="EL41"/>
  <c r="JL41"/>
  <c r="HO42"/>
  <c r="AM43"/>
  <c r="EK43"/>
  <c r="AE44"/>
  <c r="EN44"/>
  <c r="FV44"/>
  <c r="JQ45"/>
  <c r="HJ46"/>
  <c r="JO46"/>
  <c r="EV49"/>
  <c r="GA49"/>
  <c r="AM50"/>
  <c r="BZ50"/>
  <c r="HM50"/>
  <c r="Y53"/>
  <c r="BM53"/>
  <c r="HS53"/>
  <c r="BV54"/>
  <c r="JL54"/>
  <c r="EL55"/>
  <c r="HX55"/>
  <c r="AJ57"/>
  <c r="BN61"/>
  <c r="DN61"/>
  <c r="JL61"/>
  <c r="AK65"/>
  <c r="BX65"/>
  <c r="EI66"/>
  <c r="EU66"/>
  <c r="Z67"/>
  <c r="BT67"/>
  <c r="DF68"/>
  <c r="EW68"/>
  <c r="CV70"/>
  <c r="BN74"/>
  <c r="JG72" i="55"/>
  <c r="JD50"/>
  <c r="IY38"/>
  <c r="IX38"/>
  <c r="JI37"/>
  <c r="JG37"/>
  <c r="IY65" i="56"/>
  <c r="JI65"/>
  <c r="IY44"/>
  <c r="JK19"/>
  <c r="JK17"/>
  <c r="JJ17"/>
  <c r="JI29" i="57"/>
  <c r="JF29"/>
  <c r="JB28"/>
  <c r="JB11" i="56"/>
  <c r="JM11"/>
  <c r="JM18" i="55"/>
  <c r="JD18"/>
  <c r="IW18"/>
  <c r="JL39" i="36"/>
  <c r="W40"/>
  <c r="X43"/>
  <c r="EK45"/>
  <c r="BT46"/>
  <c r="JO49"/>
  <c r="JO57"/>
  <c r="JL72"/>
  <c r="IF73"/>
  <c r="JF34" i="55"/>
  <c r="JE34"/>
  <c r="IX67" i="56"/>
  <c r="JH44"/>
  <c r="JE44"/>
  <c r="JD73" i="57"/>
  <c r="JJ73"/>
  <c r="IW45"/>
  <c r="JN45"/>
  <c r="JB30"/>
  <c r="JM30"/>
  <c r="JD37" i="56"/>
  <c r="JM37"/>
  <c r="IY37"/>
  <c r="JA16" i="57"/>
  <c r="JD16"/>
  <c r="JR16"/>
  <c r="JJ16"/>
  <c r="IY16"/>
  <c r="JH16"/>
  <c r="JK16"/>
  <c r="JF16"/>
  <c r="JD62" i="55"/>
  <c r="JM62"/>
  <c r="BK30" i="36"/>
  <c r="JL31"/>
  <c r="X41"/>
  <c r="JO43"/>
  <c r="GI44"/>
  <c r="BK54"/>
  <c r="GD61"/>
  <c r="DF65"/>
  <c r="DA65"/>
  <c r="DC66"/>
  <c r="DG66"/>
  <c r="BQ68"/>
  <c r="EL73"/>
  <c r="JH62" i="55"/>
  <c r="JI62"/>
  <c r="JG62"/>
  <c r="IX57"/>
  <c r="IX38" i="56"/>
  <c r="JN16"/>
  <c r="IZ16"/>
  <c r="JN42" i="57"/>
  <c r="DD39" i="36"/>
  <c r="HL45"/>
  <c r="BL54"/>
  <c r="DN72"/>
  <c r="DC72"/>
  <c r="EM73"/>
  <c r="JH60" i="55"/>
  <c r="JK60"/>
  <c r="IZ40"/>
  <c r="IZ13"/>
  <c r="JF13"/>
  <c r="IY8"/>
  <c r="JR73" i="56"/>
  <c r="JD73"/>
  <c r="JR69"/>
  <c r="JK69"/>
  <c r="JG73"/>
  <c r="JF73"/>
  <c r="JF44"/>
  <c r="JG32"/>
  <c r="JI32"/>
  <c r="JH32"/>
  <c r="JS64" i="57"/>
  <c r="IZ64"/>
  <c r="JJ35"/>
  <c r="JF35"/>
  <c r="JK35"/>
  <c r="JS35"/>
  <c r="IV50" i="56"/>
  <c r="JA50"/>
  <c r="JF50"/>
  <c r="IY50"/>
  <c r="Y43" i="36"/>
  <c r="JM44"/>
  <c r="JL44"/>
  <c r="AG45"/>
  <c r="BZ47"/>
  <c r="JP47"/>
  <c r="JO52"/>
  <c r="IG54"/>
  <c r="FA56"/>
  <c r="HQ56"/>
  <c r="BK57"/>
  <c r="BQ60"/>
  <c r="IA60"/>
  <c r="BZ65"/>
  <c r="BL65"/>
  <c r="DD65"/>
  <c r="GB66"/>
  <c r="HZ73"/>
  <c r="JD75" i="55"/>
  <c r="JR75"/>
  <c r="JK72"/>
  <c r="JR72"/>
  <c r="JG29"/>
  <c r="JF29"/>
  <c r="JI69" i="56"/>
  <c r="IZ44"/>
  <c r="JN44"/>
  <c r="JI44"/>
  <c r="JN37"/>
  <c r="IX32"/>
  <c r="JK32"/>
  <c r="JF23"/>
  <c r="JC66" i="57"/>
  <c r="JG66"/>
  <c r="JB25" i="55"/>
  <c r="JD25"/>
  <c r="IY25"/>
  <c r="JM25"/>
  <c r="JR25"/>
  <c r="W66" i="36"/>
  <c r="HV66"/>
  <c r="JO66"/>
  <c r="ID67"/>
  <c r="JE67" s="1"/>
  <c r="BK68"/>
  <c r="X69"/>
  <c r="Z71"/>
  <c r="EK71"/>
  <c r="IG71"/>
  <c r="JO71"/>
  <c r="GH73"/>
  <c r="JL74"/>
  <c r="HK75"/>
  <c r="IY40" i="55"/>
  <c r="IX39"/>
  <c r="JJ25"/>
  <c r="JG25"/>
  <c r="IX73" i="56"/>
  <c r="JH48"/>
  <c r="IW26"/>
  <c r="JI48"/>
  <c r="JJ34"/>
  <c r="JH34"/>
  <c r="JE34"/>
  <c r="JG15"/>
  <c r="JJ15"/>
  <c r="IY13"/>
  <c r="JH9"/>
  <c r="IZ67" i="57"/>
  <c r="JC68"/>
  <c r="JI57"/>
  <c r="IZ40"/>
  <c r="IX23"/>
  <c r="IX16"/>
  <c r="JS15"/>
  <c r="IX60" i="56"/>
  <c r="IW46" i="55"/>
  <c r="IX63" i="56"/>
  <c r="IX48"/>
  <c r="JK48"/>
  <c r="IX33"/>
  <c r="JS42" i="57"/>
  <c r="JR37"/>
  <c r="JH21"/>
  <c r="IX14"/>
  <c r="CW66" i="36"/>
  <c r="EK66"/>
  <c r="JL66"/>
  <c r="EX67"/>
  <c r="IG69"/>
  <c r="JO69"/>
  <c r="HI72"/>
  <c r="IZ67" i="55"/>
  <c r="IX62"/>
  <c r="IY26"/>
  <c r="JH19"/>
  <c r="IY63" i="56"/>
  <c r="JK62"/>
  <c r="IX50"/>
  <c r="JR59"/>
  <c r="JS49"/>
  <c r="JJ49"/>
  <c r="JC31"/>
  <c r="JJ29"/>
  <c r="IY15"/>
  <c r="IW22"/>
  <c r="JS8"/>
  <c r="JB12"/>
  <c r="IY9"/>
  <c r="JS13"/>
  <c r="JF9"/>
  <c r="IY66" i="57"/>
  <c r="IY53"/>
  <c r="JE38"/>
  <c r="IX21"/>
  <c r="IZ21"/>
  <c r="JN44"/>
  <c r="IX40" i="55"/>
  <c r="JJ45" i="56"/>
  <c r="IX42"/>
  <c r="JR34"/>
  <c r="JD34"/>
  <c r="IY34"/>
  <c r="IX9"/>
  <c r="IY70" i="57"/>
  <c r="JG68"/>
  <c r="JJ48"/>
  <c r="JJ37"/>
  <c r="JF40"/>
  <c r="JS10"/>
  <c r="IX9"/>
  <c r="IY32" i="56"/>
  <c r="BO75" i="36"/>
  <c r="BQ75"/>
  <c r="BZ75"/>
  <c r="ET17"/>
  <c r="IA24"/>
  <c r="HJ24"/>
  <c r="AH28"/>
  <c r="AE28"/>
  <c r="BR63"/>
  <c r="BW63"/>
  <c r="BS63"/>
  <c r="BI63"/>
  <c r="JD28" i="55"/>
  <c r="JB28"/>
  <c r="JM28"/>
  <c r="IW28"/>
  <c r="BK11" i="36"/>
  <c r="BZ13"/>
  <c r="BQ13"/>
  <c r="BL13"/>
  <c r="BZ16"/>
  <c r="GB24"/>
  <c r="FW24"/>
  <c r="GH29"/>
  <c r="GK29"/>
  <c r="GE29"/>
  <c r="DG31"/>
  <c r="DN31"/>
  <c r="CZ31"/>
  <c r="BU38"/>
  <c r="BN38"/>
  <c r="BI38"/>
  <c r="GH38"/>
  <c r="GI38"/>
  <c r="GE38"/>
  <c r="FV38"/>
  <c r="EJ39"/>
  <c r="EO39"/>
  <c r="BZ53"/>
  <c r="EO54"/>
  <c r="EZ54"/>
  <c r="DN60"/>
  <c r="DC60"/>
  <c r="GF65"/>
  <c r="GJ65"/>
  <c r="GA65"/>
  <c r="JD70" i="55"/>
  <c r="JF70"/>
  <c r="IZ70"/>
  <c r="JK70"/>
  <c r="JR70"/>
  <c r="JH70"/>
  <c r="JM13"/>
  <c r="IY10" i="56"/>
  <c r="JM10"/>
  <c r="JE25"/>
  <c r="JS25"/>
  <c r="JG25"/>
  <c r="JH25"/>
  <c r="JF52" i="57"/>
  <c r="IY52"/>
  <c r="JK62"/>
  <c r="JE62"/>
  <c r="JF62"/>
  <c r="JM10"/>
  <c r="IY10"/>
  <c r="BS71" i="36"/>
  <c r="BV71"/>
  <c r="JN52" i="57"/>
  <c r="JS52"/>
  <c r="JC52"/>
  <c r="JC24" i="55"/>
  <c r="JN24"/>
  <c r="JC10"/>
  <c r="JS10"/>
  <c r="JN10"/>
  <c r="JC22"/>
  <c r="JN22"/>
  <c r="JO24" i="36"/>
  <c r="EP19"/>
  <c r="EM19"/>
  <c r="FA19"/>
  <c r="EU38"/>
  <c r="EN38"/>
  <c r="EX38"/>
  <c r="ES38"/>
  <c r="ER38"/>
  <c r="EW38"/>
  <c r="EI38"/>
  <c r="EV38"/>
  <c r="BP10"/>
  <c r="CA10"/>
  <c r="DC10"/>
  <c r="DN10"/>
  <c r="DI17"/>
  <c r="DE17"/>
  <c r="CV17"/>
  <c r="JO18"/>
  <c r="BX20"/>
  <c r="BR20"/>
  <c r="BI20"/>
  <c r="GB23"/>
  <c r="FY23"/>
  <c r="EU29"/>
  <c r="ER29"/>
  <c r="IA30"/>
  <c r="HP30"/>
  <c r="X33"/>
  <c r="EP42"/>
  <c r="FA42"/>
  <c r="EJ42"/>
  <c r="HZ44"/>
  <c r="HQ44"/>
  <c r="BW47"/>
  <c r="BX47"/>
  <c r="BR47"/>
  <c r="X61"/>
  <c r="AC63"/>
  <c r="AN63"/>
  <c r="EW65"/>
  <c r="EV65"/>
  <c r="BK66"/>
  <c r="BO67"/>
  <c r="BZ67"/>
  <c r="GA74"/>
  <c r="GF74"/>
  <c r="JI41" i="57"/>
  <c r="IY41"/>
  <c r="JH41"/>
  <c r="JR41"/>
  <c r="JD41"/>
  <c r="JJ41"/>
  <c r="JF41"/>
  <c r="JD18"/>
  <c r="JR18"/>
  <c r="JB18"/>
  <c r="IY18"/>
  <c r="IW18"/>
  <c r="JM18"/>
  <c r="IW41" i="56"/>
  <c r="JC41"/>
  <c r="JN41"/>
  <c r="IW14"/>
  <c r="JC14"/>
  <c r="JG14"/>
  <c r="JN14"/>
  <c r="IZ14"/>
  <c r="DN21" i="36"/>
  <c r="DG21"/>
  <c r="JR28" i="55"/>
  <c r="JK28"/>
  <c r="IZ28"/>
  <c r="JH28"/>
  <c r="HP19" i="36"/>
  <c r="IA19"/>
  <c r="AF48"/>
  <c r="AE48"/>
  <c r="V48"/>
  <c r="CV61"/>
  <c r="DI61"/>
  <c r="DA61"/>
  <c r="GE70"/>
  <c r="GA70"/>
  <c r="GI72"/>
  <c r="GJ72"/>
  <c r="GF72"/>
  <c r="FV72"/>
  <c r="IY17" i="56"/>
  <c r="JM17"/>
  <c r="Y48" i="36"/>
  <c r="AB16"/>
  <c r="AM16"/>
  <c r="BZ46"/>
  <c r="BJ46"/>
  <c r="DJ61"/>
  <c r="JI63" i="55"/>
  <c r="JF63"/>
  <c r="JH63"/>
  <c r="JF70" i="56"/>
  <c r="IZ70"/>
  <c r="JE70"/>
  <c r="JK70"/>
  <c r="JS70"/>
  <c r="JI55"/>
  <c r="IY55"/>
  <c r="JH55"/>
  <c r="JJ24"/>
  <c r="JR24"/>
  <c r="IY24"/>
  <c r="JD24"/>
  <c r="JF24"/>
  <c r="JS27" i="57"/>
  <c r="JE27"/>
  <c r="IW16"/>
  <c r="IZ16"/>
  <c r="JS62"/>
  <c r="JN33" i="56"/>
  <c r="IZ33"/>
  <c r="JC33"/>
  <c r="IW33"/>
  <c r="GC12" i="36"/>
  <c r="GN12"/>
  <c r="AC17"/>
  <c r="AN17"/>
  <c r="AG17"/>
  <c r="CA43"/>
  <c r="BP43"/>
  <c r="AB75"/>
  <c r="AM75"/>
  <c r="IZ39" i="55"/>
  <c r="IW39"/>
  <c r="JD22" i="56"/>
  <c r="JR22"/>
  <c r="IY22"/>
  <c r="DB10" i="36"/>
  <c r="DD10"/>
  <c r="BU22"/>
  <c r="BW22"/>
  <c r="HX31"/>
  <c r="HV31"/>
  <c r="HI31"/>
  <c r="AE33"/>
  <c r="AA33"/>
  <c r="AI61"/>
  <c r="AJ61"/>
  <c r="V61"/>
  <c r="DD61"/>
  <c r="EV21"/>
  <c r="EW21"/>
  <c r="EI21"/>
  <c r="HP33"/>
  <c r="IA33"/>
  <c r="HN41"/>
  <c r="HW41"/>
  <c r="HI41"/>
  <c r="HX41"/>
  <c r="HS41"/>
  <c r="DC42"/>
  <c r="DN42"/>
  <c r="DK43"/>
  <c r="DH43"/>
  <c r="DE43"/>
  <c r="AI48"/>
  <c r="GC53"/>
  <c r="GG53"/>
  <c r="AN54"/>
  <c r="AC54"/>
  <c r="BL66"/>
  <c r="EO69"/>
  <c r="EZ69"/>
  <c r="GK72"/>
  <c r="FX8"/>
  <c r="HP8"/>
  <c r="IA8"/>
  <c r="EU11"/>
  <c r="ES11"/>
  <c r="EI11"/>
  <c r="EN11"/>
  <c r="HO12"/>
  <c r="HZ12"/>
  <c r="IE17"/>
  <c r="JO28"/>
  <c r="EX31"/>
  <c r="EW31"/>
  <c r="ES31"/>
  <c r="ER31"/>
  <c r="EP33"/>
  <c r="FA33"/>
  <c r="BW38"/>
  <c r="GJ38"/>
  <c r="HK41"/>
  <c r="AJ51"/>
  <c r="AA51"/>
  <c r="V51"/>
  <c r="BT66"/>
  <c r="JG70" i="55"/>
  <c r="IY23"/>
  <c r="JH23"/>
  <c r="JK64" i="56"/>
  <c r="JH64"/>
  <c r="JS64"/>
  <c r="JG64"/>
  <c r="JJ64"/>
  <c r="JJ34" i="57"/>
  <c r="JA34"/>
  <c r="JR34"/>
  <c r="JE34"/>
  <c r="JF34"/>
  <c r="JK34"/>
  <c r="JD34"/>
  <c r="JI34"/>
  <c r="IY34"/>
  <c r="IV34"/>
  <c r="JN19"/>
  <c r="JC19"/>
  <c r="HN65" i="36"/>
  <c r="HM65"/>
  <c r="EO10"/>
  <c r="EQ10"/>
  <c r="BU11"/>
  <c r="BN11"/>
  <c r="IZ38" i="56"/>
  <c r="JF38"/>
  <c r="JG38"/>
  <c r="IZ48"/>
  <c r="GB12" i="36"/>
  <c r="GM12"/>
  <c r="HU15"/>
  <c r="HM15"/>
  <c r="BQ17"/>
  <c r="BO17"/>
  <c r="DH18"/>
  <c r="DJ18"/>
  <c r="DB21"/>
  <c r="DD21"/>
  <c r="BU28"/>
  <c r="BR28"/>
  <c r="GB47"/>
  <c r="GM47"/>
  <c r="FY47"/>
  <c r="DF56"/>
  <c r="DA56"/>
  <c r="CV56"/>
  <c r="AF64"/>
  <c r="AH64"/>
  <c r="AE64"/>
  <c r="HV64"/>
  <c r="HU64"/>
  <c r="BX66"/>
  <c r="JJ67" i="55"/>
  <c r="IV67"/>
  <c r="JK67"/>
  <c r="IX67"/>
  <c r="JH67"/>
  <c r="JI67"/>
  <c r="JD67"/>
  <c r="JR67"/>
  <c r="JA67"/>
  <c r="IY67"/>
  <c r="JF67"/>
  <c r="JQ27" i="36"/>
  <c r="HK29"/>
  <c r="FX72"/>
  <c r="BK28"/>
  <c r="JL57"/>
  <c r="JP20"/>
  <c r="BK23"/>
  <c r="BK25"/>
  <c r="JP56"/>
  <c r="JL68"/>
  <c r="AI70"/>
  <c r="JF30" i="55"/>
  <c r="JK17"/>
  <c r="JG71" i="57"/>
  <c r="JF68"/>
  <c r="IZ65"/>
  <c r="JS68"/>
  <c r="JE58"/>
  <c r="IZ60"/>
  <c r="JG53"/>
  <c r="JE53"/>
  <c r="IX48"/>
  <c r="JC29"/>
  <c r="JA18"/>
  <c r="IX10"/>
  <c r="JC55" i="55"/>
  <c r="JN55"/>
  <c r="JN34"/>
  <c r="BS23" i="36"/>
  <c r="FX29"/>
  <c r="HK31"/>
  <c r="JO56"/>
  <c r="BK63"/>
  <c r="EK65"/>
  <c r="FX71"/>
  <c r="IY54" i="57"/>
  <c r="JN53"/>
  <c r="EK11" i="36"/>
  <c r="CX18"/>
  <c r="CX62"/>
  <c r="EK63"/>
  <c r="EK67"/>
  <c r="JO73"/>
  <c r="JN19" i="55"/>
  <c r="IX25" i="56"/>
  <c r="JC74" i="57"/>
  <c r="JP10" i="36"/>
  <c r="HW11"/>
  <c r="HQ13"/>
  <c r="FX14"/>
  <c r="FX15"/>
  <c r="JO17"/>
  <c r="AE20"/>
  <c r="JQ25"/>
  <c r="X27"/>
  <c r="CX27"/>
  <c r="FX27"/>
  <c r="EM29"/>
  <c r="DE31"/>
  <c r="HM31"/>
  <c r="BK33"/>
  <c r="FZ36"/>
  <c r="AD38"/>
  <c r="ET38"/>
  <c r="AD40"/>
  <c r="GI41"/>
  <c r="HV42"/>
  <c r="BS43"/>
  <c r="JQ46"/>
  <c r="AC49"/>
  <c r="BX49"/>
  <c r="DG51"/>
  <c r="JQ51"/>
  <c r="GE53"/>
  <c r="HX53"/>
  <c r="HW54"/>
  <c r="AM56"/>
  <c r="BT56"/>
  <c r="X57"/>
  <c r="EX57"/>
  <c r="HM59"/>
  <c r="EW60"/>
  <c r="FZ60"/>
  <c r="JL60"/>
  <c r="BV61"/>
  <c r="CY62"/>
  <c r="EQ62"/>
  <c r="FY62"/>
  <c r="AF63"/>
  <c r="HK63"/>
  <c r="JL63"/>
  <c r="GG65"/>
  <c r="DI66"/>
  <c r="HQ66"/>
  <c r="CW67"/>
  <c r="HK67"/>
  <c r="HX67"/>
  <c r="JO67"/>
  <c r="AJ70"/>
  <c r="EQ70"/>
  <c r="AE73"/>
  <c r="BW74"/>
  <c r="DD75"/>
  <c r="JO75"/>
  <c r="JK74" i="55"/>
  <c r="JI65"/>
  <c r="JR50"/>
  <c r="JJ44"/>
  <c r="JH37"/>
  <c r="JH38"/>
  <c r="JK30"/>
  <c r="JA30"/>
  <c r="IX16"/>
  <c r="IW19"/>
  <c r="JR16"/>
  <c r="JF15"/>
  <c r="IY17"/>
  <c r="JA21"/>
  <c r="JJ21"/>
  <c r="JS21"/>
  <c r="JG74" i="56"/>
  <c r="JJ73"/>
  <c r="IX68"/>
  <c r="JF65"/>
  <c r="JM57"/>
  <c r="JF57"/>
  <c r="JM49"/>
  <c r="JK49"/>
  <c r="IW49"/>
  <c r="IX39"/>
  <c r="JE40"/>
  <c r="IW34"/>
  <c r="JB32"/>
  <c r="JS19"/>
  <c r="JS14"/>
  <c r="JK67" i="57"/>
  <c r="JK60"/>
  <c r="JJ65"/>
  <c r="IY61"/>
  <c r="IY60"/>
  <c r="IY67"/>
  <c r="IX58"/>
  <c r="JD51"/>
  <c r="JK48"/>
  <c r="JD48"/>
  <c r="IX37"/>
  <c r="IX41"/>
  <c r="JE35"/>
  <c r="JG31"/>
  <c r="JI13"/>
  <c r="JE10"/>
  <c r="JK10"/>
  <c r="JM30" i="56"/>
  <c r="IZ25" i="55"/>
  <c r="JO26" i="36"/>
  <c r="EK38"/>
  <c r="JQ50"/>
  <c r="AF70"/>
  <c r="FX75"/>
  <c r="IX52" i="55"/>
  <c r="CX17" i="36"/>
  <c r="BK20"/>
  <c r="EL31"/>
  <c r="JP46"/>
  <c r="BU61"/>
  <c r="FX62"/>
  <c r="BQ73"/>
  <c r="JD57" i="56"/>
  <c r="IW35"/>
  <c r="CX11" i="36"/>
  <c r="JP19"/>
  <c r="JM22"/>
  <c r="EJ24"/>
  <c r="BQ25"/>
  <c r="BK27"/>
  <c r="EK27"/>
  <c r="HK27"/>
  <c r="JL27"/>
  <c r="FZ29"/>
  <c r="JP30"/>
  <c r="DD34"/>
  <c r="HQ34"/>
  <c r="GJ35"/>
  <c r="DF38"/>
  <c r="BK39"/>
  <c r="EK40"/>
  <c r="FX40"/>
  <c r="JO41"/>
  <c r="JO45"/>
  <c r="CX47"/>
  <c r="BQ49"/>
  <c r="HK49"/>
  <c r="JL50"/>
  <c r="GM51"/>
  <c r="IF52"/>
  <c r="JB52" s="1"/>
  <c r="CX53"/>
  <c r="HK53"/>
  <c r="FX55"/>
  <c r="CX8"/>
  <c r="JP8"/>
  <c r="JQ10"/>
  <c r="BT11"/>
  <c r="ET11"/>
  <c r="FX11"/>
  <c r="JQ11"/>
  <c r="BK12"/>
  <c r="JO12"/>
  <c r="AJ13"/>
  <c r="IE14"/>
  <c r="BN16"/>
  <c r="IA17"/>
  <c r="DN19"/>
  <c r="AG20"/>
  <c r="BT22"/>
  <c r="BM23"/>
  <c r="GA23"/>
  <c r="CW24"/>
  <c r="BT25"/>
  <c r="FX25"/>
  <c r="FX26"/>
  <c r="X29"/>
  <c r="DH31"/>
  <c r="IF32"/>
  <c r="JB32" s="1"/>
  <c r="BJ33"/>
  <c r="AG35"/>
  <c r="CX35"/>
  <c r="JP36"/>
  <c r="BS37"/>
  <c r="GG37"/>
  <c r="HZ37"/>
  <c r="DI38"/>
  <c r="GH39"/>
  <c r="AF40"/>
  <c r="JP40"/>
  <c r="AK41"/>
  <c r="BQ41"/>
  <c r="CX41"/>
  <c r="DN41"/>
  <c r="EN41"/>
  <c r="GJ41"/>
  <c r="AJ42"/>
  <c r="BU43"/>
  <c r="Y44"/>
  <c r="JO44"/>
  <c r="GE47"/>
  <c r="IF47"/>
  <c r="BM49"/>
  <c r="DC49"/>
  <c r="GE49"/>
  <c r="DJ51"/>
  <c r="HX52"/>
  <c r="BV53"/>
  <c r="DD53"/>
  <c r="DM53"/>
  <c r="HQ53"/>
  <c r="BX54"/>
  <c r="FY55"/>
  <c r="AN56"/>
  <c r="BU56"/>
  <c r="DE57"/>
  <c r="FW57"/>
  <c r="HT57"/>
  <c r="JL58"/>
  <c r="EJ59"/>
  <c r="EX60"/>
  <c r="GC60"/>
  <c r="BW61"/>
  <c r="CZ61"/>
  <c r="IG62"/>
  <c r="JN62" s="1"/>
  <c r="AJ63"/>
  <c r="AC64"/>
  <c r="CX66"/>
  <c r="CY67"/>
  <c r="JQ67"/>
  <c r="BJ68"/>
  <c r="EX68"/>
  <c r="GC68"/>
  <c r="BQ69"/>
  <c r="JL69"/>
  <c r="ID70"/>
  <c r="AD71"/>
  <c r="GD71"/>
  <c r="CX72"/>
  <c r="EX72"/>
  <c r="HX72"/>
  <c r="JP72"/>
  <c r="JO72"/>
  <c r="AJ73"/>
  <c r="ER73"/>
  <c r="X74"/>
  <c r="BK74"/>
  <c r="EX74"/>
  <c r="FZ74"/>
  <c r="EQ75"/>
  <c r="HZ75"/>
  <c r="IX70" i="55"/>
  <c r="JD74"/>
  <c r="JK65"/>
  <c r="IX66"/>
  <c r="JM64"/>
  <c r="JH56"/>
  <c r="JE58"/>
  <c r="JD52"/>
  <c r="JN48"/>
  <c r="JK56"/>
  <c r="IY52"/>
  <c r="JC48"/>
  <c r="IZ50"/>
  <c r="JD46"/>
  <c r="JJ45"/>
  <c r="IZ44"/>
  <c r="JG30"/>
  <c r="IZ30"/>
  <c r="IX30"/>
  <c r="JR33"/>
  <c r="IZ21"/>
  <c r="JI30"/>
  <c r="JK37"/>
  <c r="IX21"/>
  <c r="JH17"/>
  <c r="JG13"/>
  <c r="JF21"/>
  <c r="JS73" i="56"/>
  <c r="JJ67"/>
  <c r="IX65"/>
  <c r="IY56"/>
  <c r="JN62"/>
  <c r="JE58"/>
  <c r="JH57"/>
  <c r="JH47"/>
  <c r="JE56"/>
  <c r="IY49"/>
  <c r="IY47"/>
  <c r="JJ41"/>
  <c r="JD41"/>
  <c r="IX27"/>
  <c r="JD30"/>
  <c r="JR32"/>
  <c r="IZ27"/>
  <c r="IY19"/>
  <c r="IX29"/>
  <c r="JG19"/>
  <c r="JN18"/>
  <c r="IY75" i="57"/>
  <c r="JK75"/>
  <c r="IX71"/>
  <c r="JI61"/>
  <c r="JG67"/>
  <c r="JG60"/>
  <c r="JE60"/>
  <c r="JE61"/>
  <c r="IY65"/>
  <c r="JF58"/>
  <c r="JH59"/>
  <c r="IZ48"/>
  <c r="JE40"/>
  <c r="JJ39"/>
  <c r="JC31"/>
  <c r="IX38"/>
  <c r="JS33"/>
  <c r="IZ31"/>
  <c r="JR31"/>
  <c r="IX31"/>
  <c r="JJ18"/>
  <c r="JH9"/>
  <c r="JE12"/>
  <c r="IY14"/>
  <c r="JM13"/>
  <c r="JB13"/>
  <c r="JO33" i="36"/>
  <c r="BK41"/>
  <c r="JO21"/>
  <c r="JL47"/>
  <c r="DM49"/>
  <c r="BQ63"/>
  <c r="HL65"/>
  <c r="HK66"/>
  <c r="EJ70"/>
  <c r="IY16" i="55"/>
  <c r="IE18" i="36"/>
  <c r="ID24"/>
  <c r="HT25"/>
  <c r="EM40"/>
  <c r="HR47"/>
  <c r="BL49"/>
  <c r="FY52"/>
  <c r="GI53"/>
  <c r="GG55"/>
  <c r="BI62"/>
  <c r="EL67"/>
  <c r="GM75"/>
  <c r="JS74" i="55"/>
  <c r="JS58"/>
  <c r="JF60"/>
  <c r="JH16"/>
  <c r="IY70" i="56"/>
  <c r="JD65"/>
  <c r="IW57"/>
  <c r="JS58"/>
  <c r="IW30"/>
  <c r="JF12"/>
  <c r="JD61" i="57"/>
  <c r="JS48"/>
  <c r="JJ47"/>
  <c r="JI47"/>
  <c r="JS31"/>
  <c r="JS19"/>
  <c r="IZ18"/>
  <c r="JE18"/>
  <c r="JN18"/>
  <c r="JN31"/>
  <c r="JM26" i="56"/>
  <c r="JO25" i="36"/>
  <c r="X28"/>
  <c r="FX38"/>
  <c r="GK51"/>
  <c r="CX56"/>
  <c r="JO19"/>
  <c r="BW49"/>
  <c r="BK51"/>
  <c r="DK53"/>
  <c r="X56"/>
  <c r="EQ65"/>
  <c r="BQ66"/>
  <c r="X70"/>
  <c r="BI23"/>
  <c r="BX43"/>
  <c r="Z50"/>
  <c r="GA51"/>
  <c r="CZ53"/>
  <c r="V56"/>
  <c r="FV62"/>
  <c r="EI63"/>
  <c r="HL66"/>
  <c r="DM71"/>
  <c r="HL71"/>
  <c r="GB72"/>
  <c r="ID75"/>
  <c r="JJ75" s="1"/>
  <c r="IX65" i="55"/>
  <c r="IY60"/>
  <c r="JH52"/>
  <c r="JS48"/>
  <c r="JH30"/>
  <c r="HJ14" i="36"/>
  <c r="JP15"/>
  <c r="BJ20"/>
  <c r="JO22"/>
  <c r="ES27"/>
  <c r="AM28"/>
  <c r="IE31"/>
  <c r="BU32"/>
  <c r="EK33"/>
  <c r="DG35"/>
  <c r="BP38"/>
  <c r="BV40"/>
  <c r="FV40"/>
  <c r="HL41"/>
  <c r="EQ43"/>
  <c r="HT45"/>
  <c r="X46"/>
  <c r="BN49"/>
  <c r="GK49"/>
  <c r="BN51"/>
  <c r="DC52"/>
  <c r="FX53"/>
  <c r="HL53"/>
  <c r="EN55"/>
  <c r="AA59"/>
  <c r="ES63"/>
  <c r="BM64"/>
  <c r="X65"/>
  <c r="HT65"/>
  <c r="HI67"/>
  <c r="BZ69"/>
  <c r="CA71"/>
  <c r="DM75"/>
  <c r="JG74" i="55"/>
  <c r="IZ74"/>
  <c r="IV65"/>
  <c r="JC34"/>
  <c r="JS30"/>
  <c r="IZ27"/>
  <c r="JE21"/>
  <c r="JS72" i="56"/>
  <c r="IZ72"/>
  <c r="JR65"/>
  <c r="JH58"/>
  <c r="IZ57"/>
  <c r="IX55"/>
  <c r="IX49"/>
  <c r="IX51"/>
  <c r="JH68" i="57"/>
  <c r="IY69"/>
  <c r="IX61"/>
  <c r="JC62"/>
  <c r="IZ61"/>
  <c r="IX57"/>
  <c r="IX52"/>
  <c r="IX42"/>
  <c r="JF31"/>
  <c r="IX34"/>
  <c r="JG25"/>
  <c r="JI18"/>
  <c r="IY20"/>
  <c r="JS18"/>
  <c r="JR14"/>
  <c r="EK31" i="36"/>
  <c r="CX43"/>
  <c r="IG43"/>
  <c r="JN43" s="1"/>
  <c r="BV49"/>
  <c r="HX66"/>
  <c r="IX23" i="55"/>
  <c r="JB56" i="57"/>
  <c r="JM56"/>
  <c r="EK8" i="36"/>
  <c r="BK22"/>
  <c r="BX23"/>
  <c r="JP28"/>
  <c r="BK49"/>
  <c r="JQ55"/>
  <c r="EW57"/>
  <c r="EK62"/>
  <c r="IF64"/>
  <c r="JM64" s="1"/>
  <c r="JE65" i="55"/>
  <c r="Z21" i="36"/>
  <c r="EQ21"/>
  <c r="HM23"/>
  <c r="ET30"/>
  <c r="HJ31"/>
  <c r="FZ32"/>
  <c r="IE35"/>
  <c r="EM36"/>
  <c r="EJ38"/>
  <c r="BN40"/>
  <c r="CV40"/>
  <c r="BI51"/>
  <c r="EN52"/>
  <c r="EI57"/>
  <c r="DA59"/>
  <c r="EU62"/>
  <c r="EV64"/>
  <c r="IE66"/>
  <c r="DC67"/>
  <c r="BL68"/>
  <c r="V70"/>
  <c r="AK73"/>
  <c r="IZ65" i="55"/>
  <c r="JR52"/>
  <c r="JS44"/>
  <c r="JG24"/>
  <c r="FA8" i="36"/>
  <c r="BK10"/>
  <c r="DA11"/>
  <c r="HK11"/>
  <c r="X13"/>
  <c r="DG13"/>
  <c r="GF15"/>
  <c r="BV16"/>
  <c r="DD17"/>
  <c r="EK17"/>
  <c r="BT18"/>
  <c r="IE21"/>
  <c r="AG22"/>
  <c r="HT22"/>
  <c r="BL23"/>
  <c r="GI23"/>
  <c r="HI23"/>
  <c r="BR25"/>
  <c r="DG25"/>
  <c r="GG25"/>
  <c r="HP25"/>
  <c r="AF27"/>
  <c r="BS27"/>
  <c r="DF27"/>
  <c r="GF27"/>
  <c r="HS27"/>
  <c r="FX28"/>
  <c r="JL29"/>
  <c r="EI30"/>
  <c r="CX31"/>
  <c r="HO31"/>
  <c r="BN33"/>
  <c r="AE35"/>
  <c r="BI35"/>
  <c r="X38"/>
  <c r="DG38"/>
  <c r="EL38"/>
  <c r="BP39"/>
  <c r="X40"/>
  <c r="AK40"/>
  <c r="DI40"/>
  <c r="EP40"/>
  <c r="BT41"/>
  <c r="EV41"/>
  <c r="JQ42"/>
  <c r="V44"/>
  <c r="CY47"/>
  <c r="JO47"/>
  <c r="Z48"/>
  <c r="W50"/>
  <c r="ER50"/>
  <c r="GD50"/>
  <c r="BP52"/>
  <c r="EV52"/>
  <c r="GG52"/>
  <c r="BX53"/>
  <c r="CY53"/>
  <c r="GJ53"/>
  <c r="BZ54"/>
  <c r="FZ55"/>
  <c r="HL55"/>
  <c r="AA56"/>
  <c r="DF59"/>
  <c r="IA59"/>
  <c r="EK60"/>
  <c r="BI61"/>
  <c r="CA61"/>
  <c r="BL62"/>
  <c r="EW62"/>
  <c r="HI63"/>
  <c r="HN66"/>
  <c r="ER67"/>
  <c r="JO70"/>
  <c r="AM71"/>
  <c r="FA71"/>
  <c r="HS71"/>
  <c r="EW73"/>
  <c r="EZ75"/>
  <c r="JS56" i="55"/>
  <c r="IX55"/>
  <c r="JH57"/>
  <c r="IY53"/>
  <c r="JM40"/>
  <c r="JI33"/>
  <c r="HK8" i="36"/>
  <c r="CX10"/>
  <c r="FV11"/>
  <c r="IE11"/>
  <c r="JL11"/>
  <c r="BI12"/>
  <c r="FX12"/>
  <c r="HL12"/>
  <c r="Y13"/>
  <c r="X14"/>
  <c r="DE14"/>
  <c r="GJ14"/>
  <c r="HO14"/>
  <c r="CX15"/>
  <c r="JQ15"/>
  <c r="CW16"/>
  <c r="JL16"/>
  <c r="AD17"/>
  <c r="CA17"/>
  <c r="HI17"/>
  <c r="JL17"/>
  <c r="FX18"/>
  <c r="AN19"/>
  <c r="V20"/>
  <c r="AM20"/>
  <c r="EK22"/>
  <c r="BN23"/>
  <c r="FX23"/>
  <c r="GK23"/>
  <c r="HL23"/>
  <c r="BW25"/>
  <c r="ER25"/>
  <c r="GK25"/>
  <c r="HR25"/>
  <c r="IF25"/>
  <c r="HQ26"/>
  <c r="EK28"/>
  <c r="BM30"/>
  <c r="DK30"/>
  <c r="AG31"/>
  <c r="BS33"/>
  <c r="IG34"/>
  <c r="JC34" s="1"/>
  <c r="BS35"/>
  <c r="DA35"/>
  <c r="JP35"/>
  <c r="JO35"/>
  <c r="CV38"/>
  <c r="IF38"/>
  <c r="AC39"/>
  <c r="BR39"/>
  <c r="FX39"/>
  <c r="EX40"/>
  <c r="GF40"/>
  <c r="JL40"/>
  <c r="CW41"/>
  <c r="EK41"/>
  <c r="EW41"/>
  <c r="FV41"/>
  <c r="JL42"/>
  <c r="ER43"/>
  <c r="HT43"/>
  <c r="AD44"/>
  <c r="JL45"/>
  <c r="DE47"/>
  <c r="EV48"/>
  <c r="JQ48"/>
  <c r="BO49"/>
  <c r="DJ49"/>
  <c r="HR49"/>
  <c r="AK50"/>
  <c r="BI50"/>
  <c r="HU50"/>
  <c r="IG50"/>
  <c r="JC50" s="1"/>
  <c r="CV51"/>
  <c r="GF51"/>
  <c r="AC52"/>
  <c r="BX52"/>
  <c r="GI52"/>
  <c r="JQ52"/>
  <c r="BK53"/>
  <c r="DE53"/>
  <c r="GD53"/>
  <c r="GK53"/>
  <c r="HP53"/>
  <c r="HL54"/>
  <c r="ES55"/>
  <c r="GH55"/>
  <c r="HV55"/>
  <c r="AE56"/>
  <c r="BK56"/>
  <c r="DG56"/>
  <c r="ET56"/>
  <c r="HS56"/>
  <c r="AF57"/>
  <c r="CA59"/>
  <c r="EQ60"/>
  <c r="IG60"/>
  <c r="DN62"/>
  <c r="EW63"/>
  <c r="HS63"/>
  <c r="IG63"/>
  <c r="JO63"/>
  <c r="AD65"/>
  <c r="CX65"/>
  <c r="HS66"/>
  <c r="V67"/>
  <c r="BK67"/>
  <c r="DM67"/>
  <c r="EU67"/>
  <c r="HL67"/>
  <c r="BS68"/>
  <c r="AA70"/>
  <c r="GM71"/>
  <c r="CV72"/>
  <c r="EK72"/>
  <c r="EK73"/>
  <c r="EX73"/>
  <c r="AA74"/>
  <c r="BM74"/>
  <c r="ET74"/>
  <c r="GN74"/>
  <c r="BK75"/>
  <c r="IX74" i="55"/>
  <c r="JJ65"/>
  <c r="IZ56"/>
  <c r="JS55"/>
  <c r="JG56"/>
  <c r="IZ37"/>
  <c r="JS33"/>
  <c r="JD30"/>
  <c r="JR30"/>
  <c r="JH15"/>
  <c r="IX13"/>
  <c r="JS16"/>
  <c r="JK21"/>
  <c r="JG8"/>
  <c r="IW69" i="56"/>
  <c r="JN59"/>
  <c r="IY57"/>
  <c r="IX57"/>
  <c r="IX52"/>
  <c r="IX46"/>
  <c r="JK47"/>
  <c r="JS45"/>
  <c r="IX41"/>
  <c r="IY16"/>
  <c r="JJ13"/>
  <c r="IX17"/>
  <c r="IX31"/>
  <c r="IY23"/>
  <c r="IY12"/>
  <c r="JJ75" i="57"/>
  <c r="JS70"/>
  <c r="JR67"/>
  <c r="IW61"/>
  <c r="JG57"/>
  <c r="JI53"/>
  <c r="IX62"/>
  <c r="IZ50"/>
  <c r="IX46"/>
  <c r="JH38"/>
  <c r="JC38"/>
  <c r="JE33"/>
  <c r="JK33"/>
  <c r="JE31"/>
  <c r="JH18"/>
  <c r="JE14"/>
  <c r="IX18"/>
  <c r="IY30" i="55"/>
  <c r="IV74" i="57"/>
  <c r="JK74"/>
  <c r="JJ74"/>
  <c r="JI74"/>
  <c r="JH74"/>
  <c r="JA74"/>
  <c r="IZ74"/>
  <c r="JD63"/>
  <c r="JR63"/>
  <c r="JB63"/>
  <c r="IW63"/>
  <c r="JK43"/>
  <c r="JA43"/>
  <c r="JF43"/>
  <c r="JE43"/>
  <c r="IV43"/>
  <c r="JA30"/>
  <c r="JK30"/>
  <c r="IV30"/>
  <c r="JE30"/>
  <c r="JH30"/>
  <c r="JR24"/>
  <c r="JJ24"/>
  <c r="JA24"/>
  <c r="JE24"/>
  <c r="IV24"/>
  <c r="JG24"/>
  <c r="JF24"/>
  <c r="JD24"/>
  <c r="JS24"/>
  <c r="JG74"/>
  <c r="JI75"/>
  <c r="IZ71"/>
  <c r="JI73"/>
  <c r="JE71"/>
  <c r="JK64"/>
  <c r="JM60"/>
  <c r="IW58"/>
  <c r="JR58"/>
  <c r="IY58"/>
  <c r="JD58"/>
  <c r="JB58"/>
  <c r="IV58"/>
  <c r="JI58"/>
  <c r="JA58"/>
  <c r="JK58"/>
  <c r="JJ58"/>
  <c r="IZ54"/>
  <c r="JR57"/>
  <c r="IY51"/>
  <c r="JJ51"/>
  <c r="IW53"/>
  <c r="JR53"/>
  <c r="JD53"/>
  <c r="JB53"/>
  <c r="JA63"/>
  <c r="JF63"/>
  <c r="IV63"/>
  <c r="JK63"/>
  <c r="JA59"/>
  <c r="JF59"/>
  <c r="IV59"/>
  <c r="JJ59"/>
  <c r="JE59"/>
  <c r="JG52"/>
  <c r="JA47"/>
  <c r="JK47"/>
  <c r="IV47"/>
  <c r="JE47"/>
  <c r="JS47"/>
  <c r="JC47"/>
  <c r="JG47"/>
  <c r="JM53"/>
  <c r="IX44"/>
  <c r="IW40"/>
  <c r="JD40"/>
  <c r="JR40"/>
  <c r="JB40"/>
  <c r="JA38"/>
  <c r="JK38"/>
  <c r="IV38"/>
  <c r="JS38"/>
  <c r="JG38"/>
  <c r="JA37"/>
  <c r="JK37"/>
  <c r="IV37"/>
  <c r="JS37"/>
  <c r="JE37"/>
  <c r="JD37"/>
  <c r="JR49"/>
  <c r="JB49"/>
  <c r="IW49"/>
  <c r="JD49"/>
  <c r="IZ45"/>
  <c r="JI43"/>
  <c r="IW33"/>
  <c r="JD33"/>
  <c r="JR33"/>
  <c r="JB33"/>
  <c r="JK41"/>
  <c r="JA41"/>
  <c r="JE41"/>
  <c r="IV41"/>
  <c r="JH45"/>
  <c r="JE39"/>
  <c r="JI24"/>
  <c r="JH24"/>
  <c r="IZ38"/>
  <c r="IW19"/>
  <c r="JD19"/>
  <c r="JR19"/>
  <c r="JB19"/>
  <c r="JG14"/>
  <c r="JS14"/>
  <c r="JN14"/>
  <c r="IZ14"/>
  <c r="JC14"/>
  <c r="JR11"/>
  <c r="JJ11"/>
  <c r="JF11"/>
  <c r="JE11"/>
  <c r="JK11"/>
  <c r="IV11"/>
  <c r="JA11"/>
  <c r="JN13"/>
  <c r="IV17"/>
  <c r="JG17"/>
  <c r="JA17"/>
  <c r="JJ17"/>
  <c r="JI17"/>
  <c r="JH17"/>
  <c r="IW15"/>
  <c r="JD15"/>
  <c r="JR15"/>
  <c r="JB15"/>
  <c r="IY13"/>
  <c r="IZ11"/>
  <c r="IV72"/>
  <c r="JK72"/>
  <c r="JJ72"/>
  <c r="JH72"/>
  <c r="JA72"/>
  <c r="JI72"/>
  <c r="JS41"/>
  <c r="JC41"/>
  <c r="IZ41"/>
  <c r="JG41"/>
  <c r="IW41"/>
  <c r="IW38"/>
  <c r="JR38"/>
  <c r="JB38"/>
  <c r="JD38"/>
  <c r="JS13"/>
  <c r="JG13"/>
  <c r="JC13"/>
  <c r="JG9"/>
  <c r="JC9"/>
  <c r="JS9"/>
  <c r="JA75"/>
  <c r="IV75"/>
  <c r="JE75"/>
  <c r="JF75"/>
  <c r="JD75"/>
  <c r="IX75"/>
  <c r="JS75"/>
  <c r="IX72"/>
  <c r="IX74"/>
  <c r="JS72"/>
  <c r="IV66"/>
  <c r="JI66"/>
  <c r="IZ66"/>
  <c r="JA66"/>
  <c r="JK66"/>
  <c r="IV69"/>
  <c r="JI69"/>
  <c r="JH69"/>
  <c r="JA69"/>
  <c r="JK69"/>
  <c r="JA65"/>
  <c r="JF65"/>
  <c r="JK65"/>
  <c r="JE65"/>
  <c r="JR65"/>
  <c r="IV65"/>
  <c r="JD65"/>
  <c r="JG63"/>
  <c r="JC63"/>
  <c r="JS63"/>
  <c r="JM66"/>
  <c r="JI54"/>
  <c r="IV54"/>
  <c r="JK54"/>
  <c r="JA54"/>
  <c r="JJ49"/>
  <c r="JS58"/>
  <c r="JC58"/>
  <c r="JG58"/>
  <c r="JD46"/>
  <c r="JR46"/>
  <c r="JB46"/>
  <c r="IW46"/>
  <c r="IV44"/>
  <c r="JK44"/>
  <c r="JJ44"/>
  <c r="JH44"/>
  <c r="JA44"/>
  <c r="JI44"/>
  <c r="IW42"/>
  <c r="JD42"/>
  <c r="JR42"/>
  <c r="JB42"/>
  <c r="JE49"/>
  <c r="JA28"/>
  <c r="JK28"/>
  <c r="JH28"/>
  <c r="JF28"/>
  <c r="IV28"/>
  <c r="IY32"/>
  <c r="IW35"/>
  <c r="JD35"/>
  <c r="JR35"/>
  <c r="JB35"/>
  <c r="IY35"/>
  <c r="JR32"/>
  <c r="JG30"/>
  <c r="JC30"/>
  <c r="IZ30"/>
  <c r="JS30"/>
  <c r="JG26"/>
  <c r="JN26"/>
  <c r="JS26"/>
  <c r="JC26"/>
  <c r="JD28"/>
  <c r="JF27"/>
  <c r="IV27"/>
  <c r="JK27"/>
  <c r="JJ27"/>
  <c r="JI27"/>
  <c r="JA27"/>
  <c r="JH27"/>
  <c r="IX24"/>
  <c r="JI20"/>
  <c r="JE20"/>
  <c r="IV20"/>
  <c r="JA20"/>
  <c r="JK20"/>
  <c r="JJ20"/>
  <c r="JK24"/>
  <c r="JS21"/>
  <c r="JG21"/>
  <c r="JC21"/>
  <c r="IX19"/>
  <c r="IX32"/>
  <c r="JR20"/>
  <c r="IW20"/>
  <c r="JB20"/>
  <c r="JM20"/>
  <c r="JD20"/>
  <c r="JA22"/>
  <c r="JE22"/>
  <c r="JJ22"/>
  <c r="IV22"/>
  <c r="JF22"/>
  <c r="JR22"/>
  <c r="JD22"/>
  <c r="IY22"/>
  <c r="IW21"/>
  <c r="JD21"/>
  <c r="JB21"/>
  <c r="JR21"/>
  <c r="IZ13"/>
  <c r="IW59"/>
  <c r="JB59"/>
  <c r="JD59"/>
  <c r="JR59"/>
  <c r="JA56"/>
  <c r="JK56"/>
  <c r="JJ56"/>
  <c r="JE56"/>
  <c r="JD56"/>
  <c r="IV56"/>
  <c r="JR56"/>
  <c r="IW27"/>
  <c r="JD27"/>
  <c r="JR27"/>
  <c r="JB27"/>
  <c r="IY27"/>
  <c r="IV19"/>
  <c r="JG19"/>
  <c r="JA19"/>
  <c r="JJ19"/>
  <c r="JI19"/>
  <c r="JH19"/>
  <c r="JK73"/>
  <c r="JI70"/>
  <c r="JG70"/>
  <c r="IV70"/>
  <c r="JA70"/>
  <c r="JE70"/>
  <c r="IW72"/>
  <c r="JD72"/>
  <c r="JR72"/>
  <c r="JB72"/>
  <c r="IW74"/>
  <c r="JD74"/>
  <c r="JB74"/>
  <c r="JR74"/>
  <c r="IX66"/>
  <c r="JG72"/>
  <c r="JR68"/>
  <c r="IW68"/>
  <c r="JD68"/>
  <c r="JB68"/>
  <c r="IY68"/>
  <c r="JF66"/>
  <c r="JG69"/>
  <c r="IZ63"/>
  <c r="IX67"/>
  <c r="JD69"/>
  <c r="JR69"/>
  <c r="IW69"/>
  <c r="JB69"/>
  <c r="IX65"/>
  <c r="JK52"/>
  <c r="IX64"/>
  <c r="JS59"/>
  <c r="JC59"/>
  <c r="IZ59"/>
  <c r="JN59"/>
  <c r="JG59"/>
  <c r="JI56"/>
  <c r="IW52"/>
  <c r="JR52"/>
  <c r="JD52"/>
  <c r="JB52"/>
  <c r="IX50"/>
  <c r="JH58"/>
  <c r="JN50"/>
  <c r="IV46"/>
  <c r="JI46"/>
  <c r="JA46"/>
  <c r="JK46"/>
  <c r="IV42"/>
  <c r="JK42"/>
  <c r="JI42"/>
  <c r="JH42"/>
  <c r="JA42"/>
  <c r="IZ42"/>
  <c r="IZ46"/>
  <c r="JC46"/>
  <c r="JS46"/>
  <c r="JG46"/>
  <c r="JS43"/>
  <c r="JC43"/>
  <c r="IZ43"/>
  <c r="JG43"/>
  <c r="JN43"/>
  <c r="IW43"/>
  <c r="IV40"/>
  <c r="JK40"/>
  <c r="JI40"/>
  <c r="JH40"/>
  <c r="JA40"/>
  <c r="JE42"/>
  <c r="IY42"/>
  <c r="IX39"/>
  <c r="IX49"/>
  <c r="JG42"/>
  <c r="JF39"/>
  <c r="JD30"/>
  <c r="JF32"/>
  <c r="IX47"/>
  <c r="IV33"/>
  <c r="JI33"/>
  <c r="JH33"/>
  <c r="JG33"/>
  <c r="JA33"/>
  <c r="IZ33"/>
  <c r="JS40"/>
  <c r="IV35"/>
  <c r="JI35"/>
  <c r="JA35"/>
  <c r="JH35"/>
  <c r="JG35"/>
  <c r="IZ35"/>
  <c r="JJ32"/>
  <c r="JH22"/>
  <c r="IZ26"/>
  <c r="IX27"/>
  <c r="IW26"/>
  <c r="IY24"/>
  <c r="IW23"/>
  <c r="JD23"/>
  <c r="JB23"/>
  <c r="JR23"/>
  <c r="JH23"/>
  <c r="IV8"/>
  <c r="JJ8"/>
  <c r="JI8"/>
  <c r="JA8"/>
  <c r="JF8"/>
  <c r="IZ32"/>
  <c r="JG32"/>
  <c r="JC32"/>
  <c r="JS32"/>
  <c r="JG20"/>
  <c r="JC20"/>
  <c r="JS20"/>
  <c r="JF20"/>
  <c r="JG28"/>
  <c r="JC28"/>
  <c r="IZ28"/>
  <c r="IW28"/>
  <c r="JS28"/>
  <c r="IX22"/>
  <c r="JD11"/>
  <c r="JF9"/>
  <c r="JE9"/>
  <c r="JR9"/>
  <c r="IV9"/>
  <c r="JK9"/>
  <c r="JJ9"/>
  <c r="JA9"/>
  <c r="IZ27"/>
  <c r="JS22"/>
  <c r="JG12"/>
  <c r="JI9"/>
  <c r="IY19"/>
  <c r="IY9"/>
  <c r="JH8"/>
  <c r="JD14"/>
  <c r="JK12"/>
  <c r="JR70"/>
  <c r="IW70"/>
  <c r="JM70"/>
  <c r="JD70"/>
  <c r="JB70"/>
  <c r="JA49"/>
  <c r="JF49"/>
  <c r="IV49"/>
  <c r="JS49"/>
  <c r="IZ49"/>
  <c r="JK49"/>
  <c r="JH49"/>
  <c r="JR75"/>
  <c r="IY71"/>
  <c r="IZ72"/>
  <c r="JE72"/>
  <c r="JE74"/>
  <c r="JH70"/>
  <c r="JN63"/>
  <c r="JS66"/>
  <c r="JA61"/>
  <c r="JF61"/>
  <c r="IV61"/>
  <c r="JK61"/>
  <c r="JN65"/>
  <c r="IY56"/>
  <c r="JR61"/>
  <c r="IY57"/>
  <c r="JG61"/>
  <c r="JS61"/>
  <c r="JN61"/>
  <c r="JC61"/>
  <c r="JF54"/>
  <c r="IW64"/>
  <c r="JR64"/>
  <c r="JB64"/>
  <c r="JD64"/>
  <c r="IY64"/>
  <c r="JC55"/>
  <c r="JS55"/>
  <c r="IZ55"/>
  <c r="JG55"/>
  <c r="JN55"/>
  <c r="IW55"/>
  <c r="JK50"/>
  <c r="JE52"/>
  <c r="JH56"/>
  <c r="JM46"/>
  <c r="IX45"/>
  <c r="JA55"/>
  <c r="JF55"/>
  <c r="JE55"/>
  <c r="IV55"/>
  <c r="JH46"/>
  <c r="IX40"/>
  <c r="JR39"/>
  <c r="JB39"/>
  <c r="JD39"/>
  <c r="IW39"/>
  <c r="JM39"/>
  <c r="IY44"/>
  <c r="JJ43"/>
  <c r="JN30"/>
  <c r="JK29"/>
  <c r="JR47"/>
  <c r="JD47"/>
  <c r="JB47"/>
  <c r="IW47"/>
  <c r="IX33"/>
  <c r="IW44"/>
  <c r="JD44"/>
  <c r="JR44"/>
  <c r="JB44"/>
  <c r="JG40"/>
  <c r="JR30"/>
  <c r="JJ30"/>
  <c r="IY28"/>
  <c r="IX35"/>
  <c r="JH31"/>
  <c r="IV31"/>
  <c r="JA31"/>
  <c r="JI31"/>
  <c r="JE29"/>
  <c r="JD31"/>
  <c r="JR28"/>
  <c r="JJ31"/>
  <c r="JE23"/>
  <c r="JF25"/>
  <c r="IV25"/>
  <c r="JK25"/>
  <c r="JI25"/>
  <c r="JA25"/>
  <c r="JJ25"/>
  <c r="JH25"/>
  <c r="IY23"/>
  <c r="JH32"/>
  <c r="JH20"/>
  <c r="IW9"/>
  <c r="JK17"/>
  <c r="IX11"/>
  <c r="JD10"/>
  <c r="JR10"/>
  <c r="JB10"/>
  <c r="IW10"/>
  <c r="JG22"/>
  <c r="IX12"/>
  <c r="IY11"/>
  <c r="JG27"/>
  <c r="IW14"/>
  <c r="JD66"/>
  <c r="IW66"/>
  <c r="JR66"/>
  <c r="JB66"/>
  <c r="JK45"/>
  <c r="JA45"/>
  <c r="JJ45"/>
  <c r="JI45"/>
  <c r="IV45"/>
  <c r="JE45"/>
  <c r="JD45"/>
  <c r="JD12"/>
  <c r="JR12"/>
  <c r="JB12"/>
  <c r="IW12"/>
  <c r="IY72"/>
  <c r="JA71"/>
  <c r="IV71"/>
  <c r="JH71"/>
  <c r="JF71"/>
  <c r="JA73"/>
  <c r="JH73"/>
  <c r="JF73"/>
  <c r="JE73"/>
  <c r="IV73"/>
  <c r="JJ71"/>
  <c r="IY74"/>
  <c r="JH66"/>
  <c r="IZ75"/>
  <c r="JJ64"/>
  <c r="IV64"/>
  <c r="JI64"/>
  <c r="JH64"/>
  <c r="JA64"/>
  <c r="JG64"/>
  <c r="JF64"/>
  <c r="IY59"/>
  <c r="JA67"/>
  <c r="JH67"/>
  <c r="IV67"/>
  <c r="JF67"/>
  <c r="JE67"/>
  <c r="JD67"/>
  <c r="JJ66"/>
  <c r="JA57"/>
  <c r="JF57"/>
  <c r="JE57"/>
  <c r="IV57"/>
  <c r="JH57"/>
  <c r="JK57"/>
  <c r="JJ57"/>
  <c r="IW50"/>
  <c r="JD50"/>
  <c r="JB50"/>
  <c r="IY50"/>
  <c r="JR50"/>
  <c r="JE64"/>
  <c r="IZ56"/>
  <c r="JA53"/>
  <c r="JS53"/>
  <c r="JH53"/>
  <c r="JF53"/>
  <c r="IV53"/>
  <c r="JK53"/>
  <c r="IZ53"/>
  <c r="JS56"/>
  <c r="JG56"/>
  <c r="JC56"/>
  <c r="JM63"/>
  <c r="JS50"/>
  <c r="JC50"/>
  <c r="JG50"/>
  <c r="IY49"/>
  <c r="JS44"/>
  <c r="JD43"/>
  <c r="JA39"/>
  <c r="IV39"/>
  <c r="JK39"/>
  <c r="JH43"/>
  <c r="IX43"/>
  <c r="JF30"/>
  <c r="IZ29"/>
  <c r="JF44"/>
  <c r="JE44"/>
  <c r="JJ42"/>
  <c r="JI38"/>
  <c r="JR29"/>
  <c r="JB29"/>
  <c r="IW29"/>
  <c r="JD29"/>
  <c r="IY29"/>
  <c r="IW25"/>
  <c r="JD25"/>
  <c r="JB25"/>
  <c r="IY25"/>
  <c r="JR25"/>
  <c r="IV10"/>
  <c r="JJ10"/>
  <c r="JI10"/>
  <c r="JA10"/>
  <c r="JF10"/>
  <c r="JC11"/>
  <c r="JG11"/>
  <c r="JS11"/>
  <c r="IX28"/>
  <c r="IY33"/>
  <c r="IZ20"/>
  <c r="JF19"/>
  <c r="IY15"/>
  <c r="JN21"/>
  <c r="JF17"/>
  <c r="JH10"/>
  <c r="IZ8"/>
  <c r="IZ10"/>
  <c r="IW60"/>
  <c r="JD60"/>
  <c r="JB60"/>
  <c r="JR60"/>
  <c r="JG54"/>
  <c r="JS54"/>
  <c r="JC54"/>
  <c r="JS73"/>
  <c r="JC73"/>
  <c r="IZ73"/>
  <c r="JG73"/>
  <c r="JN73"/>
  <c r="IW62"/>
  <c r="JR62"/>
  <c r="JB62"/>
  <c r="JD62"/>
  <c r="JF56"/>
  <c r="JG49"/>
  <c r="JE54"/>
  <c r="IV60"/>
  <c r="JI60"/>
  <c r="JH60"/>
  <c r="JF60"/>
  <c r="JA60"/>
  <c r="JJ60"/>
  <c r="JI52"/>
  <c r="JH52"/>
  <c r="IV52"/>
  <c r="JJ52"/>
  <c r="IZ52"/>
  <c r="JA52"/>
  <c r="IY62"/>
  <c r="JA51"/>
  <c r="JE51"/>
  <c r="IV51"/>
  <c r="JF51"/>
  <c r="JH51"/>
  <c r="JR51"/>
  <c r="JG51"/>
  <c r="JC51"/>
  <c r="IW51"/>
  <c r="JS51"/>
  <c r="IY46"/>
  <c r="IZ44"/>
  <c r="IY38"/>
  <c r="JG44"/>
  <c r="JH29"/>
  <c r="IV29"/>
  <c r="JA29"/>
  <c r="IZ47"/>
  <c r="JJ29"/>
  <c r="IZ39"/>
  <c r="JG39"/>
  <c r="JC39"/>
  <c r="JS39"/>
  <c r="JI30"/>
  <c r="JE28"/>
  <c r="IV23"/>
  <c r="JI23"/>
  <c r="JA23"/>
  <c r="JK23"/>
  <c r="JJ23"/>
  <c r="JF23"/>
  <c r="JS23"/>
  <c r="IV21"/>
  <c r="JK21"/>
  <c r="JA21"/>
  <c r="JJ21"/>
  <c r="JI21"/>
  <c r="JF21"/>
  <c r="JG29"/>
  <c r="IZ24"/>
  <c r="JJ13"/>
  <c r="JF13"/>
  <c r="JE13"/>
  <c r="JK13"/>
  <c r="IV13"/>
  <c r="JA13"/>
  <c r="JR13"/>
  <c r="IW30"/>
  <c r="IW17"/>
  <c r="JD17"/>
  <c r="JR17"/>
  <c r="JB17"/>
  <c r="IY17"/>
  <c r="JG8"/>
  <c r="JI28"/>
  <c r="IW11"/>
  <c r="IZ23"/>
  <c r="JS17"/>
  <c r="IX13"/>
  <c r="IV15"/>
  <c r="JH15"/>
  <c r="JJ15"/>
  <c r="JA15"/>
  <c r="JI15"/>
  <c r="IZ17"/>
  <c r="JK22"/>
  <c r="JF15"/>
  <c r="IX15"/>
  <c r="JK15"/>
  <c r="JM12"/>
  <c r="IZ9"/>
  <c r="JA32"/>
  <c r="JK32"/>
  <c r="JE32"/>
  <c r="JD32"/>
  <c r="IV32"/>
  <c r="IY73"/>
  <c r="JS74"/>
  <c r="JH75"/>
  <c r="JF74"/>
  <c r="JI71"/>
  <c r="JK70"/>
  <c r="JR73"/>
  <c r="IX73"/>
  <c r="IZ70"/>
  <c r="IX70"/>
  <c r="JR71"/>
  <c r="JB71"/>
  <c r="JD71"/>
  <c r="IW71"/>
  <c r="JG65"/>
  <c r="JS65"/>
  <c r="IW65"/>
  <c r="JC65"/>
  <c r="IV68"/>
  <c r="JE68"/>
  <c r="JJ68"/>
  <c r="JI68"/>
  <c r="JA68"/>
  <c r="IY63"/>
  <c r="JI65"/>
  <c r="JF69"/>
  <c r="JJ70"/>
  <c r="IX60"/>
  <c r="JR54"/>
  <c r="JD54"/>
  <c r="IW54"/>
  <c r="JM54"/>
  <c r="JB54"/>
  <c r="IZ51"/>
  <c r="JA50"/>
  <c r="JJ50"/>
  <c r="JH50"/>
  <c r="IV50"/>
  <c r="JJ62"/>
  <c r="JH62"/>
  <c r="IV62"/>
  <c r="JA62"/>
  <c r="JI62"/>
  <c r="IZ62"/>
  <c r="JG62"/>
  <c r="IX53"/>
  <c r="IX54"/>
  <c r="JN51"/>
  <c r="JE63"/>
  <c r="JM59"/>
  <c r="JJ54"/>
  <c r="IV48"/>
  <c r="JA48"/>
  <c r="JE48"/>
  <c r="JR48"/>
  <c r="JI48"/>
  <c r="JH48"/>
  <c r="JF48"/>
  <c r="JK51"/>
  <c r="JH47"/>
  <c r="JG48"/>
  <c r="IY47"/>
  <c r="JF45"/>
  <c r="JR45"/>
  <c r="JN41"/>
  <c r="IY43"/>
  <c r="JR43"/>
  <c r="JE46"/>
  <c r="JF37"/>
  <c r="JS36"/>
  <c r="IZ36"/>
  <c r="JG36"/>
  <c r="JC36"/>
  <c r="JN36"/>
  <c r="IX29"/>
  <c r="JS29"/>
  <c r="JH39"/>
  <c r="JG45"/>
  <c r="JC45"/>
  <c r="JS45"/>
  <c r="IZ34"/>
  <c r="JG34"/>
  <c r="JS34"/>
  <c r="JC34"/>
  <c r="JI22"/>
  <c r="IX20"/>
  <c r="JG16"/>
  <c r="JC16"/>
  <c r="JS16"/>
  <c r="JN16"/>
  <c r="IY21"/>
  <c r="IV12"/>
  <c r="JF12"/>
  <c r="JJ12"/>
  <c r="JI12"/>
  <c r="JA12"/>
  <c r="JK19"/>
  <c r="JA14"/>
  <c r="JF14"/>
  <c r="JJ14"/>
  <c r="IV14"/>
  <c r="JK14"/>
  <c r="IY31"/>
  <c r="IZ37"/>
  <c r="JD8"/>
  <c r="JR8"/>
  <c r="JB8"/>
  <c r="IW8"/>
  <c r="JG10"/>
  <c r="JK8"/>
  <c r="JI11"/>
  <c r="IZ12"/>
  <c r="JG15"/>
  <c r="JE8"/>
  <c r="IX8"/>
  <c r="IW54" i="56"/>
  <c r="JR54"/>
  <c r="JB54"/>
  <c r="JD54"/>
  <c r="JG46"/>
  <c r="IZ46"/>
  <c r="JS46"/>
  <c r="JC46"/>
  <c r="JA39"/>
  <c r="JF39"/>
  <c r="IV39"/>
  <c r="JE39"/>
  <c r="JJ39"/>
  <c r="JF43"/>
  <c r="IV43"/>
  <c r="JA43"/>
  <c r="JK43"/>
  <c r="IW36"/>
  <c r="JD36"/>
  <c r="JR36"/>
  <c r="JB36"/>
  <c r="IY36"/>
  <c r="JJ30"/>
  <c r="JE30"/>
  <c r="IV30"/>
  <c r="JI30"/>
  <c r="JA30"/>
  <c r="IY30"/>
  <c r="JE26"/>
  <c r="JD26"/>
  <c r="JA26"/>
  <c r="JR26"/>
  <c r="IY26"/>
  <c r="IV26"/>
  <c r="JJ26"/>
  <c r="JI26"/>
  <c r="JK18"/>
  <c r="JA18"/>
  <c r="JH18"/>
  <c r="JE18"/>
  <c r="IV18"/>
  <c r="JJ18"/>
  <c r="JD25"/>
  <c r="JR25"/>
  <c r="IY25"/>
  <c r="JB25"/>
  <c r="IW25"/>
  <c r="JI18"/>
  <c r="JC11"/>
  <c r="JS11"/>
  <c r="JG11"/>
  <c r="IX30"/>
  <c r="IX74"/>
  <c r="JH72"/>
  <c r="JJ72"/>
  <c r="IY69"/>
  <c r="JG66"/>
  <c r="IZ66"/>
  <c r="JC66"/>
  <c r="JS66"/>
  <c r="IV66"/>
  <c r="JK66"/>
  <c r="JH66"/>
  <c r="JA66"/>
  <c r="JD72"/>
  <c r="JS60"/>
  <c r="JC60"/>
  <c r="JG60"/>
  <c r="IZ60"/>
  <c r="IY62"/>
  <c r="JS56"/>
  <c r="JE54"/>
  <c r="IZ58"/>
  <c r="JD59"/>
  <c r="JA49"/>
  <c r="IV49"/>
  <c r="JR49"/>
  <c r="JF49"/>
  <c r="JE49"/>
  <c r="JI49"/>
  <c r="JD49"/>
  <c r="JG52"/>
  <c r="JC52"/>
  <c r="JS52"/>
  <c r="IZ52"/>
  <c r="IX40"/>
  <c r="JJ43"/>
  <c r="JM44"/>
  <c r="IY40"/>
  <c r="JG55"/>
  <c r="JS55"/>
  <c r="JC55"/>
  <c r="JD43"/>
  <c r="JR43"/>
  <c r="JB43"/>
  <c r="IY43"/>
  <c r="IW43"/>
  <c r="IX28"/>
  <c r="JC24"/>
  <c r="JS24"/>
  <c r="JG24"/>
  <c r="JD39"/>
  <c r="JG34"/>
  <c r="JS34"/>
  <c r="JC34"/>
  <c r="JN34"/>
  <c r="IZ20"/>
  <c r="JF14"/>
  <c r="JI13"/>
  <c r="IW8"/>
  <c r="JD8"/>
  <c r="JR8"/>
  <c r="JB8"/>
  <c r="IV19"/>
  <c r="JA19"/>
  <c r="JH19"/>
  <c r="JI19"/>
  <c r="JJ19"/>
  <c r="JG30"/>
  <c r="IV17"/>
  <c r="JI17"/>
  <c r="JH17"/>
  <c r="JF17"/>
  <c r="JA17"/>
  <c r="IZ17"/>
  <c r="JF10"/>
  <c r="IV10"/>
  <c r="JK10"/>
  <c r="JI10"/>
  <c r="JA10"/>
  <c r="JH10"/>
  <c r="JR23"/>
  <c r="JB23"/>
  <c r="IW23"/>
  <c r="JD23"/>
  <c r="JC9"/>
  <c r="JG9"/>
  <c r="JS9"/>
  <c r="JJ9"/>
  <c r="JA9"/>
  <c r="IV9"/>
  <c r="JE9"/>
  <c r="JK9"/>
  <c r="JE10"/>
  <c r="JN11"/>
  <c r="JF25"/>
  <c r="JS10"/>
  <c r="IY14"/>
  <c r="IV73"/>
  <c r="JI73"/>
  <c r="JE73"/>
  <c r="JA73"/>
  <c r="JK73"/>
  <c r="JM74"/>
  <c r="IW74"/>
  <c r="JD74"/>
  <c r="JB74"/>
  <c r="JR74"/>
  <c r="IX70"/>
  <c r="JK67"/>
  <c r="JA67"/>
  <c r="JF67"/>
  <c r="IV67"/>
  <c r="JH67"/>
  <c r="JE67"/>
  <c r="JD67"/>
  <c r="JK65"/>
  <c r="JA65"/>
  <c r="JH65"/>
  <c r="IV65"/>
  <c r="JE65"/>
  <c r="JR67"/>
  <c r="IZ69"/>
  <c r="JG56"/>
  <c r="IX54"/>
  <c r="JA53"/>
  <c r="JH53"/>
  <c r="JE53"/>
  <c r="JD53"/>
  <c r="IV53"/>
  <c r="JR53"/>
  <c r="JJ53"/>
  <c r="JF53"/>
  <c r="IZ53"/>
  <c r="IX53"/>
  <c r="IY48"/>
  <c r="IY54"/>
  <c r="IW42"/>
  <c r="IY42"/>
  <c r="JR42"/>
  <c r="JD42"/>
  <c r="JB42"/>
  <c r="IZ45"/>
  <c r="JG48"/>
  <c r="JC48"/>
  <c r="JS48"/>
  <c r="IV46"/>
  <c r="JE46"/>
  <c r="JK46"/>
  <c r="JA46"/>
  <c r="JJ46"/>
  <c r="JI46"/>
  <c r="JJ47"/>
  <c r="IV41"/>
  <c r="JA41"/>
  <c r="JF41"/>
  <c r="JK41"/>
  <c r="JE41"/>
  <c r="IY45"/>
  <c r="JK40"/>
  <c r="JJ44"/>
  <c r="IV44"/>
  <c r="JK44"/>
  <c r="JA44"/>
  <c r="JF30"/>
  <c r="JR28"/>
  <c r="JB28"/>
  <c r="IW28"/>
  <c r="IY28"/>
  <c r="JD28"/>
  <c r="IZ24"/>
  <c r="JS16"/>
  <c r="JC16"/>
  <c r="JG16"/>
  <c r="IW16"/>
  <c r="IV13"/>
  <c r="JF13"/>
  <c r="JA13"/>
  <c r="IX19"/>
  <c r="IX8"/>
  <c r="IX12"/>
  <c r="JS32"/>
  <c r="JG28"/>
  <c r="JS28"/>
  <c r="JC28"/>
  <c r="JI22"/>
  <c r="JF31"/>
  <c r="IV31"/>
  <c r="JI31"/>
  <c r="JA31"/>
  <c r="JK31"/>
  <c r="JJ31"/>
  <c r="JS31"/>
  <c r="JG31"/>
  <c r="JE31"/>
  <c r="IZ31"/>
  <c r="JR31"/>
  <c r="IY21"/>
  <c r="JK24"/>
  <c r="JA24"/>
  <c r="IV24"/>
  <c r="JE24"/>
  <c r="JS17"/>
  <c r="JI24"/>
  <c r="JH24"/>
  <c r="IW11"/>
  <c r="JG10"/>
  <c r="JK8"/>
  <c r="JA69"/>
  <c r="JF69"/>
  <c r="IV69"/>
  <c r="JH69"/>
  <c r="JE69"/>
  <c r="JC71"/>
  <c r="JS71"/>
  <c r="JG71"/>
  <c r="IW70"/>
  <c r="JD70"/>
  <c r="JR70"/>
  <c r="JB70"/>
  <c r="JN71"/>
  <c r="JN65"/>
  <c r="JI62"/>
  <c r="IX62"/>
  <c r="JK68"/>
  <c r="IX69"/>
  <c r="IW60"/>
  <c r="JR60"/>
  <c r="JB60"/>
  <c r="JD60"/>
  <c r="JK58"/>
  <c r="IV58"/>
  <c r="JI58"/>
  <c r="JA58"/>
  <c r="JA59"/>
  <c r="JK59"/>
  <c r="JH59"/>
  <c r="IV59"/>
  <c r="JE59"/>
  <c r="JE51"/>
  <c r="JJ51"/>
  <c r="JA51"/>
  <c r="JF51"/>
  <c r="JD51"/>
  <c r="IV51"/>
  <c r="IY53"/>
  <c r="IY51"/>
  <c r="JG49"/>
  <c r="JD46"/>
  <c r="JB46"/>
  <c r="JR46"/>
  <c r="IW46"/>
  <c r="JG44"/>
  <c r="JS44"/>
  <c r="JC44"/>
  <c r="JS51"/>
  <c r="JC51"/>
  <c r="JG51"/>
  <c r="JN51"/>
  <c r="JH51"/>
  <c r="JI45"/>
  <c r="IX47"/>
  <c r="IW40"/>
  <c r="JD40"/>
  <c r="JR40"/>
  <c r="JB40"/>
  <c r="JH39"/>
  <c r="IV36"/>
  <c r="JI36"/>
  <c r="JH36"/>
  <c r="JA36"/>
  <c r="JJ36"/>
  <c r="IZ30"/>
  <c r="JR30"/>
  <c r="JK36"/>
  <c r="IZ41"/>
  <c r="IY39"/>
  <c r="JR39"/>
  <c r="JH30"/>
  <c r="JN24"/>
  <c r="JS29"/>
  <c r="JG29"/>
  <c r="JC29"/>
  <c r="IZ29"/>
  <c r="JK28"/>
  <c r="IY18"/>
  <c r="JF27"/>
  <c r="IV27"/>
  <c r="JI27"/>
  <c r="JA27"/>
  <c r="JK27"/>
  <c r="JS27"/>
  <c r="JJ27"/>
  <c r="JG27"/>
  <c r="JE27"/>
  <c r="JK22"/>
  <c r="JA22"/>
  <c r="JH22"/>
  <c r="JJ22"/>
  <c r="IV22"/>
  <c r="JE22"/>
  <c r="IW19"/>
  <c r="JD19"/>
  <c r="JR19"/>
  <c r="JB19"/>
  <c r="JC42"/>
  <c r="JS42"/>
  <c r="JG42"/>
  <c r="IW17"/>
  <c r="JD17"/>
  <c r="JR17"/>
  <c r="JB17"/>
  <c r="IY31"/>
  <c r="JS22"/>
  <c r="JC22"/>
  <c r="JG22"/>
  <c r="JK20"/>
  <c r="JA20"/>
  <c r="JH20"/>
  <c r="IV20"/>
  <c r="JE20"/>
  <c r="JD20"/>
  <c r="JR20"/>
  <c r="JS18"/>
  <c r="JC18"/>
  <c r="JG18"/>
  <c r="JK16"/>
  <c r="JA16"/>
  <c r="JH16"/>
  <c r="IV16"/>
  <c r="JE16"/>
  <c r="JD16"/>
  <c r="JR16"/>
  <c r="JM25"/>
  <c r="JK21"/>
  <c r="IZ18"/>
  <c r="JG17"/>
  <c r="IX14"/>
  <c r="JR9"/>
  <c r="JB9"/>
  <c r="IW9"/>
  <c r="JD9"/>
  <c r="IX20"/>
  <c r="IX13"/>
  <c r="IZ10"/>
  <c r="JF19"/>
  <c r="JE74"/>
  <c r="IV74"/>
  <c r="JJ74"/>
  <c r="JI74"/>
  <c r="JA74"/>
  <c r="JK74"/>
  <c r="JH74"/>
  <c r="IY72"/>
  <c r="JH71"/>
  <c r="JH62"/>
  <c r="JF62"/>
  <c r="IV62"/>
  <c r="JE62"/>
  <c r="JJ62"/>
  <c r="JA62"/>
  <c r="IV64"/>
  <c r="JA64"/>
  <c r="JI64"/>
  <c r="JF64"/>
  <c r="IY60"/>
  <c r="JS54"/>
  <c r="JC54"/>
  <c r="IZ54"/>
  <c r="JG54"/>
  <c r="JG50"/>
  <c r="JS50"/>
  <c r="JC50"/>
  <c r="IV38"/>
  <c r="JA38"/>
  <c r="JI38"/>
  <c r="JJ38"/>
  <c r="JH38"/>
  <c r="IZ50"/>
  <c r="IY38"/>
  <c r="JG43"/>
  <c r="JS43"/>
  <c r="JC43"/>
  <c r="IZ43"/>
  <c r="JS40"/>
  <c r="JN43"/>
  <c r="JG36"/>
  <c r="JJ28"/>
  <c r="JE28"/>
  <c r="JA28"/>
  <c r="JI28"/>
  <c r="IV28"/>
  <c r="JD27"/>
  <c r="JB27"/>
  <c r="IY27"/>
  <c r="IW27"/>
  <c r="JR27"/>
  <c r="IW29"/>
  <c r="IX18"/>
  <c r="JJ12"/>
  <c r="JS30"/>
  <c r="IV21"/>
  <c r="JI21"/>
  <c r="JH21"/>
  <c r="JF21"/>
  <c r="IZ21"/>
  <c r="JA21"/>
  <c r="IZ13"/>
  <c r="JG23"/>
  <c r="JF18"/>
  <c r="JD18"/>
  <c r="JR12"/>
  <c r="IY74"/>
  <c r="IX71"/>
  <c r="JI75"/>
  <c r="JA75"/>
  <c r="IV75"/>
  <c r="JF75"/>
  <c r="JE75"/>
  <c r="JJ68"/>
  <c r="IV68"/>
  <c r="JA68"/>
  <c r="JF68"/>
  <c r="JH68"/>
  <c r="JI68"/>
  <c r="JD69"/>
  <c r="IW66"/>
  <c r="JR66"/>
  <c r="JB66"/>
  <c r="JD66"/>
  <c r="IW63"/>
  <c r="JD63"/>
  <c r="JR63"/>
  <c r="JB63"/>
  <c r="IZ62"/>
  <c r="JS62"/>
  <c r="JC62"/>
  <c r="JG62"/>
  <c r="JG59"/>
  <c r="JS59"/>
  <c r="JC59"/>
  <c r="IZ59"/>
  <c r="JG68"/>
  <c r="IZ64"/>
  <c r="JJ56"/>
  <c r="IV56"/>
  <c r="JI56"/>
  <c r="JH56"/>
  <c r="JA56"/>
  <c r="JR62"/>
  <c r="IX64"/>
  <c r="IX58"/>
  <c r="JJ54"/>
  <c r="JA54"/>
  <c r="IV54"/>
  <c r="JH54"/>
  <c r="JK60"/>
  <c r="JA60"/>
  <c r="IV60"/>
  <c r="JH60"/>
  <c r="JS57"/>
  <c r="JC57"/>
  <c r="JG57"/>
  <c r="JK54"/>
  <c r="JF56"/>
  <c r="IW52"/>
  <c r="JD52"/>
  <c r="JB52"/>
  <c r="JR52"/>
  <c r="JN54"/>
  <c r="JR44"/>
  <c r="JB44"/>
  <c r="IW44"/>
  <c r="JD44"/>
  <c r="JN47"/>
  <c r="JI51"/>
  <c r="JK53"/>
  <c r="JI43"/>
  <c r="JS39"/>
  <c r="JC39"/>
  <c r="JG39"/>
  <c r="JK38"/>
  <c r="JN50"/>
  <c r="JG35"/>
  <c r="JC35"/>
  <c r="IZ35"/>
  <c r="JS35"/>
  <c r="IZ26"/>
  <c r="JG41"/>
  <c r="JG26"/>
  <c r="JS20"/>
  <c r="JC20"/>
  <c r="JG20"/>
  <c r="IW20"/>
  <c r="JA12"/>
  <c r="IV12"/>
  <c r="JS12"/>
  <c r="JE12"/>
  <c r="JK12"/>
  <c r="JH12"/>
  <c r="IZ36"/>
  <c r="JF22"/>
  <c r="IV15"/>
  <c r="JA15"/>
  <c r="JH15"/>
  <c r="JI15"/>
  <c r="IX21"/>
  <c r="IZ28"/>
  <c r="JS21"/>
  <c r="IW13"/>
  <c r="JR13"/>
  <c r="JB13"/>
  <c r="JD13"/>
  <c r="JF15"/>
  <c r="JH13"/>
  <c r="IZ9"/>
  <c r="JN9"/>
  <c r="IV71"/>
  <c r="JK71"/>
  <c r="JA71"/>
  <c r="JJ71"/>
  <c r="JI71"/>
  <c r="JE71"/>
  <c r="JF71"/>
  <c r="IV72"/>
  <c r="JI72"/>
  <c r="JG72"/>
  <c r="JE72"/>
  <c r="JA72"/>
  <c r="IW68"/>
  <c r="JR68"/>
  <c r="JB68"/>
  <c r="JD68"/>
  <c r="JS65"/>
  <c r="JC65"/>
  <c r="JG65"/>
  <c r="IZ65"/>
  <c r="JD71"/>
  <c r="JS67"/>
  <c r="JC67"/>
  <c r="JG67"/>
  <c r="IZ67"/>
  <c r="IX75"/>
  <c r="IY68"/>
  <c r="IW71"/>
  <c r="IZ61"/>
  <c r="JG61"/>
  <c r="JS61"/>
  <c r="JC61"/>
  <c r="IW64"/>
  <c r="JR64"/>
  <c r="JB64"/>
  <c r="IY64"/>
  <c r="JD64"/>
  <c r="JR58"/>
  <c r="JB58"/>
  <c r="IW58"/>
  <c r="JD58"/>
  <c r="IY58"/>
  <c r="IW48"/>
  <c r="JD48"/>
  <c r="JR48"/>
  <c r="JB48"/>
  <c r="IX56"/>
  <c r="JF54"/>
  <c r="JS47"/>
  <c r="JC47"/>
  <c r="JG47"/>
  <c r="IZ47"/>
  <c r="JI52"/>
  <c r="JA52"/>
  <c r="JF52"/>
  <c r="IV52"/>
  <c r="JK52"/>
  <c r="JJ52"/>
  <c r="IZ49"/>
  <c r="JN46"/>
  <c r="JF26"/>
  <c r="JS36"/>
  <c r="JS41"/>
  <c r="JS26"/>
  <c r="IW38"/>
  <c r="JD38"/>
  <c r="JR38"/>
  <c r="JB38"/>
  <c r="JF29"/>
  <c r="IV29"/>
  <c r="JI29"/>
  <c r="JA29"/>
  <c r="JE29"/>
  <c r="JK29"/>
  <c r="JH29"/>
  <c r="JD12"/>
  <c r="IW21"/>
  <c r="JD21"/>
  <c r="JR21"/>
  <c r="JB21"/>
  <c r="JR18"/>
  <c r="JK14"/>
  <c r="JA14"/>
  <c r="JH14"/>
  <c r="JE14"/>
  <c r="JJ14"/>
  <c r="JR14"/>
  <c r="IV14"/>
  <c r="JF8"/>
  <c r="IV8"/>
  <c r="IZ8"/>
  <c r="JH8"/>
  <c r="JI8"/>
  <c r="JA8"/>
  <c r="JG8"/>
  <c r="IX26"/>
  <c r="IV23"/>
  <c r="JA23"/>
  <c r="IZ23"/>
  <c r="JI23"/>
  <c r="JA42"/>
  <c r="JJ42"/>
  <c r="IV42"/>
  <c r="JF42"/>
  <c r="IZ22"/>
  <c r="JG21"/>
  <c r="JE13"/>
  <c r="JD14"/>
  <c r="IZ19"/>
  <c r="JJ10"/>
  <c r="JM8"/>
  <c r="JG75"/>
  <c r="JS74"/>
  <c r="JF72"/>
  <c r="IV70"/>
  <c r="JJ70"/>
  <c r="JI70"/>
  <c r="JH70"/>
  <c r="JA70"/>
  <c r="JG69"/>
  <c r="JS69"/>
  <c r="JC69"/>
  <c r="IZ74"/>
  <c r="IX72"/>
  <c r="JE68"/>
  <c r="JJ69"/>
  <c r="IW67"/>
  <c r="JR72"/>
  <c r="IW61"/>
  <c r="JR61"/>
  <c r="JB61"/>
  <c r="JD61"/>
  <c r="IX66"/>
  <c r="JS68"/>
  <c r="JK56"/>
  <c r="JE64"/>
  <c r="JM54"/>
  <c r="JG58"/>
  <c r="IW56"/>
  <c r="JR56"/>
  <c r="JB56"/>
  <c r="JD56"/>
  <c r="IW50"/>
  <c r="JD50"/>
  <c r="JR50"/>
  <c r="JB50"/>
  <c r="JK51"/>
  <c r="JE47"/>
  <c r="JA47"/>
  <c r="IV47"/>
  <c r="JF47"/>
  <c r="JI47"/>
  <c r="JF45"/>
  <c r="IV45"/>
  <c r="JK45"/>
  <c r="JA45"/>
  <c r="JE45"/>
  <c r="JH45"/>
  <c r="IX43"/>
  <c r="JH52"/>
  <c r="JH49"/>
  <c r="IV40"/>
  <c r="JJ40"/>
  <c r="JI40"/>
  <c r="JH40"/>
  <c r="JA40"/>
  <c r="IZ40"/>
  <c r="JS53"/>
  <c r="JH43"/>
  <c r="JI39"/>
  <c r="JS38"/>
  <c r="JD45"/>
  <c r="JH46"/>
  <c r="IZ39"/>
  <c r="JA55"/>
  <c r="JF55"/>
  <c r="JE55"/>
  <c r="JR55"/>
  <c r="JD55"/>
  <c r="JK55"/>
  <c r="JJ55"/>
  <c r="IV55"/>
  <c r="JF46"/>
  <c r="JG37"/>
  <c r="JC37"/>
  <c r="JS37"/>
  <c r="IW37"/>
  <c r="JH26"/>
  <c r="JR47"/>
  <c r="JE43"/>
  <c r="JM36"/>
  <c r="IX44"/>
  <c r="JF40"/>
  <c r="JK39"/>
  <c r="JF33"/>
  <c r="IV33"/>
  <c r="JI33"/>
  <c r="JA33"/>
  <c r="JK33"/>
  <c r="IY33"/>
  <c r="JJ33"/>
  <c r="JG33"/>
  <c r="JE33"/>
  <c r="JR33"/>
  <c r="JS33"/>
  <c r="JE38"/>
  <c r="JK26"/>
  <c r="IY29"/>
  <c r="IW10"/>
  <c r="JD10"/>
  <c r="JR10"/>
  <c r="JB10"/>
  <c r="IV25"/>
  <c r="JI25"/>
  <c r="JA25"/>
  <c r="JJ25"/>
  <c r="JJ32"/>
  <c r="JE32"/>
  <c r="IV32"/>
  <c r="JA32"/>
  <c r="IX22"/>
  <c r="IW15"/>
  <c r="JD15"/>
  <c r="JR15"/>
  <c r="JB15"/>
  <c r="JK30"/>
  <c r="JE21"/>
  <c r="IX23"/>
  <c r="IZ42"/>
  <c r="JF28"/>
  <c r="IZ12"/>
  <c r="JI14"/>
  <c r="IZ11"/>
  <c r="JK13"/>
  <c r="IW24"/>
  <c r="IX16"/>
  <c r="JE8"/>
  <c r="IY8"/>
  <c r="JK41" i="55"/>
  <c r="JG23"/>
  <c r="JC23"/>
  <c r="JS23"/>
  <c r="IV22"/>
  <c r="JA22"/>
  <c r="JH22"/>
  <c r="JJ22"/>
  <c r="JI22"/>
  <c r="JG22"/>
  <c r="JS11"/>
  <c r="JC11"/>
  <c r="JG11"/>
  <c r="IW63"/>
  <c r="JR63"/>
  <c r="JB63"/>
  <c r="JD63"/>
  <c r="IV68"/>
  <c r="JI68"/>
  <c r="JA68"/>
  <c r="JJ68"/>
  <c r="JG68"/>
  <c r="JF68"/>
  <c r="IW59"/>
  <c r="JD59"/>
  <c r="JB59"/>
  <c r="JR59"/>
  <c r="JS59"/>
  <c r="JC57"/>
  <c r="JS57"/>
  <c r="JG57"/>
  <c r="JA47"/>
  <c r="IV47"/>
  <c r="JK47"/>
  <c r="JF47"/>
  <c r="JE47"/>
  <c r="IX36"/>
  <c r="JA31"/>
  <c r="JK31"/>
  <c r="JH31"/>
  <c r="IV31"/>
  <c r="JF31"/>
  <c r="IZ36"/>
  <c r="IW24"/>
  <c r="JD24"/>
  <c r="JR24"/>
  <c r="JB24"/>
  <c r="IX22"/>
  <c r="IW10"/>
  <c r="JD10"/>
  <c r="JR10"/>
  <c r="JB10"/>
  <c r="JK10"/>
  <c r="JI10"/>
  <c r="JH10"/>
  <c r="IV10"/>
  <c r="JA10"/>
  <c r="JS9"/>
  <c r="JC9"/>
  <c r="JG9"/>
  <c r="IV69"/>
  <c r="JA69"/>
  <c r="JI69"/>
  <c r="JE69"/>
  <c r="IW65"/>
  <c r="JR65"/>
  <c r="JD65"/>
  <c r="JB65"/>
  <c r="IY65"/>
  <c r="JS53"/>
  <c r="JG53"/>
  <c r="IZ53"/>
  <c r="JN53"/>
  <c r="JC53"/>
  <c r="IW36"/>
  <c r="JD36"/>
  <c r="JB36"/>
  <c r="JR36"/>
  <c r="IY36"/>
  <c r="IY75"/>
  <c r="JF75"/>
  <c r="IX73"/>
  <c r="JS73"/>
  <c r="JG73"/>
  <c r="JC73"/>
  <c r="JN73"/>
  <c r="JH69"/>
  <c r="JF69"/>
  <c r="JS71"/>
  <c r="JS70"/>
  <c r="IZ68"/>
  <c r="IW58"/>
  <c r="JB58"/>
  <c r="JR58"/>
  <c r="JD58"/>
  <c r="IW57"/>
  <c r="JD57"/>
  <c r="JB57"/>
  <c r="JR57"/>
  <c r="JE59"/>
  <c r="IZ57"/>
  <c r="JD60"/>
  <c r="JH58"/>
  <c r="JI49"/>
  <c r="IX50"/>
  <c r="JD48"/>
  <c r="JD41"/>
  <c r="IX45"/>
  <c r="JF44"/>
  <c r="IZ41"/>
  <c r="IZ45"/>
  <c r="IX60"/>
  <c r="IV40"/>
  <c r="JI40"/>
  <c r="JA40"/>
  <c r="JJ40"/>
  <c r="JF40"/>
  <c r="JK40"/>
  <c r="JF38"/>
  <c r="IY27"/>
  <c r="JI31"/>
  <c r="IZ29"/>
  <c r="JK27"/>
  <c r="JG41"/>
  <c r="JF24"/>
  <c r="JE24"/>
  <c r="JS37"/>
  <c r="JS28"/>
  <c r="JE13"/>
  <c r="IV13"/>
  <c r="JJ13"/>
  <c r="JA13"/>
  <c r="JI13"/>
  <c r="JG16"/>
  <c r="IW23"/>
  <c r="JF8"/>
  <c r="IY10"/>
  <c r="JJ8"/>
  <c r="IZ10"/>
  <c r="JR20"/>
  <c r="IZ75"/>
  <c r="IZ35"/>
  <c r="JG35"/>
  <c r="JN35"/>
  <c r="JS35"/>
  <c r="JC35"/>
  <c r="IX71"/>
  <c r="JC67"/>
  <c r="JG67"/>
  <c r="JS67"/>
  <c r="IW67"/>
  <c r="JS75"/>
  <c r="JC75"/>
  <c r="JG75"/>
  <c r="JG69"/>
  <c r="JC69"/>
  <c r="JS69"/>
  <c r="IV72"/>
  <c r="JI72"/>
  <c r="JE72"/>
  <c r="JA72"/>
  <c r="IV73"/>
  <c r="JE73"/>
  <c r="JA73"/>
  <c r="JK73"/>
  <c r="JI73"/>
  <c r="JD72"/>
  <c r="JJ75"/>
  <c r="JK68"/>
  <c r="IX59"/>
  <c r="JA58"/>
  <c r="IV58"/>
  <c r="JF58"/>
  <c r="JJ58"/>
  <c r="JS60"/>
  <c r="IZ60"/>
  <c r="JG60"/>
  <c r="JN60"/>
  <c r="JC60"/>
  <c r="JR51"/>
  <c r="JB51"/>
  <c r="IW51"/>
  <c r="JD51"/>
  <c r="JH47"/>
  <c r="IW42"/>
  <c r="JD42"/>
  <c r="JB42"/>
  <c r="JR42"/>
  <c r="JC46"/>
  <c r="JS46"/>
  <c r="JG46"/>
  <c r="JN46"/>
  <c r="IZ46"/>
  <c r="JF42"/>
  <c r="IV42"/>
  <c r="JK42"/>
  <c r="JI42"/>
  <c r="JA42"/>
  <c r="JJ42"/>
  <c r="JG42"/>
  <c r="JR44"/>
  <c r="JB44"/>
  <c r="IW44"/>
  <c r="JD44"/>
  <c r="JM44"/>
  <c r="IV27"/>
  <c r="JH27"/>
  <c r="JA27"/>
  <c r="JI27"/>
  <c r="JF27"/>
  <c r="JE27"/>
  <c r="JM42"/>
  <c r="JG27"/>
  <c r="JA33"/>
  <c r="IV33"/>
  <c r="JD33"/>
  <c r="IX29"/>
  <c r="IW22"/>
  <c r="JD22"/>
  <c r="JB22"/>
  <c r="JR22"/>
  <c r="IY22"/>
  <c r="IV24"/>
  <c r="JI24"/>
  <c r="JH24"/>
  <c r="IZ24"/>
  <c r="JJ24"/>
  <c r="JA24"/>
  <c r="JK22"/>
  <c r="JG28"/>
  <c r="JK19"/>
  <c r="JA19"/>
  <c r="JR19"/>
  <c r="JE19"/>
  <c r="IV19"/>
  <c r="IZ22"/>
  <c r="IV15"/>
  <c r="JJ15"/>
  <c r="JI15"/>
  <c r="JA15"/>
  <c r="IW12"/>
  <c r="JD12"/>
  <c r="JR12"/>
  <c r="JB12"/>
  <c r="JR26"/>
  <c r="IX19"/>
  <c r="JJ28"/>
  <c r="JN23"/>
  <c r="JM10"/>
  <c r="JG10"/>
  <c r="IV71"/>
  <c r="JI71"/>
  <c r="JA71"/>
  <c r="JA39"/>
  <c r="JE39"/>
  <c r="IV39"/>
  <c r="JF39"/>
  <c r="JR39"/>
  <c r="JK39"/>
  <c r="JJ39"/>
  <c r="IW34"/>
  <c r="JD34"/>
  <c r="JR34"/>
  <c r="JB34"/>
  <c r="IY34"/>
  <c r="JH36"/>
  <c r="IV36"/>
  <c r="JI36"/>
  <c r="JA36"/>
  <c r="JJ36"/>
  <c r="JH75"/>
  <c r="IX75"/>
  <c r="JF72"/>
  <c r="IX72"/>
  <c r="JH73"/>
  <c r="JK69"/>
  <c r="IZ69"/>
  <c r="JH68"/>
  <c r="JS64"/>
  <c r="JN64"/>
  <c r="JG64"/>
  <c r="JC64"/>
  <c r="IZ64"/>
  <c r="JR62"/>
  <c r="JR60"/>
  <c r="JN57"/>
  <c r="IY57"/>
  <c r="IY58"/>
  <c r="JH50"/>
  <c r="JJ50"/>
  <c r="JE50"/>
  <c r="IV50"/>
  <c r="JA50"/>
  <c r="IZ52"/>
  <c r="JG50"/>
  <c r="IY49"/>
  <c r="IW40"/>
  <c r="JD40"/>
  <c r="JR40"/>
  <c r="JB40"/>
  <c r="JH44"/>
  <c r="IV44"/>
  <c r="JA44"/>
  <c r="JI44"/>
  <c r="IX44"/>
  <c r="JJ47"/>
  <c r="IX42"/>
  <c r="JS42"/>
  <c r="IZ42"/>
  <c r="IY42"/>
  <c r="IW35"/>
  <c r="JS32"/>
  <c r="JC32"/>
  <c r="JG32"/>
  <c r="IZ32"/>
  <c r="JE29"/>
  <c r="IV29"/>
  <c r="JJ29"/>
  <c r="JH29"/>
  <c r="JI29"/>
  <c r="JA29"/>
  <c r="JG40"/>
  <c r="JS40"/>
  <c r="JC40"/>
  <c r="JN40"/>
  <c r="JE42"/>
  <c r="JF36"/>
  <c r="JN31"/>
  <c r="JK26"/>
  <c r="IX33"/>
  <c r="JS29"/>
  <c r="JK33"/>
  <c r="JJ33"/>
  <c r="JE22"/>
  <c r="IX24"/>
  <c r="JS13"/>
  <c r="IX15"/>
  <c r="JF22"/>
  <c r="JJ19"/>
  <c r="JS24"/>
  <c r="JJ20"/>
  <c r="JA23"/>
  <c r="JK23"/>
  <c r="JJ23"/>
  <c r="IV23"/>
  <c r="JF23"/>
  <c r="JR23"/>
  <c r="JE23"/>
  <c r="JD23"/>
  <c r="IZ15"/>
  <c r="JE10"/>
  <c r="JM12"/>
  <c r="IZ9"/>
  <c r="IV59"/>
  <c r="JA59"/>
  <c r="JJ59"/>
  <c r="JH59"/>
  <c r="JF59"/>
  <c r="IZ59"/>
  <c r="JD69"/>
  <c r="IY69"/>
  <c r="JR69"/>
  <c r="JB69"/>
  <c r="JM69"/>
  <c r="IW69"/>
  <c r="IV74"/>
  <c r="JA74"/>
  <c r="JI74"/>
  <c r="JE74"/>
  <c r="JK75"/>
  <c r="JS72"/>
  <c r="JH71"/>
  <c r="IZ72"/>
  <c r="IY74"/>
  <c r="JJ69"/>
  <c r="IV70"/>
  <c r="JI70"/>
  <c r="JE70"/>
  <c r="JA70"/>
  <c r="JJ71"/>
  <c r="JF71"/>
  <c r="IV66"/>
  <c r="JJ66"/>
  <c r="JA66"/>
  <c r="JK66"/>
  <c r="JH66"/>
  <c r="IW56"/>
  <c r="JR56"/>
  <c r="JD56"/>
  <c r="JB56"/>
  <c r="IY56"/>
  <c r="JI66"/>
  <c r="JK58"/>
  <c r="JI58"/>
  <c r="IV57"/>
  <c r="JA57"/>
  <c r="JK57"/>
  <c r="JJ57"/>
  <c r="JF57"/>
  <c r="IW55"/>
  <c r="JR55"/>
  <c r="JD55"/>
  <c r="JB55"/>
  <c r="JA52"/>
  <c r="JK52"/>
  <c r="IV52"/>
  <c r="JJ52"/>
  <c r="JF52"/>
  <c r="JM56"/>
  <c r="IV49"/>
  <c r="JK49"/>
  <c r="JF49"/>
  <c r="JE49"/>
  <c r="JA49"/>
  <c r="JA55"/>
  <c r="JJ55"/>
  <c r="JH55"/>
  <c r="IV55"/>
  <c r="JF55"/>
  <c r="JK55"/>
  <c r="IZ55"/>
  <c r="JD49"/>
  <c r="IW38"/>
  <c r="JD38"/>
  <c r="JR38"/>
  <c r="JB38"/>
  <c r="IX56"/>
  <c r="JG49"/>
  <c r="JN49"/>
  <c r="JC49"/>
  <c r="JS49"/>
  <c r="IZ49"/>
  <c r="JD47"/>
  <c r="IY44"/>
  <c r="JS39"/>
  <c r="JC39"/>
  <c r="JG39"/>
  <c r="JM38"/>
  <c r="JI47"/>
  <c r="IY31"/>
  <c r="JH40"/>
  <c r="JJ37"/>
  <c r="IV32"/>
  <c r="JH32"/>
  <c r="JA32"/>
  <c r="JK32"/>
  <c r="IY29"/>
  <c r="JS27"/>
  <c r="IV26"/>
  <c r="JE26"/>
  <c r="JA26"/>
  <c r="JJ26"/>
  <c r="JI26"/>
  <c r="JD31"/>
  <c r="JF28"/>
  <c r="JE31"/>
  <c r="IY28"/>
  <c r="IX32"/>
  <c r="JH26"/>
  <c r="JS22"/>
  <c r="IX10"/>
  <c r="JE17"/>
  <c r="IV17"/>
  <c r="JA17"/>
  <c r="JJ17"/>
  <c r="JI17"/>
  <c r="JG17"/>
  <c r="JR27"/>
  <c r="IV20"/>
  <c r="JI20"/>
  <c r="IZ20"/>
  <c r="JA20"/>
  <c r="JH20"/>
  <c r="JJ10"/>
  <c r="JN9"/>
  <c r="JK71"/>
  <c r="IZ73"/>
  <c r="IY73"/>
  <c r="JJ73"/>
  <c r="JJ72"/>
  <c r="IW68"/>
  <c r="JD68"/>
  <c r="JB68"/>
  <c r="IY68"/>
  <c r="JR68"/>
  <c r="JC66"/>
  <c r="IZ66"/>
  <c r="JS66"/>
  <c r="JN66"/>
  <c r="JG66"/>
  <c r="JJ63"/>
  <c r="JA63"/>
  <c r="JK63"/>
  <c r="IV63"/>
  <c r="JG58"/>
  <c r="IY63"/>
  <c r="IW54"/>
  <c r="JD54"/>
  <c r="JB54"/>
  <c r="IY54"/>
  <c r="JR54"/>
  <c r="JJ70"/>
  <c r="JI59"/>
  <c r="IX58"/>
  <c r="IW53"/>
  <c r="JD53"/>
  <c r="JR53"/>
  <c r="JB53"/>
  <c r="JN69"/>
  <c r="JA53"/>
  <c r="JJ53"/>
  <c r="JK53"/>
  <c r="JF53"/>
  <c r="IV53"/>
  <c r="JH48"/>
  <c r="IV48"/>
  <c r="JG48"/>
  <c r="JA48"/>
  <c r="JJ48"/>
  <c r="JS50"/>
  <c r="IX49"/>
  <c r="JD39"/>
  <c r="IZ48"/>
  <c r="IX47"/>
  <c r="IX41"/>
  <c r="IV38"/>
  <c r="JA38"/>
  <c r="JJ38"/>
  <c r="JI38"/>
  <c r="JM36"/>
  <c r="JG36"/>
  <c r="IV34"/>
  <c r="JG34"/>
  <c r="JA34"/>
  <c r="IZ34"/>
  <c r="JJ34"/>
  <c r="JI34"/>
  <c r="JH34"/>
  <c r="JK34"/>
  <c r="JE37"/>
  <c r="IV37"/>
  <c r="JA37"/>
  <c r="JF37"/>
  <c r="IX27"/>
  <c r="JR29"/>
  <c r="IV28"/>
  <c r="JI28"/>
  <c r="JE28"/>
  <c r="JA28"/>
  <c r="JS26"/>
  <c r="JD27"/>
  <c r="IW15"/>
  <c r="JD15"/>
  <c r="JB15"/>
  <c r="JR15"/>
  <c r="IY15"/>
  <c r="IX31"/>
  <c r="JD19"/>
  <c r="IY24"/>
  <c r="JA16"/>
  <c r="IV16"/>
  <c r="JF16"/>
  <c r="JE16"/>
  <c r="JK13"/>
  <c r="JA8"/>
  <c r="JK8"/>
  <c r="JI8"/>
  <c r="IV8"/>
  <c r="JH8"/>
  <c r="JK15"/>
  <c r="IX17"/>
  <c r="IW17"/>
  <c r="JD17"/>
  <c r="JB17"/>
  <c r="JR17"/>
  <c r="IZ23"/>
  <c r="IX20"/>
  <c r="IY12"/>
  <c r="IZ8"/>
  <c r="JI75"/>
  <c r="JA75"/>
  <c r="IV75"/>
  <c r="JE75"/>
  <c r="JR41"/>
  <c r="JJ41"/>
  <c r="JA41"/>
  <c r="JE41"/>
  <c r="IV41"/>
  <c r="JF41"/>
  <c r="IY41"/>
  <c r="JH72"/>
  <c r="IZ71"/>
  <c r="JN75"/>
  <c r="JF74"/>
  <c r="JR74"/>
  <c r="JE71"/>
  <c r="JE68"/>
  <c r="JN67"/>
  <c r="JD71"/>
  <c r="JB71"/>
  <c r="IW71"/>
  <c r="JM71"/>
  <c r="JR71"/>
  <c r="JM65"/>
  <c r="JS63"/>
  <c r="JG63"/>
  <c r="JC63"/>
  <c r="IZ63"/>
  <c r="JA60"/>
  <c r="JE60"/>
  <c r="IV60"/>
  <c r="JC65"/>
  <c r="JS65"/>
  <c r="JG65"/>
  <c r="IW66"/>
  <c r="JD66"/>
  <c r="JB66"/>
  <c r="JR66"/>
  <c r="IY66"/>
  <c r="IW64"/>
  <c r="JD64"/>
  <c r="JR64"/>
  <c r="JB64"/>
  <c r="JA62"/>
  <c r="IZ62"/>
  <c r="JK62"/>
  <c r="IV62"/>
  <c r="IW61"/>
  <c r="JR61"/>
  <c r="JB61"/>
  <c r="JD61"/>
  <c r="IY61"/>
  <c r="JF62"/>
  <c r="JM59"/>
  <c r="IY59"/>
  <c r="JK59"/>
  <c r="JG52"/>
  <c r="JS52"/>
  <c r="JC52"/>
  <c r="JG47"/>
  <c r="JS47"/>
  <c r="JC47"/>
  <c r="IZ47"/>
  <c r="IW47"/>
  <c r="JA56"/>
  <c r="JJ56"/>
  <c r="IV56"/>
  <c r="JF56"/>
  <c r="IW52"/>
  <c r="IY55"/>
  <c r="JS51"/>
  <c r="JG51"/>
  <c r="IZ51"/>
  <c r="JC51"/>
  <c r="JR49"/>
  <c r="JA45"/>
  <c r="JI45"/>
  <c r="IV45"/>
  <c r="JE45"/>
  <c r="JD45"/>
  <c r="JR45"/>
  <c r="JH45"/>
  <c r="JR47"/>
  <c r="JI41"/>
  <c r="JH41"/>
  <c r="IY47"/>
  <c r="JG43"/>
  <c r="JN43"/>
  <c r="JC43"/>
  <c r="JS43"/>
  <c r="JI39"/>
  <c r="JK44"/>
  <c r="JE36"/>
  <c r="JM34"/>
  <c r="JS38"/>
  <c r="JG38"/>
  <c r="JC38"/>
  <c r="IX34"/>
  <c r="JN32"/>
  <c r="JR37"/>
  <c r="JS36"/>
  <c r="JG31"/>
  <c r="IZ31"/>
  <c r="JS31"/>
  <c r="JC31"/>
  <c r="JD32"/>
  <c r="JB32"/>
  <c r="JR32"/>
  <c r="IW32"/>
  <c r="JD29"/>
  <c r="IX28"/>
  <c r="JG26"/>
  <c r="IZ26"/>
  <c r="JM15"/>
  <c r="IW8"/>
  <c r="JD8"/>
  <c r="JR8"/>
  <c r="JB8"/>
  <c r="IW13"/>
  <c r="JD13"/>
  <c r="JB13"/>
  <c r="JR13"/>
  <c r="IZ16"/>
  <c r="JF17"/>
  <c r="JG19"/>
  <c r="JS19"/>
  <c r="JC19"/>
  <c r="JS15"/>
  <c r="IZ11"/>
  <c r="JS8"/>
  <c r="JN11"/>
  <c r="JF10"/>
  <c r="DI11" i="36"/>
  <c r="ET13"/>
  <c r="GG13"/>
  <c r="HW13"/>
  <c r="DC15"/>
  <c r="W16"/>
  <c r="AN16"/>
  <c r="DA16"/>
  <c r="EQ16"/>
  <c r="ES17"/>
  <c r="IG19"/>
  <c r="EN20"/>
  <c r="GA20"/>
  <c r="HQ20"/>
  <c r="DD23"/>
  <c r="AA24"/>
  <c r="BN24"/>
  <c r="DA24"/>
  <c r="EN24"/>
  <c r="GA24"/>
  <c r="HN24"/>
  <c r="AK25"/>
  <c r="GJ25"/>
  <c r="EZ26"/>
  <c r="JQ26"/>
  <c r="AD27"/>
  <c r="BQ27"/>
  <c r="DD27"/>
  <c r="EQ27"/>
  <c r="GD27"/>
  <c r="HQ27"/>
  <c r="AD28"/>
  <c r="BQ28"/>
  <c r="DD28"/>
  <c r="EQ28"/>
  <c r="GD28"/>
  <c r="HQ28"/>
  <c r="DJ30"/>
  <c r="BM31"/>
  <c r="GJ31"/>
  <c r="EI33"/>
  <c r="ER33"/>
  <c r="EW33"/>
  <c r="ET35"/>
  <c r="FA35"/>
  <c r="HJ39"/>
  <c r="W41"/>
  <c r="Y41"/>
  <c r="HP41"/>
  <c r="IA41"/>
  <c r="AC43"/>
  <c r="AN43"/>
  <c r="BO43"/>
  <c r="BL43"/>
  <c r="BZ43"/>
  <c r="BQ43"/>
  <c r="DD46"/>
  <c r="CW46"/>
  <c r="DM46"/>
  <c r="CY46"/>
  <c r="GD46"/>
  <c r="GM46"/>
  <c r="FY46"/>
  <c r="FW46"/>
  <c r="AH54"/>
  <c r="AA54"/>
  <c r="V54"/>
  <c r="AJ54"/>
  <c r="FZ13"/>
  <c r="HX13"/>
  <c r="GD20"/>
  <c r="AD24"/>
  <c r="BQ24"/>
  <c r="DD24"/>
  <c r="EQ24"/>
  <c r="GD24"/>
  <c r="HQ24"/>
  <c r="JJ24"/>
  <c r="BS30"/>
  <c r="JN30"/>
  <c r="DC34"/>
  <c r="CZ34"/>
  <c r="EI37"/>
  <c r="EW37"/>
  <c r="ES37"/>
  <c r="ER37"/>
  <c r="AM39"/>
  <c r="Y39"/>
  <c r="AD49"/>
  <c r="AM49"/>
  <c r="EI53"/>
  <c r="ER53"/>
  <c r="EN53"/>
  <c r="EX53"/>
  <c r="EW53"/>
  <c r="EV53"/>
  <c r="ES53"/>
  <c r="GF54"/>
  <c r="FV54"/>
  <c r="GJ54"/>
  <c r="JQ8"/>
  <c r="AH10"/>
  <c r="JQ12"/>
  <c r="DF13"/>
  <c r="GJ13"/>
  <c r="AM14"/>
  <c r="AN8"/>
  <c r="BS8"/>
  <c r="JL8"/>
  <c r="ES10"/>
  <c r="FV10"/>
  <c r="HU10"/>
  <c r="V11"/>
  <c r="BS11"/>
  <c r="CY11"/>
  <c r="GI11"/>
  <c r="HT11"/>
  <c r="IA11"/>
  <c r="JO11"/>
  <c r="AH12"/>
  <c r="CW12"/>
  <c r="ES12"/>
  <c r="HQ12"/>
  <c r="JL12"/>
  <c r="Z13"/>
  <c r="AK13"/>
  <c r="BM13"/>
  <c r="BS13"/>
  <c r="EQ13"/>
  <c r="EX13"/>
  <c r="FV13"/>
  <c r="GK13"/>
  <c r="HI13"/>
  <c r="AG14"/>
  <c r="CX14"/>
  <c r="GN15"/>
  <c r="IA15"/>
  <c r="AA16"/>
  <c r="BQ16"/>
  <c r="DF16"/>
  <c r="EV16"/>
  <c r="HI16"/>
  <c r="IA16"/>
  <c r="JO16"/>
  <c r="AB17"/>
  <c r="DF17"/>
  <c r="EW17"/>
  <c r="FV17"/>
  <c r="GN17"/>
  <c r="HQ17"/>
  <c r="EK18"/>
  <c r="HT18"/>
  <c r="GN19"/>
  <c r="JQ19"/>
  <c r="AA20"/>
  <c r="AN20"/>
  <c r="CV20"/>
  <c r="DG20"/>
  <c r="ES20"/>
  <c r="GF20"/>
  <c r="HV20"/>
  <c r="V21"/>
  <c r="ET21"/>
  <c r="FV21"/>
  <c r="CX22"/>
  <c r="GG22"/>
  <c r="HW22"/>
  <c r="Y23"/>
  <c r="BP23"/>
  <c r="CX23"/>
  <c r="DI23"/>
  <c r="EM23"/>
  <c r="EX23"/>
  <c r="GN23"/>
  <c r="HN23"/>
  <c r="JL23"/>
  <c r="X24"/>
  <c r="AE24"/>
  <c r="BK24"/>
  <c r="BR24"/>
  <c r="CX24"/>
  <c r="DE24"/>
  <c r="EK24"/>
  <c r="ER24"/>
  <c r="FX24"/>
  <c r="GE24"/>
  <c r="HK24"/>
  <c r="HR24"/>
  <c r="X25"/>
  <c r="CW25"/>
  <c r="ET25"/>
  <c r="GD25"/>
  <c r="W26"/>
  <c r="HJ26"/>
  <c r="AG27"/>
  <c r="BT27"/>
  <c r="DG27"/>
  <c r="ET27"/>
  <c r="GG27"/>
  <c r="HT27"/>
  <c r="AG28"/>
  <c r="BT28"/>
  <c r="DG28"/>
  <c r="ET28"/>
  <c r="GG28"/>
  <c r="HT28"/>
  <c r="IE28"/>
  <c r="JL28"/>
  <c r="BK29"/>
  <c r="EW29"/>
  <c r="HM29"/>
  <c r="BT30"/>
  <c r="Z31"/>
  <c r="BR31"/>
  <c r="ET31"/>
  <c r="EU31"/>
  <c r="FX31"/>
  <c r="ID31"/>
  <c r="JK31" s="1"/>
  <c r="CY32"/>
  <c r="DK32"/>
  <c r="IA32"/>
  <c r="HM32"/>
  <c r="V33"/>
  <c r="AJ33"/>
  <c r="AF33"/>
  <c r="CA33"/>
  <c r="GI33"/>
  <c r="AB34"/>
  <c r="AD34"/>
  <c r="JM34"/>
  <c r="JB34"/>
  <c r="AH35"/>
  <c r="V35"/>
  <c r="AI35"/>
  <c r="AF35"/>
  <c r="AA35"/>
  <c r="BN35"/>
  <c r="ES35"/>
  <c r="GJ37"/>
  <c r="GK37"/>
  <c r="GN37"/>
  <c r="GC38"/>
  <c r="FW38"/>
  <c r="HP39"/>
  <c r="GC41"/>
  <c r="GG41"/>
  <c r="GC42"/>
  <c r="FZ42"/>
  <c r="GN42"/>
  <c r="GE43"/>
  <c r="BU44"/>
  <c r="BW44"/>
  <c r="BN44"/>
  <c r="BI44"/>
  <c r="BX44"/>
  <c r="BS44"/>
  <c r="BR44"/>
  <c r="AJ47"/>
  <c r="Y47"/>
  <c r="AK47"/>
  <c r="AF47"/>
  <c r="Y11"/>
  <c r="FA11"/>
  <c r="W12"/>
  <c r="BM8"/>
  <c r="AG11"/>
  <c r="DJ11"/>
  <c r="FX10"/>
  <c r="DG11"/>
  <c r="CX12"/>
  <c r="EM13"/>
  <c r="FX13"/>
  <c r="GM16"/>
  <c r="HJ16"/>
  <c r="BR17"/>
  <c r="FX17"/>
  <c r="GG18"/>
  <c r="BL20"/>
  <c r="BZ20"/>
  <c r="CW20"/>
  <c r="DI20"/>
  <c r="ET20"/>
  <c r="GI20"/>
  <c r="AD21"/>
  <c r="GD21"/>
  <c r="ET22"/>
  <c r="DK23"/>
  <c r="HQ23"/>
  <c r="AG24"/>
  <c r="BT24"/>
  <c r="DG24"/>
  <c r="ET24"/>
  <c r="GG24"/>
  <c r="HT24"/>
  <c r="JL24"/>
  <c r="AD25"/>
  <c r="CY25"/>
  <c r="EW25"/>
  <c r="BJ26"/>
  <c r="CW26"/>
  <c r="EJ26"/>
  <c r="HM26"/>
  <c r="AI27"/>
  <c r="BV27"/>
  <c r="DI27"/>
  <c r="EV27"/>
  <c r="GI27"/>
  <c r="HV27"/>
  <c r="AI28"/>
  <c r="BV28"/>
  <c r="DI28"/>
  <c r="EV28"/>
  <c r="GI28"/>
  <c r="HV28"/>
  <c r="Z29"/>
  <c r="CX29"/>
  <c r="EX29"/>
  <c r="GJ29"/>
  <c r="HR29"/>
  <c r="BU30"/>
  <c r="DN30"/>
  <c r="EL30"/>
  <c r="JO30"/>
  <c r="AE31"/>
  <c r="BL31"/>
  <c r="BS31"/>
  <c r="DJ31"/>
  <c r="EI31"/>
  <c r="EV31"/>
  <c r="HI32"/>
  <c r="AI33"/>
  <c r="HK33"/>
  <c r="AN35"/>
  <c r="FX37"/>
  <c r="AH38"/>
  <c r="AK38"/>
  <c r="AI38"/>
  <c r="AF38"/>
  <c r="AA38"/>
  <c r="AJ38"/>
  <c r="HU38"/>
  <c r="HX38"/>
  <c r="HN38"/>
  <c r="HV38"/>
  <c r="HI38"/>
  <c r="HW38"/>
  <c r="W39"/>
  <c r="DB40"/>
  <c r="DD40"/>
  <c r="AB41"/>
  <c r="BU41"/>
  <c r="BN41"/>
  <c r="BX41"/>
  <c r="BI41"/>
  <c r="BW41"/>
  <c r="BV41"/>
  <c r="BR41"/>
  <c r="GN41"/>
  <c r="DB43"/>
  <c r="CY43"/>
  <c r="GH43"/>
  <c r="HJ43"/>
  <c r="BK44"/>
  <c r="DH44"/>
  <c r="DK44"/>
  <c r="DE44"/>
  <c r="DA44"/>
  <c r="CV44"/>
  <c r="DJ44"/>
  <c r="DI44"/>
  <c r="X11"/>
  <c r="HT12"/>
  <c r="DD13"/>
  <c r="DI16"/>
  <c r="CA8"/>
  <c r="ES8"/>
  <c r="BS10"/>
  <c r="CV10"/>
  <c r="FA10"/>
  <c r="GD10"/>
  <c r="IA10"/>
  <c r="JO10"/>
  <c r="AA11"/>
  <c r="BW11"/>
  <c r="CV11"/>
  <c r="AM12"/>
  <c r="BJ12"/>
  <c r="CA12"/>
  <c r="DH12"/>
  <c r="FW12"/>
  <c r="HV12"/>
  <c r="AM13"/>
  <c r="BJ13"/>
  <c r="BW13"/>
  <c r="CZ13"/>
  <c r="DK13"/>
  <c r="EI13"/>
  <c r="FA13"/>
  <c r="GB13"/>
  <c r="GN13"/>
  <c r="JP13"/>
  <c r="Z14"/>
  <c r="DG14"/>
  <c r="AF16"/>
  <c r="EI16"/>
  <c r="FW16"/>
  <c r="AE17"/>
  <c r="BS17"/>
  <c r="EI17"/>
  <c r="FA17"/>
  <c r="GD17"/>
  <c r="HS17"/>
  <c r="BK18"/>
  <c r="ET18"/>
  <c r="GJ18"/>
  <c r="BM19"/>
  <c r="JL19"/>
  <c r="BN20"/>
  <c r="CA20"/>
  <c r="EI20"/>
  <c r="EV20"/>
  <c r="HI20"/>
  <c r="IA20"/>
  <c r="JO20"/>
  <c r="AG21"/>
  <c r="BI21"/>
  <c r="GG21"/>
  <c r="HI21"/>
  <c r="X22"/>
  <c r="DG22"/>
  <c r="EW22"/>
  <c r="AD23"/>
  <c r="CZ23"/>
  <c r="EL23"/>
  <c r="HS23"/>
  <c r="JN23"/>
  <c r="Z24"/>
  <c r="AI24"/>
  <c r="BM24"/>
  <c r="BV24"/>
  <c r="CZ24"/>
  <c r="DI24"/>
  <c r="EM24"/>
  <c r="EV24"/>
  <c r="GI24"/>
  <c r="HV24"/>
  <c r="AG25"/>
  <c r="DC25"/>
  <c r="EK25"/>
  <c r="EX25"/>
  <c r="GB25"/>
  <c r="JP25"/>
  <c r="EM26"/>
  <c r="GD26"/>
  <c r="GM26"/>
  <c r="HV26"/>
  <c r="V27"/>
  <c r="AK27"/>
  <c r="BI27"/>
  <c r="BX27"/>
  <c r="CV27"/>
  <c r="DK27"/>
  <c r="EI27"/>
  <c r="EX27"/>
  <c r="FV27"/>
  <c r="GK27"/>
  <c r="HI27"/>
  <c r="HX27"/>
  <c r="V28"/>
  <c r="AJ28"/>
  <c r="BI28"/>
  <c r="BW28"/>
  <c r="CV28"/>
  <c r="DJ28"/>
  <c r="EI28"/>
  <c r="EW28"/>
  <c r="FV28"/>
  <c r="GJ28"/>
  <c r="HI28"/>
  <c r="HW28"/>
  <c r="IF28"/>
  <c r="JM28" s="1"/>
  <c r="AE29"/>
  <c r="BM29"/>
  <c r="HW29"/>
  <c r="BX30"/>
  <c r="CV30"/>
  <c r="EM30"/>
  <c r="BT31"/>
  <c r="BU31"/>
  <c r="EJ31"/>
  <c r="GG31"/>
  <c r="JN31"/>
  <c r="FA32"/>
  <c r="EM32"/>
  <c r="GN32"/>
  <c r="GC32"/>
  <c r="ID32"/>
  <c r="JA32" s="1"/>
  <c r="CV33"/>
  <c r="DF33"/>
  <c r="DI33"/>
  <c r="EN33"/>
  <c r="FV33"/>
  <c r="GE33"/>
  <c r="HR33"/>
  <c r="AD36"/>
  <c r="AH36"/>
  <c r="HM37"/>
  <c r="HV37"/>
  <c r="CY38"/>
  <c r="CW38"/>
  <c r="AB39"/>
  <c r="EP41"/>
  <c r="ET41"/>
  <c r="ET42"/>
  <c r="EN42"/>
  <c r="GM42"/>
  <c r="EL44"/>
  <c r="EZ44"/>
  <c r="BS45"/>
  <c r="BI45"/>
  <c r="BW45"/>
  <c r="BV45"/>
  <c r="BP47"/>
  <c r="CA47"/>
  <c r="BJ47"/>
  <c r="HO47"/>
  <c r="HZ47"/>
  <c r="HL47"/>
  <c r="HJ47"/>
  <c r="BS48"/>
  <c r="BI48"/>
  <c r="BX48"/>
  <c r="BV48"/>
  <c r="BR48"/>
  <c r="HJ12"/>
  <c r="EW13"/>
  <c r="HM13"/>
  <c r="DF8"/>
  <c r="BV11"/>
  <c r="DN11"/>
  <c r="BZ12"/>
  <c r="EU12"/>
  <c r="DJ13"/>
  <c r="HK13"/>
  <c r="W14"/>
  <c r="AD16"/>
  <c r="DN8"/>
  <c r="GF8"/>
  <c r="V10"/>
  <c r="GF10"/>
  <c r="HI10"/>
  <c r="AF11"/>
  <c r="BL11"/>
  <c r="EV11"/>
  <c r="GG11"/>
  <c r="GN11"/>
  <c r="HN11"/>
  <c r="AN12"/>
  <c r="EI12"/>
  <c r="EZ12"/>
  <c r="AB13"/>
  <c r="AN13"/>
  <c r="BX13"/>
  <c r="CV13"/>
  <c r="HR13"/>
  <c r="CZ14"/>
  <c r="GG14"/>
  <c r="JQ14"/>
  <c r="AI16"/>
  <c r="CV16"/>
  <c r="DM16"/>
  <c r="EJ16"/>
  <c r="FA16"/>
  <c r="HN16"/>
  <c r="AF17"/>
  <c r="BT17"/>
  <c r="GE17"/>
  <c r="HT17"/>
  <c r="X18"/>
  <c r="DG18"/>
  <c r="EW18"/>
  <c r="CZ19"/>
  <c r="AF20"/>
  <c r="BQ20"/>
  <c r="CY20"/>
  <c r="DM20"/>
  <c r="EJ20"/>
  <c r="FV20"/>
  <c r="GM20"/>
  <c r="HJ20"/>
  <c r="AJ21"/>
  <c r="BQ21"/>
  <c r="EK21"/>
  <c r="GJ21"/>
  <c r="HQ21"/>
  <c r="DJ22"/>
  <c r="JQ22"/>
  <c r="AF23"/>
  <c r="BV23"/>
  <c r="CV23"/>
  <c r="DN23"/>
  <c r="EN23"/>
  <c r="GD23"/>
  <c r="HK23"/>
  <c r="HV23"/>
  <c r="V24"/>
  <c r="AJ24"/>
  <c r="BI24"/>
  <c r="BW24"/>
  <c r="CV24"/>
  <c r="DJ24"/>
  <c r="EI24"/>
  <c r="EW24"/>
  <c r="FV24"/>
  <c r="GJ24"/>
  <c r="HI24"/>
  <c r="HW24"/>
  <c r="JF24"/>
  <c r="Y25"/>
  <c r="DE25"/>
  <c r="EQ25"/>
  <c r="GC25"/>
  <c r="HK25"/>
  <c r="IG27"/>
  <c r="JO27"/>
  <c r="W28"/>
  <c r="BJ28"/>
  <c r="CW28"/>
  <c r="EJ28"/>
  <c r="FW28"/>
  <c r="HJ28"/>
  <c r="AJ29"/>
  <c r="BR29"/>
  <c r="CZ29"/>
  <c r="EK29"/>
  <c r="HX29"/>
  <c r="BI30"/>
  <c r="CZ30"/>
  <c r="ES30"/>
  <c r="JQ30"/>
  <c r="BI31"/>
  <c r="BV31"/>
  <c r="FZ31"/>
  <c r="HR31"/>
  <c r="AG32"/>
  <c r="EL32"/>
  <c r="HT32"/>
  <c r="BO33"/>
  <c r="CX33"/>
  <c r="DJ33"/>
  <c r="GN33"/>
  <c r="EU34"/>
  <c r="EI34"/>
  <c r="BU35"/>
  <c r="BW35"/>
  <c r="BV35"/>
  <c r="EU35"/>
  <c r="ER35"/>
  <c r="EI35"/>
  <c r="EV35"/>
  <c r="CV36"/>
  <c r="EK37"/>
  <c r="HZ38"/>
  <c r="HJ38"/>
  <c r="FA41"/>
  <c r="HU44"/>
  <c r="HI44"/>
  <c r="HN44"/>
  <c r="HX44"/>
  <c r="HW44"/>
  <c r="HS44"/>
  <c r="HR44"/>
  <c r="AF45"/>
  <c r="AJ45"/>
  <c r="AI45"/>
  <c r="AA45"/>
  <c r="V45"/>
  <c r="JN47"/>
  <c r="ID57"/>
  <c r="IV57" s="1"/>
  <c r="IE57"/>
  <c r="AI11"/>
  <c r="GE13"/>
  <c r="HS13"/>
  <c r="HQ16"/>
  <c r="EQ17"/>
  <c r="GF17"/>
  <c r="DA20"/>
  <c r="DN20"/>
  <c r="BT21"/>
  <c r="HW21"/>
  <c r="CY23"/>
  <c r="AE25"/>
  <c r="DJ25"/>
  <c r="GE25"/>
  <c r="HZ26"/>
  <c r="Y27"/>
  <c r="BL27"/>
  <c r="CY27"/>
  <c r="EL27"/>
  <c r="FY27"/>
  <c r="HL27"/>
  <c r="Y28"/>
  <c r="BL28"/>
  <c r="BZ28"/>
  <c r="CY28"/>
  <c r="DM28"/>
  <c r="EL28"/>
  <c r="EZ28"/>
  <c r="FY28"/>
  <c r="GM28"/>
  <c r="HL28"/>
  <c r="HZ28"/>
  <c r="AK29"/>
  <c r="BW29"/>
  <c r="CA30"/>
  <c r="BJ31"/>
  <c r="BW31"/>
  <c r="EM31"/>
  <c r="EZ31"/>
  <c r="GE31"/>
  <c r="HL31"/>
  <c r="HS31"/>
  <c r="AH32"/>
  <c r="BT32"/>
  <c r="CV32"/>
  <c r="EU32"/>
  <c r="W33"/>
  <c r="ES33"/>
  <c r="IG33"/>
  <c r="JC33" s="1"/>
  <c r="HU34"/>
  <c r="X35"/>
  <c r="BK35"/>
  <c r="EK35"/>
  <c r="GH35"/>
  <c r="GI35"/>
  <c r="GE35"/>
  <c r="GA35"/>
  <c r="JL35"/>
  <c r="BM36"/>
  <c r="IF36"/>
  <c r="EN37"/>
  <c r="GA37"/>
  <c r="GG38"/>
  <c r="HT38"/>
  <c r="HP38"/>
  <c r="JQ38"/>
  <c r="CY40"/>
  <c r="FW40"/>
  <c r="GC40"/>
  <c r="DH41"/>
  <c r="DI41"/>
  <c r="CV41"/>
  <c r="DF41"/>
  <c r="DE41"/>
  <c r="DK41"/>
  <c r="FX43"/>
  <c r="JP43"/>
  <c r="BQ44"/>
  <c r="AE47"/>
  <c r="GH54"/>
  <c r="GN8"/>
  <c r="IG8"/>
  <c r="JN8" s="1"/>
  <c r="AD10"/>
  <c r="DF10"/>
  <c r="EI10"/>
  <c r="GN10"/>
  <c r="HM10"/>
  <c r="AJ11"/>
  <c r="BI11"/>
  <c r="DF11"/>
  <c r="HV11"/>
  <c r="BQ12"/>
  <c r="DN12"/>
  <c r="EK12"/>
  <c r="HI12"/>
  <c r="IA12"/>
  <c r="AF13"/>
  <c r="BO13"/>
  <c r="DB13"/>
  <c r="ES13"/>
  <c r="GF13"/>
  <c r="HT13"/>
  <c r="ID13"/>
  <c r="JH13" s="1"/>
  <c r="JB14"/>
  <c r="JL14"/>
  <c r="BT15"/>
  <c r="V16"/>
  <c r="BJ16"/>
  <c r="CX16"/>
  <c r="EN16"/>
  <c r="GD16"/>
  <c r="HS16"/>
  <c r="AJ17"/>
  <c r="BI17"/>
  <c r="ER17"/>
  <c r="GG17"/>
  <c r="AG18"/>
  <c r="BW18"/>
  <c r="JQ18"/>
  <c r="CA19"/>
  <c r="FZ19"/>
  <c r="W20"/>
  <c r="BS20"/>
  <c r="DD20"/>
  <c r="EL20"/>
  <c r="FA20"/>
  <c r="FX20"/>
  <c r="HN20"/>
  <c r="JN20"/>
  <c r="X21"/>
  <c r="BW21"/>
  <c r="FX21"/>
  <c r="AJ22"/>
  <c r="IE22"/>
  <c r="DA23"/>
  <c r="EQ23"/>
  <c r="Y24"/>
  <c r="AM24"/>
  <c r="BL24"/>
  <c r="BZ24"/>
  <c r="CY24"/>
  <c r="DM24"/>
  <c r="EL24"/>
  <c r="EZ24"/>
  <c r="FY24"/>
  <c r="GM24"/>
  <c r="HL24"/>
  <c r="HZ24"/>
  <c r="IG24"/>
  <c r="JN24" s="1"/>
  <c r="AJ25"/>
  <c r="CX25"/>
  <c r="DK25"/>
  <c r="EL25"/>
  <c r="JL25"/>
  <c r="HK26"/>
  <c r="AA27"/>
  <c r="BN27"/>
  <c r="DA27"/>
  <c r="EN27"/>
  <c r="GA27"/>
  <c r="HN27"/>
  <c r="AA28"/>
  <c r="BN28"/>
  <c r="DA28"/>
  <c r="EN28"/>
  <c r="GA28"/>
  <c r="HN28"/>
  <c r="BX29"/>
  <c r="HT30"/>
  <c r="AN31"/>
  <c r="BK31"/>
  <c r="EO31"/>
  <c r="GH31"/>
  <c r="HT31"/>
  <c r="HU31"/>
  <c r="JQ31"/>
  <c r="AK32"/>
  <c r="IG32"/>
  <c r="JC32" s="1"/>
  <c r="DC33"/>
  <c r="DN33"/>
  <c r="EV33"/>
  <c r="HI33"/>
  <c r="HS33"/>
  <c r="HN33"/>
  <c r="HW33"/>
  <c r="BQ34"/>
  <c r="EV37"/>
  <c r="ID38"/>
  <c r="JE38" s="1"/>
  <c r="EP39"/>
  <c r="FA39"/>
  <c r="IE39"/>
  <c r="AN40"/>
  <c r="HT41"/>
  <c r="BO42"/>
  <c r="BJ42"/>
  <c r="GA42"/>
  <c r="GE42"/>
  <c r="FX42"/>
  <c r="EQ44"/>
  <c r="AD46"/>
  <c r="W46"/>
  <c r="Y46"/>
  <c r="AM46"/>
  <c r="CA48"/>
  <c r="BP48"/>
  <c r="BM48"/>
  <c r="EQ49"/>
  <c r="EL49"/>
  <c r="EO49"/>
  <c r="GG51"/>
  <c r="GC51"/>
  <c r="FW51"/>
  <c r="BR33"/>
  <c r="JL34"/>
  <c r="DE35"/>
  <c r="GG35"/>
  <c r="HK35"/>
  <c r="BN37"/>
  <c r="DI37"/>
  <c r="FA37"/>
  <c r="AM38"/>
  <c r="BK38"/>
  <c r="BX38"/>
  <c r="DJ38"/>
  <c r="FY38"/>
  <c r="GF38"/>
  <c r="HK38"/>
  <c r="BV39"/>
  <c r="GJ39"/>
  <c r="AM40"/>
  <c r="CW40"/>
  <c r="DK40"/>
  <c r="GH40"/>
  <c r="AE41"/>
  <c r="CA42"/>
  <c r="EL43"/>
  <c r="HZ43"/>
  <c r="CX44"/>
  <c r="X45"/>
  <c r="ES45"/>
  <c r="EL45"/>
  <c r="EX45"/>
  <c r="EW45"/>
  <c r="GG45"/>
  <c r="EQ46"/>
  <c r="GN46"/>
  <c r="IG46"/>
  <c r="JN46" s="1"/>
  <c r="HW47"/>
  <c r="HX47"/>
  <c r="HK47"/>
  <c r="V49"/>
  <c r="AJ49"/>
  <c r="AF49"/>
  <c r="AE49"/>
  <c r="EO50"/>
  <c r="EL50"/>
  <c r="EJ50"/>
  <c r="EZ50"/>
  <c r="HV57"/>
  <c r="HR57"/>
  <c r="HX57"/>
  <c r="HS57"/>
  <c r="HI57"/>
  <c r="HW57"/>
  <c r="JJ57"/>
  <c r="BP58"/>
  <c r="BM58"/>
  <c r="HP63"/>
  <c r="IA63"/>
  <c r="CY44"/>
  <c r="DF48"/>
  <c r="DE48"/>
  <c r="CV48"/>
  <c r="DH48"/>
  <c r="HS48"/>
  <c r="HU48"/>
  <c r="HI49"/>
  <c r="HX49"/>
  <c r="HV49"/>
  <c r="HS49"/>
  <c r="HN49"/>
  <c r="IA50"/>
  <c r="HP50"/>
  <c r="HJ50"/>
  <c r="ES54"/>
  <c r="EX54"/>
  <c r="EI54"/>
  <c r="EV54"/>
  <c r="EU54"/>
  <c r="ER54"/>
  <c r="BW55"/>
  <c r="BN55"/>
  <c r="BX55"/>
  <c r="BV55"/>
  <c r="DK55"/>
  <c r="DJ55"/>
  <c r="DF55"/>
  <c r="CZ55"/>
  <c r="CX55"/>
  <c r="HP58"/>
  <c r="HM58"/>
  <c r="HS35"/>
  <c r="BV37"/>
  <c r="DN37"/>
  <c r="ID37"/>
  <c r="JF37" s="1"/>
  <c r="JM37"/>
  <c r="BR38"/>
  <c r="AH39"/>
  <c r="JO39"/>
  <c r="BZ40"/>
  <c r="CZ40"/>
  <c r="EK42"/>
  <c r="IA42"/>
  <c r="ES43"/>
  <c r="AH44"/>
  <c r="AI44"/>
  <c r="AF44"/>
  <c r="DM44"/>
  <c r="ER44"/>
  <c r="GH44"/>
  <c r="GK44"/>
  <c r="GE44"/>
  <c r="HK44"/>
  <c r="BK45"/>
  <c r="DA45"/>
  <c r="GF45"/>
  <c r="GI45"/>
  <c r="AC46"/>
  <c r="Z46"/>
  <c r="HK46"/>
  <c r="X47"/>
  <c r="DC47"/>
  <c r="CW47"/>
  <c r="EW47"/>
  <c r="ER47"/>
  <c r="HQ48"/>
  <c r="HL48"/>
  <c r="HZ48"/>
  <c r="HJ48"/>
  <c r="DD54"/>
  <c r="DH54"/>
  <c r="BL55"/>
  <c r="FX33"/>
  <c r="BT35"/>
  <c r="CV35"/>
  <c r="HV35"/>
  <c r="DG36"/>
  <c r="AE37"/>
  <c r="BW37"/>
  <c r="Z38"/>
  <c r="BS38"/>
  <c r="CX38"/>
  <c r="DE38"/>
  <c r="EO38"/>
  <c r="GA38"/>
  <c r="GK38"/>
  <c r="JL38"/>
  <c r="X39"/>
  <c r="AI39"/>
  <c r="BM39"/>
  <c r="EV39"/>
  <c r="BK40"/>
  <c r="EZ40"/>
  <c r="FY40"/>
  <c r="GM40"/>
  <c r="V41"/>
  <c r="AJ41"/>
  <c r="ES41"/>
  <c r="GF41"/>
  <c r="HU41"/>
  <c r="HV41"/>
  <c r="BI43"/>
  <c r="EU43"/>
  <c r="GM43"/>
  <c r="AJ44"/>
  <c r="FX44"/>
  <c r="GF44"/>
  <c r="HL44"/>
  <c r="FX45"/>
  <c r="DN46"/>
  <c r="DN48"/>
  <c r="CZ48"/>
  <c r="IF48"/>
  <c r="JM48" s="1"/>
  <c r="HM49"/>
  <c r="DM50"/>
  <c r="HU51"/>
  <c r="HW51"/>
  <c r="HS51"/>
  <c r="HR51"/>
  <c r="HN51"/>
  <c r="HI51"/>
  <c r="BO52"/>
  <c r="BZ52"/>
  <c r="GD54"/>
  <c r="EM55"/>
  <c r="FA55"/>
  <c r="EP55"/>
  <c r="EM57"/>
  <c r="FA57"/>
  <c r="EJ57"/>
  <c r="HQ57"/>
  <c r="DF40"/>
  <c r="DG41"/>
  <c r="DD44"/>
  <c r="EU44"/>
  <c r="EI44"/>
  <c r="EV44"/>
  <c r="FY44"/>
  <c r="FW44"/>
  <c r="DF45"/>
  <c r="DJ45"/>
  <c r="DK45"/>
  <c r="HS45"/>
  <c r="HW45"/>
  <c r="HV45"/>
  <c r="DE46"/>
  <c r="DH46"/>
  <c r="EO47"/>
  <c r="EL47"/>
  <c r="EZ47"/>
  <c r="FA48"/>
  <c r="ET48"/>
  <c r="EP48"/>
  <c r="EJ48"/>
  <c r="HL49"/>
  <c r="BX50"/>
  <c r="BV50"/>
  <c r="BR50"/>
  <c r="AH51"/>
  <c r="AK51"/>
  <c r="AI51"/>
  <c r="AF51"/>
  <c r="AE51"/>
  <c r="AB52"/>
  <c r="AM52"/>
  <c r="EN54"/>
  <c r="FZ54"/>
  <c r="EO56"/>
  <c r="EZ56"/>
  <c r="EQ56"/>
  <c r="EL56"/>
  <c r="EJ56"/>
  <c r="Z57"/>
  <c r="AG57"/>
  <c r="GC59"/>
  <c r="FZ59"/>
  <c r="AC61"/>
  <c r="Z61"/>
  <c r="ET66"/>
  <c r="EP66"/>
  <c r="EM66"/>
  <c r="IE33"/>
  <c r="GD34"/>
  <c r="JN34"/>
  <c r="JO34"/>
  <c r="HT35"/>
  <c r="BQ36"/>
  <c r="JQ36"/>
  <c r="AI37"/>
  <c r="CA37"/>
  <c r="BV38"/>
  <c r="CX40"/>
  <c r="EJ41"/>
  <c r="GM41"/>
  <c r="GD41"/>
  <c r="HZ41"/>
  <c r="HJ41"/>
  <c r="HJ42"/>
  <c r="Z43"/>
  <c r="FY43"/>
  <c r="HX43"/>
  <c r="HS43"/>
  <c r="HU43"/>
  <c r="EK44"/>
  <c r="EW44"/>
  <c r="GJ44"/>
  <c r="CX45"/>
  <c r="ET45"/>
  <c r="HX45"/>
  <c r="BP46"/>
  <c r="CA46"/>
  <c r="CX46"/>
  <c r="FZ46"/>
  <c r="AM48"/>
  <c r="AB48"/>
  <c r="W48"/>
  <c r="DG48"/>
  <c r="EM48"/>
  <c r="HT48"/>
  <c r="DN49"/>
  <c r="GM49"/>
  <c r="JM49"/>
  <c r="AN50"/>
  <c r="AG50"/>
  <c r="AC50"/>
  <c r="EI50"/>
  <c r="EU50"/>
  <c r="EX50"/>
  <c r="HQ51"/>
  <c r="HZ51"/>
  <c r="BL52"/>
  <c r="BU55"/>
  <c r="DH55"/>
  <c r="IA64"/>
  <c r="HP64"/>
  <c r="HM64"/>
  <c r="HJ64"/>
  <c r="DE63"/>
  <c r="CV63"/>
  <c r="DJ63"/>
  <c r="Z49"/>
  <c r="Y50"/>
  <c r="DA51"/>
  <c r="DK51"/>
  <c r="EN51"/>
  <c r="FY51"/>
  <c r="GJ51"/>
  <c r="JO51"/>
  <c r="BN52"/>
  <c r="DM52"/>
  <c r="EU52"/>
  <c r="JP52"/>
  <c r="AF53"/>
  <c r="BS53"/>
  <c r="DF53"/>
  <c r="EK53"/>
  <c r="HT53"/>
  <c r="JL53"/>
  <c r="BU54"/>
  <c r="EK54"/>
  <c r="HR54"/>
  <c r="BK55"/>
  <c r="DG55"/>
  <c r="DN55"/>
  <c r="GJ55"/>
  <c r="HN55"/>
  <c r="AG56"/>
  <c r="DB56"/>
  <c r="DD56"/>
  <c r="HT56"/>
  <c r="HK57"/>
  <c r="CX63"/>
  <c r="BV72"/>
  <c r="BR72"/>
  <c r="BK72"/>
  <c r="BI72"/>
  <c r="BW72"/>
  <c r="BX72"/>
  <c r="BT72"/>
  <c r="BS72"/>
  <c r="BR51"/>
  <c r="AG53"/>
  <c r="EQ53"/>
  <c r="BV57"/>
  <c r="BW57"/>
  <c r="BI57"/>
  <c r="BS57"/>
  <c r="CZ57"/>
  <c r="CW57"/>
  <c r="DG57"/>
  <c r="HL57"/>
  <c r="HJ57"/>
  <c r="HW59"/>
  <c r="HI59"/>
  <c r="HV59"/>
  <c r="HU59"/>
  <c r="HS59"/>
  <c r="V60"/>
  <c r="AK60"/>
  <c r="EU61"/>
  <c r="ES61"/>
  <c r="BP62"/>
  <c r="CA62"/>
  <c r="BM62"/>
  <c r="BP63"/>
  <c r="CA63"/>
  <c r="GE63"/>
  <c r="FV63"/>
  <c r="GJ63"/>
  <c r="BU70"/>
  <c r="BN70"/>
  <c r="BX70"/>
  <c r="BS70"/>
  <c r="BR70"/>
  <c r="BI70"/>
  <c r="BV70"/>
  <c r="W72"/>
  <c r="AB72"/>
  <c r="AM72"/>
  <c r="BK50"/>
  <c r="X51"/>
  <c r="BS51"/>
  <c r="CX51"/>
  <c r="CW52"/>
  <c r="EX52"/>
  <c r="FW52"/>
  <c r="X53"/>
  <c r="AI53"/>
  <c r="EM53"/>
  <c r="EM54"/>
  <c r="BT55"/>
  <c r="EV55"/>
  <c r="DM56"/>
  <c r="BX57"/>
  <c r="DN57"/>
  <c r="GF57"/>
  <c r="HM57"/>
  <c r="HZ57"/>
  <c r="EM58"/>
  <c r="HK59"/>
  <c r="X60"/>
  <c r="GC62"/>
  <c r="FZ62"/>
  <c r="GN62"/>
  <c r="FX63"/>
  <c r="W68"/>
  <c r="AC68"/>
  <c r="HM73"/>
  <c r="HP73"/>
  <c r="BK48"/>
  <c r="JO48"/>
  <c r="ER49"/>
  <c r="GI49"/>
  <c r="DC50"/>
  <c r="AD51"/>
  <c r="BQ51"/>
  <c r="BT51"/>
  <c r="DD51"/>
  <c r="DE51"/>
  <c r="ES51"/>
  <c r="FX51"/>
  <c r="CZ52"/>
  <c r="IE52"/>
  <c r="AD53"/>
  <c r="AJ53"/>
  <c r="EL53"/>
  <c r="HX54"/>
  <c r="CA55"/>
  <c r="EK55"/>
  <c r="EW55"/>
  <c r="JO55"/>
  <c r="W56"/>
  <c r="BJ56"/>
  <c r="BZ56"/>
  <c r="CW56"/>
  <c r="DN56"/>
  <c r="GB56"/>
  <c r="FW56"/>
  <c r="BL57"/>
  <c r="BZ57"/>
  <c r="BO57"/>
  <c r="GJ57"/>
  <c r="AI59"/>
  <c r="AF59"/>
  <c r="AB60"/>
  <c r="Y60"/>
  <c r="JP62"/>
  <c r="EP63"/>
  <c r="FA63"/>
  <c r="ER64"/>
  <c r="EM64"/>
  <c r="EL64"/>
  <c r="EU64"/>
  <c r="AN42"/>
  <c r="IG42"/>
  <c r="JC42" s="1"/>
  <c r="JO42"/>
  <c r="X44"/>
  <c r="BL44"/>
  <c r="HK45"/>
  <c r="JL46"/>
  <c r="AM47"/>
  <c r="BL47"/>
  <c r="DF47"/>
  <c r="JM47"/>
  <c r="AC48"/>
  <c r="BL48"/>
  <c r="GC48"/>
  <c r="BR49"/>
  <c r="DI49"/>
  <c r="ES49"/>
  <c r="FX49"/>
  <c r="GJ49"/>
  <c r="HQ49"/>
  <c r="JL49"/>
  <c r="AI50"/>
  <c r="HX50"/>
  <c r="Z51"/>
  <c r="BM51"/>
  <c r="BV51"/>
  <c r="CZ51"/>
  <c r="DF51"/>
  <c r="EK51"/>
  <c r="EV51"/>
  <c r="GD51"/>
  <c r="GE51"/>
  <c r="DA52"/>
  <c r="EZ52"/>
  <c r="GA52"/>
  <c r="AK53"/>
  <c r="BL53"/>
  <c r="EZ53"/>
  <c r="GM53"/>
  <c r="HN53"/>
  <c r="IG53"/>
  <c r="JN53" s="1"/>
  <c r="JO53"/>
  <c r="BI54"/>
  <c r="EJ54"/>
  <c r="HK54"/>
  <c r="EX55"/>
  <c r="HK55"/>
  <c r="JP55"/>
  <c r="Y56"/>
  <c r="BL56"/>
  <c r="CA56"/>
  <c r="CY56"/>
  <c r="FX57"/>
  <c r="GK57"/>
  <c r="HO57"/>
  <c r="X59"/>
  <c r="CX59"/>
  <c r="FA60"/>
  <c r="ET60"/>
  <c r="JP60"/>
  <c r="HP61"/>
  <c r="IA61"/>
  <c r="DD63"/>
  <c r="HQ63"/>
  <c r="HO63"/>
  <c r="EK64"/>
  <c r="ET68"/>
  <c r="EP68"/>
  <c r="EJ68"/>
  <c r="HU70"/>
  <c r="HI70"/>
  <c r="HX70"/>
  <c r="HV70"/>
  <c r="HS70"/>
  <c r="HR70"/>
  <c r="HN70"/>
  <c r="HW70"/>
  <c r="DB73"/>
  <c r="CW73"/>
  <c r="DM73"/>
  <c r="JP45"/>
  <c r="BS47"/>
  <c r="GF47"/>
  <c r="JC47"/>
  <c r="AH48"/>
  <c r="X49"/>
  <c r="EM49"/>
  <c r="EW49"/>
  <c r="FZ49"/>
  <c r="V50"/>
  <c r="BL50"/>
  <c r="HZ50"/>
  <c r="JO50"/>
  <c r="Y51"/>
  <c r="BX51"/>
  <c r="CW51"/>
  <c r="DI51"/>
  <c r="EX51"/>
  <c r="FV51"/>
  <c r="HK51"/>
  <c r="IF51"/>
  <c r="JM51" s="1"/>
  <c r="DI52"/>
  <c r="AA53"/>
  <c r="AM53"/>
  <c r="BP53"/>
  <c r="CA53"/>
  <c r="DA53"/>
  <c r="GF53"/>
  <c r="HR53"/>
  <c r="BN54"/>
  <c r="JO54"/>
  <c r="BP55"/>
  <c r="GB55"/>
  <c r="HM55"/>
  <c r="JL55"/>
  <c r="AD56"/>
  <c r="BQ56"/>
  <c r="GM56"/>
  <c r="IE56"/>
  <c r="Y57"/>
  <c r="W57"/>
  <c r="AM57"/>
  <c r="DI57"/>
  <c r="DF57"/>
  <c r="DJ57"/>
  <c r="EL57"/>
  <c r="EQ57"/>
  <c r="FZ57"/>
  <c r="GG57"/>
  <c r="GN57"/>
  <c r="HQ59"/>
  <c r="AH60"/>
  <c r="HX60"/>
  <c r="HM60"/>
  <c r="HI60"/>
  <c r="CV62"/>
  <c r="DJ62"/>
  <c r="DH62"/>
  <c r="CZ62"/>
  <c r="HK62"/>
  <c r="HI62"/>
  <c r="HQ62"/>
  <c r="GD63"/>
  <c r="ET62"/>
  <c r="HZ64"/>
  <c r="AJ65"/>
  <c r="EU65"/>
  <c r="EX65"/>
  <c r="ES65"/>
  <c r="EO67"/>
  <c r="EQ67"/>
  <c r="EQ68"/>
  <c r="EO68"/>
  <c r="AJ69"/>
  <c r="AH69"/>
  <c r="AF69"/>
  <c r="BT69"/>
  <c r="BJ69"/>
  <c r="CY69"/>
  <c r="EU69"/>
  <c r="EL69"/>
  <c r="EI69"/>
  <c r="FY70"/>
  <c r="GM70"/>
  <c r="IF70"/>
  <c r="JM70" s="1"/>
  <c r="AC71"/>
  <c r="W71"/>
  <c r="AN71"/>
  <c r="BO71"/>
  <c r="BL71"/>
  <c r="HJ73"/>
  <c r="HV75"/>
  <c r="HL75"/>
  <c r="HI75"/>
  <c r="HS75"/>
  <c r="FV66"/>
  <c r="GK66"/>
  <c r="AB67"/>
  <c r="Y67"/>
  <c r="HU68"/>
  <c r="HX68"/>
  <c r="HS68"/>
  <c r="AB69"/>
  <c r="AM69"/>
  <c r="Y69"/>
  <c r="W69"/>
  <c r="DB69"/>
  <c r="CW69"/>
  <c r="HS69"/>
  <c r="HR69"/>
  <c r="JP69"/>
  <c r="BK70"/>
  <c r="EU70"/>
  <c r="EX70"/>
  <c r="EW70"/>
  <c r="EI70"/>
  <c r="ES70"/>
  <c r="EV70"/>
  <c r="BJ71"/>
  <c r="FZ72"/>
  <c r="GC72"/>
  <c r="DH74"/>
  <c r="DF74"/>
  <c r="DA74"/>
  <c r="JK75"/>
  <c r="JN56"/>
  <c r="V57"/>
  <c r="AK57"/>
  <c r="BM57"/>
  <c r="BT57"/>
  <c r="GM57"/>
  <c r="ET59"/>
  <c r="DF61"/>
  <c r="EK61"/>
  <c r="JO61"/>
  <c r="AN62"/>
  <c r="JL64"/>
  <c r="AM65"/>
  <c r="BN65"/>
  <c r="GE65"/>
  <c r="CY66"/>
  <c r="DB66"/>
  <c r="DM66"/>
  <c r="FX66"/>
  <c r="IF66"/>
  <c r="Y68"/>
  <c r="DH68"/>
  <c r="CV68"/>
  <c r="DJ68"/>
  <c r="DK68"/>
  <c r="EZ68"/>
  <c r="GE68"/>
  <c r="HK68"/>
  <c r="HV68"/>
  <c r="IE68"/>
  <c r="BS69"/>
  <c r="DN69"/>
  <c r="DC69"/>
  <c r="HK69"/>
  <c r="JQ69"/>
  <c r="BL70"/>
  <c r="BQ70"/>
  <c r="BZ70"/>
  <c r="DD70"/>
  <c r="EK70"/>
  <c r="HL70"/>
  <c r="HQ70"/>
  <c r="EO71"/>
  <c r="EL71"/>
  <c r="EZ71"/>
  <c r="CX74"/>
  <c r="AI75"/>
  <c r="Y75"/>
  <c r="V75"/>
  <c r="AF75"/>
  <c r="GD75"/>
  <c r="IF55"/>
  <c r="JM55" s="1"/>
  <c r="EK56"/>
  <c r="HZ56"/>
  <c r="CY57"/>
  <c r="ER57"/>
  <c r="CZ59"/>
  <c r="AA61"/>
  <c r="CX61"/>
  <c r="DH61"/>
  <c r="FX61"/>
  <c r="GN61"/>
  <c r="EI62"/>
  <c r="FA62"/>
  <c r="JL62"/>
  <c r="BT64"/>
  <c r="EZ64"/>
  <c r="GM64"/>
  <c r="AA65"/>
  <c r="BR65"/>
  <c r="DH65"/>
  <c r="DJ65"/>
  <c r="DK65"/>
  <c r="EZ65"/>
  <c r="GH65"/>
  <c r="BI66"/>
  <c r="BR66"/>
  <c r="BV66"/>
  <c r="DN66"/>
  <c r="HW66"/>
  <c r="HZ67"/>
  <c r="HQ68"/>
  <c r="HW68"/>
  <c r="V69"/>
  <c r="CZ69"/>
  <c r="ER69"/>
  <c r="GD70"/>
  <c r="JP70"/>
  <c r="DD71"/>
  <c r="HT71"/>
  <c r="HK71"/>
  <c r="HI71"/>
  <c r="HU71"/>
  <c r="CW72"/>
  <c r="DB72"/>
  <c r="DM72"/>
  <c r="GF73"/>
  <c r="FV73"/>
  <c r="GK73"/>
  <c r="GE73"/>
  <c r="JQ74"/>
  <c r="X75"/>
  <c r="BV75"/>
  <c r="BL75"/>
  <c r="BI75"/>
  <c r="BS75"/>
  <c r="HQ75"/>
  <c r="BU62"/>
  <c r="GD62"/>
  <c r="DN63"/>
  <c r="GN63"/>
  <c r="BV64"/>
  <c r="AE65"/>
  <c r="BS65"/>
  <c r="EL65"/>
  <c r="GH68"/>
  <c r="GA68"/>
  <c r="GI68"/>
  <c r="AA69"/>
  <c r="BW69"/>
  <c r="BL69"/>
  <c r="BX69"/>
  <c r="ES69"/>
  <c r="GB69"/>
  <c r="GM69"/>
  <c r="DH70"/>
  <c r="DA70"/>
  <c r="DK70"/>
  <c r="DI70"/>
  <c r="DF70"/>
  <c r="BZ71"/>
  <c r="DF71"/>
  <c r="GC71"/>
  <c r="GN71"/>
  <c r="FZ71"/>
  <c r="DI75"/>
  <c r="CY75"/>
  <c r="CV75"/>
  <c r="DF75"/>
  <c r="HR75"/>
  <c r="AH61"/>
  <c r="EM62"/>
  <c r="BK64"/>
  <c r="BX64"/>
  <c r="DC64"/>
  <c r="HX64"/>
  <c r="AF65"/>
  <c r="BV65"/>
  <c r="DM65"/>
  <c r="EN65"/>
  <c r="GK65"/>
  <c r="AM66"/>
  <c r="AB66"/>
  <c r="AH68"/>
  <c r="AJ68"/>
  <c r="AE68"/>
  <c r="EU68"/>
  <c r="EV68"/>
  <c r="EI68"/>
  <c r="ES68"/>
  <c r="FX68"/>
  <c r="GJ68"/>
  <c r="HI68"/>
  <c r="AD69"/>
  <c r="BK69"/>
  <c r="DM69"/>
  <c r="ET69"/>
  <c r="FW69"/>
  <c r="HL69"/>
  <c r="Y70"/>
  <c r="AD70"/>
  <c r="AM70"/>
  <c r="CX70"/>
  <c r="DJ70"/>
  <c r="EN70"/>
  <c r="GH70"/>
  <c r="GK70"/>
  <c r="FV70"/>
  <c r="GJ70"/>
  <c r="GF70"/>
  <c r="GI70"/>
  <c r="FW71"/>
  <c r="HO71"/>
  <c r="HJ71"/>
  <c r="HZ71"/>
  <c r="HM72"/>
  <c r="HT72"/>
  <c r="IA72"/>
  <c r="HS73"/>
  <c r="HN73"/>
  <c r="HX73"/>
  <c r="HI73"/>
  <c r="HU73"/>
  <c r="DK74"/>
  <c r="HN74"/>
  <c r="HU74"/>
  <c r="CX75"/>
  <c r="EV75"/>
  <c r="EL75"/>
  <c r="EI75"/>
  <c r="ES75"/>
  <c r="GN56"/>
  <c r="HL56"/>
  <c r="AE57"/>
  <c r="FY57"/>
  <c r="EN59"/>
  <c r="JO59"/>
  <c r="HM62"/>
  <c r="HW63"/>
  <c r="V64"/>
  <c r="BL64"/>
  <c r="HK64"/>
  <c r="JO64"/>
  <c r="AI65"/>
  <c r="BQ65"/>
  <c r="BW65"/>
  <c r="ER65"/>
  <c r="FX65"/>
  <c r="HO65"/>
  <c r="BZ66"/>
  <c r="GE66"/>
  <c r="JQ66"/>
  <c r="EZ67"/>
  <c r="GM67"/>
  <c r="X68"/>
  <c r="AF68"/>
  <c r="DA68"/>
  <c r="EK68"/>
  <c r="GK68"/>
  <c r="HN68"/>
  <c r="AE69"/>
  <c r="EX69"/>
  <c r="HX69"/>
  <c r="JN69"/>
  <c r="AN70"/>
  <c r="AC70"/>
  <c r="CY70"/>
  <c r="EP70"/>
  <c r="JQ71"/>
  <c r="AI72"/>
  <c r="X72"/>
  <c r="V72"/>
  <c r="AK72"/>
  <c r="AF72"/>
  <c r="DF73"/>
  <c r="DA73"/>
  <c r="AD75"/>
  <c r="EK75"/>
  <c r="GI75"/>
  <c r="FY75"/>
  <c r="FV75"/>
  <c r="GF75"/>
  <c r="EM65"/>
  <c r="JO65"/>
  <c r="HR67"/>
  <c r="JL67"/>
  <c r="AD68"/>
  <c r="BR68"/>
  <c r="CX68"/>
  <c r="AK70"/>
  <c r="EL70"/>
  <c r="FX70"/>
  <c r="HK70"/>
  <c r="EI71"/>
  <c r="CZ72"/>
  <c r="DK72"/>
  <c r="EM72"/>
  <c r="AA73"/>
  <c r="JL73"/>
  <c r="AG74"/>
  <c r="BU74"/>
  <c r="EN74"/>
  <c r="GG74"/>
  <c r="JL75"/>
  <c r="CZ74"/>
  <c r="GH74"/>
  <c r="AG75"/>
  <c r="BT75"/>
  <c r="DG75"/>
  <c r="ET75"/>
  <c r="GG75"/>
  <c r="HT75"/>
  <c r="JE75"/>
  <c r="FW70"/>
  <c r="IE70"/>
  <c r="IX70" s="1"/>
  <c r="JL70"/>
  <c r="X71"/>
  <c r="CX71"/>
  <c r="DN71"/>
  <c r="Z72"/>
  <c r="BM72"/>
  <c r="FX73"/>
  <c r="EP74"/>
  <c r="FX74"/>
  <c r="GI74"/>
  <c r="JF75"/>
  <c r="JL65"/>
  <c r="ES66"/>
  <c r="AI67"/>
  <c r="EV67"/>
  <c r="JQ68"/>
  <c r="CA72"/>
  <c r="ER72"/>
  <c r="GE72"/>
  <c r="HS72"/>
  <c r="AI73"/>
  <c r="EU73"/>
  <c r="FY73"/>
  <c r="AC74"/>
  <c r="DC74"/>
  <c r="EU74"/>
  <c r="GJ74"/>
  <c r="W75"/>
  <c r="BJ75"/>
  <c r="CW75"/>
  <c r="EJ75"/>
  <c r="FW75"/>
  <c r="HJ75"/>
  <c r="ES71"/>
  <c r="ES72"/>
  <c r="IG73"/>
  <c r="JC73" s="1"/>
  <c r="AK74"/>
  <c r="IG74"/>
  <c r="JN74" s="1"/>
  <c r="AN75"/>
  <c r="CA75"/>
  <c r="DN75"/>
  <c r="FA75"/>
  <c r="GN75"/>
  <c r="IA75"/>
  <c r="JP75"/>
  <c r="BK71"/>
  <c r="CW71"/>
  <c r="DE72"/>
  <c r="ET72"/>
  <c r="FW72"/>
  <c r="FY74"/>
  <c r="JC8"/>
  <c r="JC16"/>
  <c r="HS19"/>
  <c r="HK19"/>
  <c r="HR19"/>
  <c r="HI19"/>
  <c r="HX19"/>
  <c r="HW19"/>
  <c r="HV19"/>
  <c r="HN19"/>
  <c r="HL19"/>
  <c r="Y8"/>
  <c r="AG8"/>
  <c r="BL8"/>
  <c r="BT8"/>
  <c r="CY8"/>
  <c r="DG8"/>
  <c r="EL8"/>
  <c r="ET8"/>
  <c r="FY8"/>
  <c r="GG8"/>
  <c r="HL8"/>
  <c r="HT8"/>
  <c r="W10"/>
  <c r="AE10"/>
  <c r="AM10"/>
  <c r="BJ10"/>
  <c r="BR10"/>
  <c r="BZ10"/>
  <c r="CW10"/>
  <c r="DE10"/>
  <c r="DM10"/>
  <c r="EJ10"/>
  <c r="ER10"/>
  <c r="EZ10"/>
  <c r="FW10"/>
  <c r="GE10"/>
  <c r="GM10"/>
  <c r="HJ10"/>
  <c r="HR10"/>
  <c r="HZ10"/>
  <c r="AC11"/>
  <c r="AK11"/>
  <c r="BP11"/>
  <c r="BX11"/>
  <c r="DC11"/>
  <c r="DK11"/>
  <c r="EP11"/>
  <c r="EX11"/>
  <c r="GC11"/>
  <c r="GK11"/>
  <c r="HP11"/>
  <c r="HX11"/>
  <c r="IF11"/>
  <c r="Y12"/>
  <c r="BR12"/>
  <c r="CY12"/>
  <c r="ER12"/>
  <c r="FY12"/>
  <c r="HS12"/>
  <c r="AD13"/>
  <c r="GM13"/>
  <c r="FW13"/>
  <c r="IV13"/>
  <c r="BK14"/>
  <c r="CW14"/>
  <c r="FY14"/>
  <c r="GD14"/>
  <c r="HM14"/>
  <c r="JP14"/>
  <c r="IG14"/>
  <c r="IW14" s="1"/>
  <c r="ER15"/>
  <c r="EI15"/>
  <c r="EX15"/>
  <c r="EW15"/>
  <c r="EV15"/>
  <c r="EN15"/>
  <c r="FZ15"/>
  <c r="IE16"/>
  <c r="Y18"/>
  <c r="AM18"/>
  <c r="W18"/>
  <c r="AD18"/>
  <c r="BL18"/>
  <c r="BZ18"/>
  <c r="BJ18"/>
  <c r="BQ18"/>
  <c r="CY18"/>
  <c r="DM18"/>
  <c r="CW18"/>
  <c r="DD18"/>
  <c r="EL18"/>
  <c r="EZ18"/>
  <c r="EJ18"/>
  <c r="EQ18"/>
  <c r="FY18"/>
  <c r="GM18"/>
  <c r="FW18"/>
  <c r="GD18"/>
  <c r="HL18"/>
  <c r="HZ18"/>
  <c r="HJ18"/>
  <c r="HQ18"/>
  <c r="IE20"/>
  <c r="IX20" s="1"/>
  <c r="BS26"/>
  <c r="BI26"/>
  <c r="BX26"/>
  <c r="BW26"/>
  <c r="BN26"/>
  <c r="BM26"/>
  <c r="BV26"/>
  <c r="BR26"/>
  <c r="JP26"/>
  <c r="IG26"/>
  <c r="IW26" s="1"/>
  <c r="AB11"/>
  <c r="DB11"/>
  <c r="BS14"/>
  <c r="BI14"/>
  <c r="BX14"/>
  <c r="BV14"/>
  <c r="BN14"/>
  <c r="CZ8"/>
  <c r="FZ8"/>
  <c r="AD11"/>
  <c r="BQ11"/>
  <c r="DD11"/>
  <c r="EQ11"/>
  <c r="GD11"/>
  <c r="HQ11"/>
  <c r="IG11"/>
  <c r="JN11" s="1"/>
  <c r="AK12"/>
  <c r="AJ12"/>
  <c r="Z12"/>
  <c r="DK12"/>
  <c r="DJ12"/>
  <c r="CZ12"/>
  <c r="GK12"/>
  <c r="GJ12"/>
  <c r="FZ12"/>
  <c r="ID12"/>
  <c r="JE12" s="1"/>
  <c r="HZ13"/>
  <c r="HJ13"/>
  <c r="BL14"/>
  <c r="BQ14"/>
  <c r="ES14"/>
  <c r="EI14"/>
  <c r="EX14"/>
  <c r="EV14"/>
  <c r="EN14"/>
  <c r="EU14"/>
  <c r="AE15"/>
  <c r="V15"/>
  <c r="AJ15"/>
  <c r="AI15"/>
  <c r="AA15"/>
  <c r="AH15"/>
  <c r="CA15"/>
  <c r="IF16"/>
  <c r="ID16"/>
  <c r="JS16" s="1"/>
  <c r="JM16"/>
  <c r="JN16"/>
  <c r="IF20"/>
  <c r="JM20" s="1"/>
  <c r="ID20"/>
  <c r="JK20" s="1"/>
  <c r="IW22"/>
  <c r="JB22"/>
  <c r="IV24"/>
  <c r="JI24"/>
  <c r="JA24"/>
  <c r="JK24"/>
  <c r="JB25"/>
  <c r="FY35"/>
  <c r="GM35"/>
  <c r="FW35"/>
  <c r="GD35"/>
  <c r="GB35"/>
  <c r="ID25"/>
  <c r="JR25" s="1"/>
  <c r="JM25"/>
  <c r="IE25"/>
  <c r="BU8"/>
  <c r="EU8"/>
  <c r="AA8"/>
  <c r="AI8"/>
  <c r="BN8"/>
  <c r="BV8"/>
  <c r="DA8"/>
  <c r="DI8"/>
  <c r="EN8"/>
  <c r="EV8"/>
  <c r="GA8"/>
  <c r="GI8"/>
  <c r="HN8"/>
  <c r="HV8"/>
  <c r="ID8"/>
  <c r="Y10"/>
  <c r="AG10"/>
  <c r="BL10"/>
  <c r="BT10"/>
  <c r="CY10"/>
  <c r="DG10"/>
  <c r="EL10"/>
  <c r="ET10"/>
  <c r="FY10"/>
  <c r="GG10"/>
  <c r="HL10"/>
  <c r="HT10"/>
  <c r="W11"/>
  <c r="AE11"/>
  <c r="AM11"/>
  <c r="BJ11"/>
  <c r="BR11"/>
  <c r="BZ11"/>
  <c r="CW11"/>
  <c r="DE11"/>
  <c r="DM11"/>
  <c r="EJ11"/>
  <c r="ER11"/>
  <c r="EZ11"/>
  <c r="FW11"/>
  <c r="GE11"/>
  <c r="GM11"/>
  <c r="HJ11"/>
  <c r="HR11"/>
  <c r="HZ11"/>
  <c r="AA12"/>
  <c r="BT12"/>
  <c r="DA12"/>
  <c r="ET12"/>
  <c r="GA12"/>
  <c r="HU12"/>
  <c r="IG12"/>
  <c r="JN12" s="1"/>
  <c r="CY13"/>
  <c r="IG13"/>
  <c r="JK13"/>
  <c r="JA13"/>
  <c r="AF14"/>
  <c r="V14"/>
  <c r="AK14"/>
  <c r="AI14"/>
  <c r="AA14"/>
  <c r="AH14"/>
  <c r="BT14"/>
  <c r="BZ14"/>
  <c r="EK14"/>
  <c r="EW14"/>
  <c r="FW14"/>
  <c r="AK15"/>
  <c r="BK15"/>
  <c r="HK15"/>
  <c r="AB18"/>
  <c r="BO18"/>
  <c r="DB18"/>
  <c r="EO18"/>
  <c r="GB18"/>
  <c r="HO18"/>
  <c r="AF19"/>
  <c r="X19"/>
  <c r="AE19"/>
  <c r="V19"/>
  <c r="AK19"/>
  <c r="AJ19"/>
  <c r="AI19"/>
  <c r="AA19"/>
  <c r="Y19"/>
  <c r="Y22"/>
  <c r="AM22"/>
  <c r="W22"/>
  <c r="AD22"/>
  <c r="BL22"/>
  <c r="BZ22"/>
  <c r="BJ22"/>
  <c r="BQ22"/>
  <c r="CY22"/>
  <c r="DM22"/>
  <c r="CW22"/>
  <c r="DD22"/>
  <c r="EL22"/>
  <c r="EZ22"/>
  <c r="EJ22"/>
  <c r="EQ22"/>
  <c r="FY22"/>
  <c r="GM22"/>
  <c r="FW22"/>
  <c r="GD22"/>
  <c r="HL22"/>
  <c r="HZ22"/>
  <c r="HJ22"/>
  <c r="HQ22"/>
  <c r="IF23"/>
  <c r="ID23"/>
  <c r="JJ23" s="1"/>
  <c r="GB11"/>
  <c r="HU8"/>
  <c r="EW8"/>
  <c r="DH10"/>
  <c r="EU10"/>
  <c r="FZ10"/>
  <c r="AD12"/>
  <c r="DD12"/>
  <c r="GD12"/>
  <c r="IE12"/>
  <c r="JP12"/>
  <c r="EL13"/>
  <c r="BJ14"/>
  <c r="EL14"/>
  <c r="EQ14"/>
  <c r="HS14"/>
  <c r="HI14"/>
  <c r="HX14"/>
  <c r="HV14"/>
  <c r="HN14"/>
  <c r="HU14"/>
  <c r="JM14"/>
  <c r="ID14"/>
  <c r="JH14" s="1"/>
  <c r="BM15"/>
  <c r="DE15"/>
  <c r="CV15"/>
  <c r="DJ15"/>
  <c r="DI15"/>
  <c r="DA15"/>
  <c r="DH15"/>
  <c r="EP15"/>
  <c r="ET15"/>
  <c r="GE15"/>
  <c r="FV15"/>
  <c r="GK15"/>
  <c r="GJ15"/>
  <c r="GI15"/>
  <c r="GA15"/>
  <c r="IF15"/>
  <c r="JM15" s="1"/>
  <c r="IE15"/>
  <c r="ID15"/>
  <c r="JG15" s="1"/>
  <c r="JC17"/>
  <c r="JQ17"/>
  <c r="BS19"/>
  <c r="BK19"/>
  <c r="BR19"/>
  <c r="BI19"/>
  <c r="BX19"/>
  <c r="BW19"/>
  <c r="BV19"/>
  <c r="BN19"/>
  <c r="BL19"/>
  <c r="HM19"/>
  <c r="JN19"/>
  <c r="FY29"/>
  <c r="GM29"/>
  <c r="FW29"/>
  <c r="GD29"/>
  <c r="GB29"/>
  <c r="JN10"/>
  <c r="BO11"/>
  <c r="BU14"/>
  <c r="Z8"/>
  <c r="DH8"/>
  <c r="AB8"/>
  <c r="BO8"/>
  <c r="DJ8"/>
  <c r="IE8"/>
  <c r="BM10"/>
  <c r="CZ10"/>
  <c r="EM10"/>
  <c r="GH10"/>
  <c r="AK8"/>
  <c r="BX8"/>
  <c r="DK8"/>
  <c r="EX8"/>
  <c r="GK8"/>
  <c r="HX8"/>
  <c r="IF8"/>
  <c r="AA10"/>
  <c r="AI10"/>
  <c r="BN10"/>
  <c r="BV10"/>
  <c r="DA10"/>
  <c r="DI10"/>
  <c r="EN10"/>
  <c r="EV10"/>
  <c r="GA10"/>
  <c r="GI10"/>
  <c r="HN10"/>
  <c r="HV10"/>
  <c r="ID10"/>
  <c r="JS10" s="1"/>
  <c r="JC10"/>
  <c r="EL11"/>
  <c r="HL11"/>
  <c r="AE12"/>
  <c r="BL12"/>
  <c r="DE12"/>
  <c r="EL12"/>
  <c r="GE12"/>
  <c r="IF12"/>
  <c r="JM12" s="1"/>
  <c r="W13"/>
  <c r="EO13"/>
  <c r="FY13"/>
  <c r="JE13"/>
  <c r="Y14"/>
  <c r="AD14"/>
  <c r="BM14"/>
  <c r="DF14"/>
  <c r="CV14"/>
  <c r="DK14"/>
  <c r="DI14"/>
  <c r="DA14"/>
  <c r="DH14"/>
  <c r="ET14"/>
  <c r="EZ14"/>
  <c r="GB14"/>
  <c r="HK14"/>
  <c r="HW14"/>
  <c r="AG15"/>
  <c r="AN15"/>
  <c r="BP15"/>
  <c r="DK15"/>
  <c r="EK15"/>
  <c r="HS15"/>
  <c r="JN15"/>
  <c r="BL17"/>
  <c r="BZ17"/>
  <c r="BJ17"/>
  <c r="ID17"/>
  <c r="JS17" s="1"/>
  <c r="JN17"/>
  <c r="DF19"/>
  <c r="CX19"/>
  <c r="DE19"/>
  <c r="CV19"/>
  <c r="DK19"/>
  <c r="DJ19"/>
  <c r="DI19"/>
  <c r="DA19"/>
  <c r="CY19"/>
  <c r="HU19"/>
  <c r="AB22"/>
  <c r="BO22"/>
  <c r="DB22"/>
  <c r="EO22"/>
  <c r="GB22"/>
  <c r="HO22"/>
  <c r="JQ16"/>
  <c r="EM8"/>
  <c r="GH8"/>
  <c r="HM8"/>
  <c r="AJ8"/>
  <c r="BW8"/>
  <c r="GB8"/>
  <c r="HW8"/>
  <c r="V8"/>
  <c r="AD8"/>
  <c r="BI8"/>
  <c r="BQ8"/>
  <c r="CV8"/>
  <c r="DD8"/>
  <c r="EI8"/>
  <c r="EQ8"/>
  <c r="FV8"/>
  <c r="GD8"/>
  <c r="HI8"/>
  <c r="HQ8"/>
  <c r="AJ10"/>
  <c r="BW10"/>
  <c r="DJ10"/>
  <c r="EW10"/>
  <c r="GJ10"/>
  <c r="HW10"/>
  <c r="IE10"/>
  <c r="Z11"/>
  <c r="BM11"/>
  <c r="CZ11"/>
  <c r="EM11"/>
  <c r="FZ11"/>
  <c r="HM11"/>
  <c r="JP11"/>
  <c r="V12"/>
  <c r="AF12"/>
  <c r="BX12"/>
  <c r="BW12"/>
  <c r="BM12"/>
  <c r="CV12"/>
  <c r="DF12"/>
  <c r="EX12"/>
  <c r="EW12"/>
  <c r="EM12"/>
  <c r="FV12"/>
  <c r="GF12"/>
  <c r="HX12"/>
  <c r="HW12"/>
  <c r="HR12"/>
  <c r="HM12"/>
  <c r="HL13"/>
  <c r="JI13"/>
  <c r="BO14"/>
  <c r="EJ14"/>
  <c r="HL14"/>
  <c r="HQ14"/>
  <c r="X15"/>
  <c r="EM15"/>
  <c r="Y17"/>
  <c r="AM17"/>
  <c r="W17"/>
  <c r="ES19"/>
  <c r="EK19"/>
  <c r="ER19"/>
  <c r="EI19"/>
  <c r="EX19"/>
  <c r="EW19"/>
  <c r="EV19"/>
  <c r="EN19"/>
  <c r="EL19"/>
  <c r="JC19"/>
  <c r="JC21"/>
  <c r="Z23"/>
  <c r="AC23"/>
  <c r="AN23"/>
  <c r="BU26"/>
  <c r="Y29"/>
  <c r="AM29"/>
  <c r="W29"/>
  <c r="AD29"/>
  <c r="AB29"/>
  <c r="EZ13"/>
  <c r="EJ13"/>
  <c r="AH8"/>
  <c r="DB8"/>
  <c r="EO8"/>
  <c r="GJ8"/>
  <c r="HO8"/>
  <c r="Z10"/>
  <c r="BU10"/>
  <c r="W8"/>
  <c r="BJ8"/>
  <c r="CW8"/>
  <c r="EJ8"/>
  <c r="FW8"/>
  <c r="HJ8"/>
  <c r="IF10"/>
  <c r="ID11"/>
  <c r="AG12"/>
  <c r="DG12"/>
  <c r="GG12"/>
  <c r="HN12"/>
  <c r="DM13"/>
  <c r="CW13"/>
  <c r="HO13"/>
  <c r="BR14"/>
  <c r="CY14"/>
  <c r="DD14"/>
  <c r="EM14"/>
  <c r="GF14"/>
  <c r="FV14"/>
  <c r="GK14"/>
  <c r="GI14"/>
  <c r="GA14"/>
  <c r="GH14"/>
  <c r="HT14"/>
  <c r="Z15"/>
  <c r="BR15"/>
  <c r="BI15"/>
  <c r="BW15"/>
  <c r="BV15"/>
  <c r="BN15"/>
  <c r="BU15"/>
  <c r="DG15"/>
  <c r="DN15"/>
  <c r="ES15"/>
  <c r="HR15"/>
  <c r="HI15"/>
  <c r="HX15"/>
  <c r="HW15"/>
  <c r="HV15"/>
  <c r="HN15"/>
  <c r="JC15"/>
  <c r="JP18"/>
  <c r="Z19"/>
  <c r="GF19"/>
  <c r="FX19"/>
  <c r="GE19"/>
  <c r="FV19"/>
  <c r="GK19"/>
  <c r="GJ19"/>
  <c r="GI19"/>
  <c r="GA19"/>
  <c r="FY19"/>
  <c r="ID21"/>
  <c r="JH21" s="1"/>
  <c r="JN21"/>
  <c r="JS24"/>
  <c r="JC24"/>
  <c r="HQ25"/>
  <c r="HO25"/>
  <c r="HZ25"/>
  <c r="HL25"/>
  <c r="HJ25"/>
  <c r="AC13"/>
  <c r="BP13"/>
  <c r="DC13"/>
  <c r="EP13"/>
  <c r="GC13"/>
  <c r="HP13"/>
  <c r="IF13"/>
  <c r="JM13" s="1"/>
  <c r="Y15"/>
  <c r="BL15"/>
  <c r="CY15"/>
  <c r="EL15"/>
  <c r="FY15"/>
  <c r="GG15"/>
  <c r="HL15"/>
  <c r="HT15"/>
  <c r="AE16"/>
  <c r="BR16"/>
  <c r="DE16"/>
  <c r="ER16"/>
  <c r="GE16"/>
  <c r="HR16"/>
  <c r="HZ16"/>
  <c r="AK17"/>
  <c r="BX17"/>
  <c r="DK17"/>
  <c r="EX17"/>
  <c r="GK17"/>
  <c r="HX17"/>
  <c r="IF17"/>
  <c r="JM17" s="1"/>
  <c r="AA18"/>
  <c r="AI18"/>
  <c r="BN18"/>
  <c r="BV18"/>
  <c r="DA18"/>
  <c r="DI18"/>
  <c r="EN18"/>
  <c r="EV18"/>
  <c r="GA18"/>
  <c r="GI18"/>
  <c r="HN18"/>
  <c r="HV18"/>
  <c r="ID18"/>
  <c r="IY18" s="1"/>
  <c r="AG19"/>
  <c r="BT19"/>
  <c r="DG19"/>
  <c r="ET19"/>
  <c r="GG19"/>
  <c r="HT19"/>
  <c r="ER20"/>
  <c r="GE20"/>
  <c r="HR20"/>
  <c r="HZ20"/>
  <c r="AC21"/>
  <c r="AK21"/>
  <c r="BP21"/>
  <c r="BX21"/>
  <c r="DC21"/>
  <c r="DK21"/>
  <c r="EP21"/>
  <c r="EX21"/>
  <c r="GC21"/>
  <c r="GK21"/>
  <c r="HP21"/>
  <c r="HX21"/>
  <c r="IF21"/>
  <c r="JM21" s="1"/>
  <c r="AA22"/>
  <c r="AI22"/>
  <c r="BN22"/>
  <c r="BV22"/>
  <c r="DA22"/>
  <c r="DI22"/>
  <c r="EN22"/>
  <c r="EV22"/>
  <c r="GA22"/>
  <c r="GI22"/>
  <c r="HN22"/>
  <c r="HV22"/>
  <c r="ID22"/>
  <c r="JR22" s="1"/>
  <c r="DC23"/>
  <c r="FA23"/>
  <c r="JP24"/>
  <c r="W25"/>
  <c r="BL25"/>
  <c r="BZ25"/>
  <c r="DB25"/>
  <c r="JK25"/>
  <c r="DD26"/>
  <c r="GF26"/>
  <c r="FV26"/>
  <c r="GK26"/>
  <c r="GJ26"/>
  <c r="GH26"/>
  <c r="JB28"/>
  <c r="X30"/>
  <c r="Y31"/>
  <c r="W31"/>
  <c r="AM31"/>
  <c r="AB31"/>
  <c r="DN32"/>
  <c r="DG32"/>
  <c r="DC32"/>
  <c r="CZ32"/>
  <c r="IY13"/>
  <c r="AC14"/>
  <c r="BP14"/>
  <c r="DC14"/>
  <c r="EP14"/>
  <c r="GC14"/>
  <c r="HP14"/>
  <c r="Y16"/>
  <c r="AG16"/>
  <c r="BL16"/>
  <c r="BT16"/>
  <c r="CY16"/>
  <c r="DG16"/>
  <c r="EL16"/>
  <c r="ET16"/>
  <c r="FY16"/>
  <c r="GG16"/>
  <c r="HL16"/>
  <c r="HT16"/>
  <c r="CW17"/>
  <c r="DM17"/>
  <c r="EJ17"/>
  <c r="EZ17"/>
  <c r="FW17"/>
  <c r="GM17"/>
  <c r="HJ17"/>
  <c r="HZ17"/>
  <c r="AC18"/>
  <c r="AK18"/>
  <c r="BP18"/>
  <c r="BX18"/>
  <c r="DC18"/>
  <c r="DK18"/>
  <c r="EP18"/>
  <c r="EX18"/>
  <c r="GC18"/>
  <c r="GK18"/>
  <c r="HP18"/>
  <c r="HX18"/>
  <c r="JM18"/>
  <c r="ID19"/>
  <c r="JS19" s="1"/>
  <c r="FY20"/>
  <c r="GG20"/>
  <c r="HL20"/>
  <c r="HT20"/>
  <c r="JQ20"/>
  <c r="W21"/>
  <c r="AE21"/>
  <c r="AM21"/>
  <c r="BJ21"/>
  <c r="BR21"/>
  <c r="BZ21"/>
  <c r="CW21"/>
  <c r="DE21"/>
  <c r="DM21"/>
  <c r="EJ21"/>
  <c r="ER21"/>
  <c r="EZ21"/>
  <c r="FW21"/>
  <c r="GE21"/>
  <c r="GM21"/>
  <c r="HJ21"/>
  <c r="HR21"/>
  <c r="HZ21"/>
  <c r="AC22"/>
  <c r="AK22"/>
  <c r="BP22"/>
  <c r="BX22"/>
  <c r="DC22"/>
  <c r="DK22"/>
  <c r="EP22"/>
  <c r="EX22"/>
  <c r="GC22"/>
  <c r="GK22"/>
  <c r="HP22"/>
  <c r="HX22"/>
  <c r="JL22"/>
  <c r="BT23"/>
  <c r="GC23"/>
  <c r="IA23"/>
  <c r="JQ24"/>
  <c r="AB25"/>
  <c r="BP25"/>
  <c r="HM25"/>
  <c r="IA25"/>
  <c r="AF26"/>
  <c r="V26"/>
  <c r="AJ26"/>
  <c r="AE26"/>
  <c r="BK26"/>
  <c r="IF27"/>
  <c r="IE27"/>
  <c r="ID27"/>
  <c r="JF27" s="1"/>
  <c r="AB15"/>
  <c r="BO15"/>
  <c r="DB15"/>
  <c r="EO15"/>
  <c r="GB15"/>
  <c r="HO15"/>
  <c r="Z16"/>
  <c r="AH16"/>
  <c r="BM16"/>
  <c r="BU16"/>
  <c r="CZ16"/>
  <c r="DH16"/>
  <c r="EM16"/>
  <c r="EU16"/>
  <c r="FZ16"/>
  <c r="GH16"/>
  <c r="HM16"/>
  <c r="HU16"/>
  <c r="JP17"/>
  <c r="V18"/>
  <c r="BI18"/>
  <c r="CV18"/>
  <c r="EI18"/>
  <c r="FV18"/>
  <c r="HI18"/>
  <c r="IG18"/>
  <c r="JN18" s="1"/>
  <c r="AB19"/>
  <c r="BO19"/>
  <c r="DB19"/>
  <c r="EO19"/>
  <c r="GB19"/>
  <c r="HO19"/>
  <c r="IE19"/>
  <c r="Z20"/>
  <c r="AH20"/>
  <c r="BM20"/>
  <c r="BU20"/>
  <c r="CZ20"/>
  <c r="DH20"/>
  <c r="EM20"/>
  <c r="EU20"/>
  <c r="FZ20"/>
  <c r="GH20"/>
  <c r="HM20"/>
  <c r="HU20"/>
  <c r="AF21"/>
  <c r="AN21"/>
  <c r="BK21"/>
  <c r="BS21"/>
  <c r="CX21"/>
  <c r="DF21"/>
  <c r="ES21"/>
  <c r="GF21"/>
  <c r="HS21"/>
  <c r="JP21"/>
  <c r="V22"/>
  <c r="BI22"/>
  <c r="CV22"/>
  <c r="EI22"/>
  <c r="FV22"/>
  <c r="HI22"/>
  <c r="JC22"/>
  <c r="JP22"/>
  <c r="DG23"/>
  <c r="HP23"/>
  <c r="IE24"/>
  <c r="IX24" s="1"/>
  <c r="AC25"/>
  <c r="FZ25"/>
  <c r="GN25"/>
  <c r="X26"/>
  <c r="AH26"/>
  <c r="BQ26"/>
  <c r="CZ26"/>
  <c r="ES26"/>
  <c r="EI26"/>
  <c r="EX26"/>
  <c r="EW26"/>
  <c r="EU26"/>
  <c r="HN26"/>
  <c r="ID26"/>
  <c r="JN27"/>
  <c r="BL29"/>
  <c r="BZ29"/>
  <c r="BJ29"/>
  <c r="BQ29"/>
  <c r="HL29"/>
  <c r="HZ29"/>
  <c r="HJ29"/>
  <c r="HQ29"/>
  <c r="JP29"/>
  <c r="AA30"/>
  <c r="HV30"/>
  <c r="HN30"/>
  <c r="HR30"/>
  <c r="HW30"/>
  <c r="HL30"/>
  <c r="HU30"/>
  <c r="HK30"/>
  <c r="HI30"/>
  <c r="HS30"/>
  <c r="HX30"/>
  <c r="AD31"/>
  <c r="CY17"/>
  <c r="EL17"/>
  <c r="FY17"/>
  <c r="HL17"/>
  <c r="AE18"/>
  <c r="BR18"/>
  <c r="DE18"/>
  <c r="ER18"/>
  <c r="GE18"/>
  <c r="HR18"/>
  <c r="IF19"/>
  <c r="JC20"/>
  <c r="Y21"/>
  <c r="BL21"/>
  <c r="CY21"/>
  <c r="EL21"/>
  <c r="FY21"/>
  <c r="HL21"/>
  <c r="HT21"/>
  <c r="JQ21"/>
  <c r="AE22"/>
  <c r="BR22"/>
  <c r="DE22"/>
  <c r="ER22"/>
  <c r="GE22"/>
  <c r="HR22"/>
  <c r="JN22"/>
  <c r="ET23"/>
  <c r="JE24"/>
  <c r="EM25"/>
  <c r="FA25"/>
  <c r="FW25"/>
  <c r="AD26"/>
  <c r="AI26"/>
  <c r="CA26"/>
  <c r="BP26"/>
  <c r="BT26"/>
  <c r="DA26"/>
  <c r="EK26"/>
  <c r="EV26"/>
  <c r="FY31"/>
  <c r="FW31"/>
  <c r="GM31"/>
  <c r="GB31"/>
  <c r="AH13"/>
  <c r="BU13"/>
  <c r="DH13"/>
  <c r="EU13"/>
  <c r="GH13"/>
  <c r="HU13"/>
  <c r="AN14"/>
  <c r="CA14"/>
  <c r="DN14"/>
  <c r="FA14"/>
  <c r="GN14"/>
  <c r="IA14"/>
  <c r="AD15"/>
  <c r="BQ15"/>
  <c r="DD15"/>
  <c r="EQ15"/>
  <c r="GD15"/>
  <c r="HQ15"/>
  <c r="AJ16"/>
  <c r="BW16"/>
  <c r="DJ16"/>
  <c r="EW16"/>
  <c r="GJ16"/>
  <c r="HW16"/>
  <c r="Z17"/>
  <c r="AH17"/>
  <c r="BM17"/>
  <c r="BU17"/>
  <c r="CZ17"/>
  <c r="DH17"/>
  <c r="EM17"/>
  <c r="EU17"/>
  <c r="FZ17"/>
  <c r="GH17"/>
  <c r="HM17"/>
  <c r="HU17"/>
  <c r="AF18"/>
  <c r="AN18"/>
  <c r="BS18"/>
  <c r="CA18"/>
  <c r="DF18"/>
  <c r="DN18"/>
  <c r="ES18"/>
  <c r="FA18"/>
  <c r="GF18"/>
  <c r="GN18"/>
  <c r="HS18"/>
  <c r="IA18"/>
  <c r="AD19"/>
  <c r="BQ19"/>
  <c r="DD19"/>
  <c r="EQ19"/>
  <c r="GD19"/>
  <c r="HQ19"/>
  <c r="AJ20"/>
  <c r="BW20"/>
  <c r="DJ20"/>
  <c r="EW20"/>
  <c r="GJ20"/>
  <c r="HW20"/>
  <c r="AH21"/>
  <c r="BM21"/>
  <c r="BU21"/>
  <c r="CZ21"/>
  <c r="DH21"/>
  <c r="EM21"/>
  <c r="EU21"/>
  <c r="FZ21"/>
  <c r="GH21"/>
  <c r="HM21"/>
  <c r="HU21"/>
  <c r="AF22"/>
  <c r="AN22"/>
  <c r="BS22"/>
  <c r="CA22"/>
  <c r="DF22"/>
  <c r="DN22"/>
  <c r="ES22"/>
  <c r="FA22"/>
  <c r="FX22"/>
  <c r="GF22"/>
  <c r="GN22"/>
  <c r="HK22"/>
  <c r="HS22"/>
  <c r="IA22"/>
  <c r="GG23"/>
  <c r="CZ25"/>
  <c r="DN25"/>
  <c r="EJ25"/>
  <c r="FY25"/>
  <c r="GM25"/>
  <c r="JH25"/>
  <c r="AN26"/>
  <c r="AG26"/>
  <c r="AK26"/>
  <c r="HS26"/>
  <c r="HI26"/>
  <c r="HX26"/>
  <c r="HW26"/>
  <c r="HL26"/>
  <c r="HU26"/>
  <c r="JL26"/>
  <c r="JC27"/>
  <c r="JC28"/>
  <c r="JQ28"/>
  <c r="JN28"/>
  <c r="BO29"/>
  <c r="CY29"/>
  <c r="DM29"/>
  <c r="CW29"/>
  <c r="DD29"/>
  <c r="HO29"/>
  <c r="GN30"/>
  <c r="GC30"/>
  <c r="FZ30"/>
  <c r="GG30"/>
  <c r="AA13"/>
  <c r="BN13"/>
  <c r="DA13"/>
  <c r="EN13"/>
  <c r="GA13"/>
  <c r="HN13"/>
  <c r="W15"/>
  <c r="BJ15"/>
  <c r="CW15"/>
  <c r="EJ15"/>
  <c r="FW15"/>
  <c r="HJ15"/>
  <c r="AA17"/>
  <c r="BN17"/>
  <c r="DA17"/>
  <c r="EN17"/>
  <c r="GA17"/>
  <c r="HN17"/>
  <c r="W19"/>
  <c r="BJ19"/>
  <c r="CW19"/>
  <c r="EJ19"/>
  <c r="FW19"/>
  <c r="HJ19"/>
  <c r="AA21"/>
  <c r="BN21"/>
  <c r="DA21"/>
  <c r="EN21"/>
  <c r="GA21"/>
  <c r="HN21"/>
  <c r="CA23"/>
  <c r="HT23"/>
  <c r="JQ23"/>
  <c r="IZ24"/>
  <c r="BM25"/>
  <c r="CA25"/>
  <c r="DF26"/>
  <c r="CV26"/>
  <c r="DK26"/>
  <c r="DJ26"/>
  <c r="DH26"/>
  <c r="CY31"/>
  <c r="CW31"/>
  <c r="DM31"/>
  <c r="DB31"/>
  <c r="AM32"/>
  <c r="W32"/>
  <c r="AB32"/>
  <c r="Y32"/>
  <c r="AD32"/>
  <c r="JK37"/>
  <c r="Z18"/>
  <c r="BM18"/>
  <c r="CZ18"/>
  <c r="EM18"/>
  <c r="FZ18"/>
  <c r="HM18"/>
  <c r="Z22"/>
  <c r="BM22"/>
  <c r="CZ22"/>
  <c r="EM22"/>
  <c r="FZ22"/>
  <c r="HM22"/>
  <c r="IE23"/>
  <c r="JH24"/>
  <c r="Z25"/>
  <c r="AN25"/>
  <c r="BJ25"/>
  <c r="JJ25"/>
  <c r="Z26"/>
  <c r="CX26"/>
  <c r="DI26"/>
  <c r="EL29"/>
  <c r="EZ29"/>
  <c r="EJ29"/>
  <c r="EQ29"/>
  <c r="AI30"/>
  <c r="AE30"/>
  <c r="AH30"/>
  <c r="Y30"/>
  <c r="AG30"/>
  <c r="AF30"/>
  <c r="V30"/>
  <c r="AD30"/>
  <c r="AJ30"/>
  <c r="ID30"/>
  <c r="JF30" s="1"/>
  <c r="IF30"/>
  <c r="JM30" s="1"/>
  <c r="IE30"/>
  <c r="GD31"/>
  <c r="BZ32"/>
  <c r="BJ32"/>
  <c r="BO32"/>
  <c r="BL32"/>
  <c r="BQ32"/>
  <c r="GM33"/>
  <c r="FW33"/>
  <c r="GD33"/>
  <c r="FY33"/>
  <c r="GB33"/>
  <c r="W23"/>
  <c r="AE23"/>
  <c r="AM23"/>
  <c r="BJ23"/>
  <c r="BR23"/>
  <c r="BZ23"/>
  <c r="CW23"/>
  <c r="DE23"/>
  <c r="DM23"/>
  <c r="EJ23"/>
  <c r="ER23"/>
  <c r="EZ23"/>
  <c r="FW23"/>
  <c r="GE23"/>
  <c r="GM23"/>
  <c r="HJ23"/>
  <c r="HR23"/>
  <c r="HZ23"/>
  <c r="AC24"/>
  <c r="AK24"/>
  <c r="BP24"/>
  <c r="BX24"/>
  <c r="DC24"/>
  <c r="DK24"/>
  <c r="EP24"/>
  <c r="EX24"/>
  <c r="GC24"/>
  <c r="GK24"/>
  <c r="HP24"/>
  <c r="HX24"/>
  <c r="IF24"/>
  <c r="AA25"/>
  <c r="AI25"/>
  <c r="BN25"/>
  <c r="BV25"/>
  <c r="DA25"/>
  <c r="DI25"/>
  <c r="EN25"/>
  <c r="EV25"/>
  <c r="GA25"/>
  <c r="GI25"/>
  <c r="HN25"/>
  <c r="HV25"/>
  <c r="Y26"/>
  <c r="BL26"/>
  <c r="CY26"/>
  <c r="DG26"/>
  <c r="EL26"/>
  <c r="ET26"/>
  <c r="FY26"/>
  <c r="GG26"/>
  <c r="HT26"/>
  <c r="W27"/>
  <c r="AE27"/>
  <c r="AM27"/>
  <c r="BJ27"/>
  <c r="BR27"/>
  <c r="BZ27"/>
  <c r="CW27"/>
  <c r="DE27"/>
  <c r="DM27"/>
  <c r="EJ27"/>
  <c r="ER27"/>
  <c r="EZ27"/>
  <c r="FW27"/>
  <c r="GE27"/>
  <c r="GM27"/>
  <c r="HJ27"/>
  <c r="HR27"/>
  <c r="HZ27"/>
  <c r="AC28"/>
  <c r="AK28"/>
  <c r="BP28"/>
  <c r="BX28"/>
  <c r="DC28"/>
  <c r="DK28"/>
  <c r="EP28"/>
  <c r="EX28"/>
  <c r="GC28"/>
  <c r="GK28"/>
  <c r="HP28"/>
  <c r="HX28"/>
  <c r="AA29"/>
  <c r="AI29"/>
  <c r="BN29"/>
  <c r="BV29"/>
  <c r="DA29"/>
  <c r="DI29"/>
  <c r="EN29"/>
  <c r="EV29"/>
  <c r="GA29"/>
  <c r="GI29"/>
  <c r="HN29"/>
  <c r="HV29"/>
  <c r="ID29"/>
  <c r="IY29" s="1"/>
  <c r="Z30"/>
  <c r="DI30"/>
  <c r="DA30"/>
  <c r="DE30"/>
  <c r="GM30"/>
  <c r="FW30"/>
  <c r="GD30"/>
  <c r="HM30"/>
  <c r="DH32"/>
  <c r="HS32"/>
  <c r="HK32"/>
  <c r="HR32"/>
  <c r="HW32"/>
  <c r="HV32"/>
  <c r="HN32"/>
  <c r="HQ32"/>
  <c r="JQ32"/>
  <c r="JN33"/>
  <c r="AK34"/>
  <c r="AJ34"/>
  <c r="AI34"/>
  <c r="AA34"/>
  <c r="AG34"/>
  <c r="Y34"/>
  <c r="AF34"/>
  <c r="X34"/>
  <c r="AE34"/>
  <c r="CV34"/>
  <c r="GK34"/>
  <c r="GJ34"/>
  <c r="GI34"/>
  <c r="GA34"/>
  <c r="FY34"/>
  <c r="GF34"/>
  <c r="FX34"/>
  <c r="GE34"/>
  <c r="IE34"/>
  <c r="HL35"/>
  <c r="HZ35"/>
  <c r="HJ35"/>
  <c r="HQ35"/>
  <c r="ID35"/>
  <c r="JE35" s="1"/>
  <c r="IF35"/>
  <c r="JM35" s="1"/>
  <c r="BI36"/>
  <c r="EL36"/>
  <c r="ES36"/>
  <c r="EK36"/>
  <c r="ER36"/>
  <c r="EQ36"/>
  <c r="EI36"/>
  <c r="EX36"/>
  <c r="EW36"/>
  <c r="EV36"/>
  <c r="EN36"/>
  <c r="FY36"/>
  <c r="GF36"/>
  <c r="FX36"/>
  <c r="GE36"/>
  <c r="GD36"/>
  <c r="FV36"/>
  <c r="GK36"/>
  <c r="GJ36"/>
  <c r="GI36"/>
  <c r="GA36"/>
  <c r="HL36"/>
  <c r="HS36"/>
  <c r="HK36"/>
  <c r="HR36"/>
  <c r="HQ36"/>
  <c r="HI36"/>
  <c r="HX36"/>
  <c r="HW36"/>
  <c r="HV36"/>
  <c r="HN36"/>
  <c r="IY37"/>
  <c r="IG38"/>
  <c r="AC29"/>
  <c r="BP29"/>
  <c r="DC29"/>
  <c r="EP29"/>
  <c r="GC29"/>
  <c r="HP29"/>
  <c r="JM29"/>
  <c r="DM30"/>
  <c r="CW30"/>
  <c r="DD30"/>
  <c r="GF32"/>
  <c r="FX32"/>
  <c r="GE32"/>
  <c r="GJ32"/>
  <c r="GI32"/>
  <c r="GA32"/>
  <c r="GD32"/>
  <c r="BX34"/>
  <c r="BW34"/>
  <c r="BV34"/>
  <c r="BN34"/>
  <c r="BT34"/>
  <c r="BL34"/>
  <c r="BS34"/>
  <c r="BK34"/>
  <c r="BR34"/>
  <c r="HX34"/>
  <c r="HW34"/>
  <c r="HV34"/>
  <c r="HN34"/>
  <c r="HL34"/>
  <c r="HS34"/>
  <c r="HK34"/>
  <c r="HR34"/>
  <c r="EL35"/>
  <c r="EZ35"/>
  <c r="EJ35"/>
  <c r="EQ35"/>
  <c r="AG36"/>
  <c r="Y36"/>
  <c r="AF36"/>
  <c r="X36"/>
  <c r="AE36"/>
  <c r="AK36"/>
  <c r="AJ36"/>
  <c r="AI36"/>
  <c r="AA36"/>
  <c r="JI38"/>
  <c r="IV38"/>
  <c r="BQ39"/>
  <c r="BZ39"/>
  <c r="BO39"/>
  <c r="BL39"/>
  <c r="BJ39"/>
  <c r="GD39"/>
  <c r="GM39"/>
  <c r="GB39"/>
  <c r="FY39"/>
  <c r="FW39"/>
  <c r="AH23"/>
  <c r="BU23"/>
  <c r="DH23"/>
  <c r="EU23"/>
  <c r="GH23"/>
  <c r="HU23"/>
  <c r="AF24"/>
  <c r="AN24"/>
  <c r="BS24"/>
  <c r="CA24"/>
  <c r="DF24"/>
  <c r="DN24"/>
  <c r="ES24"/>
  <c r="FA24"/>
  <c r="GF24"/>
  <c r="HS24"/>
  <c r="V25"/>
  <c r="BI25"/>
  <c r="CV25"/>
  <c r="EI25"/>
  <c r="FV25"/>
  <c r="HI25"/>
  <c r="IG25"/>
  <c r="IZ25" s="1"/>
  <c r="AB26"/>
  <c r="BO26"/>
  <c r="DB26"/>
  <c r="EO26"/>
  <c r="GB26"/>
  <c r="HO26"/>
  <c r="IE26"/>
  <c r="Z27"/>
  <c r="AH27"/>
  <c r="BM27"/>
  <c r="BU27"/>
  <c r="CZ27"/>
  <c r="DH27"/>
  <c r="EM27"/>
  <c r="EU27"/>
  <c r="FZ27"/>
  <c r="GH27"/>
  <c r="HM27"/>
  <c r="HU27"/>
  <c r="AF28"/>
  <c r="BS28"/>
  <c r="DF28"/>
  <c r="ES28"/>
  <c r="GF28"/>
  <c r="HS28"/>
  <c r="V29"/>
  <c r="BI29"/>
  <c r="CV29"/>
  <c r="EI29"/>
  <c r="FV29"/>
  <c r="HI29"/>
  <c r="IG29"/>
  <c r="AM30"/>
  <c r="W30"/>
  <c r="AC30"/>
  <c r="BL30"/>
  <c r="DF30"/>
  <c r="EV30"/>
  <c r="EN30"/>
  <c r="ER30"/>
  <c r="FX30"/>
  <c r="GH30"/>
  <c r="HZ30"/>
  <c r="HJ30"/>
  <c r="HQ30"/>
  <c r="V31"/>
  <c r="AF31"/>
  <c r="BN31"/>
  <c r="CV31"/>
  <c r="DF31"/>
  <c r="EN31"/>
  <c r="FV31"/>
  <c r="GF31"/>
  <c r="HN31"/>
  <c r="V32"/>
  <c r="BI32"/>
  <c r="EP32"/>
  <c r="GG32"/>
  <c r="HX32"/>
  <c r="IE32"/>
  <c r="IX32" s="1"/>
  <c r="JF32"/>
  <c r="EZ33"/>
  <c r="EJ33"/>
  <c r="EQ33"/>
  <c r="EL33"/>
  <c r="EM34"/>
  <c r="CY35"/>
  <c r="DM35"/>
  <c r="CW35"/>
  <c r="DD35"/>
  <c r="IG35"/>
  <c r="JN35" s="1"/>
  <c r="CZ36"/>
  <c r="ET36"/>
  <c r="GG36"/>
  <c r="HT36"/>
  <c r="IG39"/>
  <c r="JN39" s="1"/>
  <c r="JP39"/>
  <c r="CV42"/>
  <c r="DK42"/>
  <c r="DI42"/>
  <c r="DF42"/>
  <c r="CZ42"/>
  <c r="DJ42"/>
  <c r="DH42"/>
  <c r="DG42"/>
  <c r="DE42"/>
  <c r="DA42"/>
  <c r="DC26"/>
  <c r="EP26"/>
  <c r="GC26"/>
  <c r="HP26"/>
  <c r="JM26"/>
  <c r="EP30"/>
  <c r="FA30"/>
  <c r="FY30"/>
  <c r="GJ30"/>
  <c r="IF31"/>
  <c r="JM31" s="1"/>
  <c r="JC31"/>
  <c r="ES32"/>
  <c r="EK32"/>
  <c r="ER32"/>
  <c r="EW32"/>
  <c r="EV32"/>
  <c r="EN32"/>
  <c r="EQ32"/>
  <c r="GH32"/>
  <c r="JI32"/>
  <c r="AD33"/>
  <c r="Y33"/>
  <c r="BQ33"/>
  <c r="BL33"/>
  <c r="DM33"/>
  <c r="DD33"/>
  <c r="CY33"/>
  <c r="JQ33"/>
  <c r="DK34"/>
  <c r="DJ34"/>
  <c r="DI34"/>
  <c r="DA34"/>
  <c r="DG34"/>
  <c r="CY34"/>
  <c r="DF34"/>
  <c r="CX34"/>
  <c r="DE34"/>
  <c r="EQ34"/>
  <c r="BL35"/>
  <c r="BZ35"/>
  <c r="BJ35"/>
  <c r="BQ35"/>
  <c r="BL36"/>
  <c r="BS36"/>
  <c r="BK36"/>
  <c r="BR36"/>
  <c r="BX36"/>
  <c r="BW36"/>
  <c r="BV36"/>
  <c r="BN36"/>
  <c r="DD36"/>
  <c r="ID36"/>
  <c r="IZ36" s="1"/>
  <c r="HW37"/>
  <c r="HU37"/>
  <c r="HL37"/>
  <c r="HK37"/>
  <c r="HS37"/>
  <c r="HR37"/>
  <c r="HI37"/>
  <c r="HQ37"/>
  <c r="HX37"/>
  <c r="HN37"/>
  <c r="HI39"/>
  <c r="HX39"/>
  <c r="HV39"/>
  <c r="HN39"/>
  <c r="HW39"/>
  <c r="HK39"/>
  <c r="HU39"/>
  <c r="HS39"/>
  <c r="HR39"/>
  <c r="FZ24"/>
  <c r="HM24"/>
  <c r="AF25"/>
  <c r="BS25"/>
  <c r="DF25"/>
  <c r="ES25"/>
  <c r="GF25"/>
  <c r="HS25"/>
  <c r="Z28"/>
  <c r="BM28"/>
  <c r="CZ28"/>
  <c r="EM28"/>
  <c r="FZ28"/>
  <c r="HM28"/>
  <c r="AF29"/>
  <c r="AN29"/>
  <c r="BS29"/>
  <c r="CA29"/>
  <c r="DF29"/>
  <c r="DN29"/>
  <c r="ES29"/>
  <c r="FA29"/>
  <c r="GF29"/>
  <c r="GN29"/>
  <c r="HS29"/>
  <c r="IA29"/>
  <c r="BV30"/>
  <c r="BN30"/>
  <c r="BR30"/>
  <c r="CX30"/>
  <c r="DH30"/>
  <c r="EZ30"/>
  <c r="EJ30"/>
  <c r="EQ30"/>
  <c r="AI31"/>
  <c r="BQ31"/>
  <c r="DI31"/>
  <c r="EQ31"/>
  <c r="GI31"/>
  <c r="HQ31"/>
  <c r="JP31"/>
  <c r="Z32"/>
  <c r="BM32"/>
  <c r="ET32"/>
  <c r="GK32"/>
  <c r="HL32"/>
  <c r="JO32"/>
  <c r="Z34"/>
  <c r="FZ34"/>
  <c r="JQ34"/>
  <c r="Y35"/>
  <c r="AM35"/>
  <c r="W35"/>
  <c r="AD35"/>
  <c r="HO35"/>
  <c r="JQ35"/>
  <c r="EU36"/>
  <c r="GH36"/>
  <c r="HU36"/>
  <c r="IE36"/>
  <c r="EM44"/>
  <c r="ET44"/>
  <c r="FA44"/>
  <c r="EP44"/>
  <c r="EJ44"/>
  <c r="HM44"/>
  <c r="HT44"/>
  <c r="IA44"/>
  <c r="HJ44"/>
  <c r="HP44"/>
  <c r="ID28"/>
  <c r="JK28" s="1"/>
  <c r="AG29"/>
  <c r="BT29"/>
  <c r="DG29"/>
  <c r="ET29"/>
  <c r="GG29"/>
  <c r="HT29"/>
  <c r="JQ29"/>
  <c r="CY30"/>
  <c r="GI30"/>
  <c r="GA30"/>
  <c r="GE30"/>
  <c r="DF32"/>
  <c r="CX32"/>
  <c r="DE32"/>
  <c r="DJ32"/>
  <c r="DI32"/>
  <c r="DA32"/>
  <c r="DD32"/>
  <c r="FV32"/>
  <c r="IF33"/>
  <c r="JM33" s="1"/>
  <c r="ID33"/>
  <c r="JI33" s="1"/>
  <c r="BI34"/>
  <c r="EX34"/>
  <c r="EW34"/>
  <c r="EV34"/>
  <c r="EN34"/>
  <c r="EL34"/>
  <c r="ES34"/>
  <c r="EK34"/>
  <c r="ER34"/>
  <c r="HI34"/>
  <c r="V36"/>
  <c r="CY36"/>
  <c r="DF36"/>
  <c r="CX36"/>
  <c r="DE36"/>
  <c r="DK36"/>
  <c r="DJ36"/>
  <c r="DI36"/>
  <c r="DA36"/>
  <c r="JN36"/>
  <c r="JJ37"/>
  <c r="JQ37"/>
  <c r="JB29"/>
  <c r="BZ30"/>
  <c r="BJ30"/>
  <c r="BQ30"/>
  <c r="JC30"/>
  <c r="AA31"/>
  <c r="DA31"/>
  <c r="GA31"/>
  <c r="AF32"/>
  <c r="X32"/>
  <c r="AE32"/>
  <c r="AI32"/>
  <c r="AA32"/>
  <c r="AC32"/>
  <c r="BS32"/>
  <c r="BK32"/>
  <c r="BR32"/>
  <c r="BW32"/>
  <c r="BV32"/>
  <c r="BN32"/>
  <c r="BP32"/>
  <c r="EX32"/>
  <c r="FY32"/>
  <c r="AM33"/>
  <c r="BZ33"/>
  <c r="HZ33"/>
  <c r="HJ33"/>
  <c r="HQ33"/>
  <c r="HL33"/>
  <c r="JP33"/>
  <c r="AH34"/>
  <c r="BM34"/>
  <c r="GH34"/>
  <c r="HM34"/>
  <c r="ID34"/>
  <c r="IZ34" s="1"/>
  <c r="EO35"/>
  <c r="Z36"/>
  <c r="BT36"/>
  <c r="JO36"/>
  <c r="HT37"/>
  <c r="JB37"/>
  <c r="JR37"/>
  <c r="IF43"/>
  <c r="JM43" s="1"/>
  <c r="AC31"/>
  <c r="BP31"/>
  <c r="DC31"/>
  <c r="EP31"/>
  <c r="GC31"/>
  <c r="HP31"/>
  <c r="AG33"/>
  <c r="BT33"/>
  <c r="DG33"/>
  <c r="ET33"/>
  <c r="GG33"/>
  <c r="HT33"/>
  <c r="W34"/>
  <c r="AM34"/>
  <c r="BJ34"/>
  <c r="BZ34"/>
  <c r="CW34"/>
  <c r="DM34"/>
  <c r="EJ34"/>
  <c r="EZ34"/>
  <c r="FW34"/>
  <c r="GM34"/>
  <c r="HJ34"/>
  <c r="HZ34"/>
  <c r="AC35"/>
  <c r="AK35"/>
  <c r="BP35"/>
  <c r="BX35"/>
  <c r="DC35"/>
  <c r="DK35"/>
  <c r="EP35"/>
  <c r="EX35"/>
  <c r="GC35"/>
  <c r="GK35"/>
  <c r="HP35"/>
  <c r="HX35"/>
  <c r="JC36"/>
  <c r="Y37"/>
  <c r="AG37"/>
  <c r="BL37"/>
  <c r="BT37"/>
  <c r="CY37"/>
  <c r="DG37"/>
  <c r="EL37"/>
  <c r="ET37"/>
  <c r="FY37"/>
  <c r="GH37"/>
  <c r="IG37"/>
  <c r="JN37" s="1"/>
  <c r="W38"/>
  <c r="BL38"/>
  <c r="DD38"/>
  <c r="DM38"/>
  <c r="GD38"/>
  <c r="GM38"/>
  <c r="IE38"/>
  <c r="JP38"/>
  <c r="Z39"/>
  <c r="AJ39"/>
  <c r="BT39"/>
  <c r="DF39"/>
  <c r="CV39"/>
  <c r="DB39"/>
  <c r="EL39"/>
  <c r="EW39"/>
  <c r="FZ39"/>
  <c r="GG39"/>
  <c r="AG40"/>
  <c r="BR40"/>
  <c r="BW40"/>
  <c r="BI40"/>
  <c r="BQ40"/>
  <c r="DC40"/>
  <c r="EL40"/>
  <c r="HV40"/>
  <c r="JB40"/>
  <c r="CX42"/>
  <c r="IF42"/>
  <c r="JM42" s="1"/>
  <c r="IE42"/>
  <c r="ID42"/>
  <c r="DC43"/>
  <c r="DG43"/>
  <c r="DN43"/>
  <c r="CZ43"/>
  <c r="CZ44"/>
  <c r="DG44"/>
  <c r="DN44"/>
  <c r="DC44"/>
  <c r="CW44"/>
  <c r="DJ50"/>
  <c r="DF50"/>
  <c r="DI50"/>
  <c r="CY50"/>
  <c r="DH50"/>
  <c r="CV50"/>
  <c r="DE50"/>
  <c r="DD50"/>
  <c r="DK50"/>
  <c r="DA50"/>
  <c r="DM55"/>
  <c r="CW55"/>
  <c r="DD55"/>
  <c r="DB55"/>
  <c r="CY55"/>
  <c r="DB32"/>
  <c r="EO32"/>
  <c r="GB32"/>
  <c r="HO32"/>
  <c r="Z33"/>
  <c r="AH33"/>
  <c r="BM33"/>
  <c r="BU33"/>
  <c r="CZ33"/>
  <c r="DH33"/>
  <c r="EM33"/>
  <c r="EU33"/>
  <c r="FZ33"/>
  <c r="GH33"/>
  <c r="HM33"/>
  <c r="HU33"/>
  <c r="AN34"/>
  <c r="CA34"/>
  <c r="DN34"/>
  <c r="FA34"/>
  <c r="GN34"/>
  <c r="IA34"/>
  <c r="AB36"/>
  <c r="BO36"/>
  <c r="DB36"/>
  <c r="EO36"/>
  <c r="GB36"/>
  <c r="HO36"/>
  <c r="Z37"/>
  <c r="AH37"/>
  <c r="BM37"/>
  <c r="BU37"/>
  <c r="CZ37"/>
  <c r="DH37"/>
  <c r="EM37"/>
  <c r="EU37"/>
  <c r="FZ37"/>
  <c r="GI37"/>
  <c r="HP37"/>
  <c r="IE37"/>
  <c r="JL37"/>
  <c r="AG38"/>
  <c r="CZ38"/>
  <c r="DN38"/>
  <c r="FZ38"/>
  <c r="GN38"/>
  <c r="AA39"/>
  <c r="CX39"/>
  <c r="DC39"/>
  <c r="DM39"/>
  <c r="EM39"/>
  <c r="EX39"/>
  <c r="HQ39"/>
  <c r="HO39"/>
  <c r="JQ39"/>
  <c r="BS40"/>
  <c r="DN40"/>
  <c r="HJ40"/>
  <c r="HT40"/>
  <c r="IA40"/>
  <c r="HM40"/>
  <c r="GB41"/>
  <c r="FY41"/>
  <c r="FW41"/>
  <c r="AD42"/>
  <c r="Y42"/>
  <c r="AB42"/>
  <c r="AM42"/>
  <c r="W42"/>
  <c r="CW43"/>
  <c r="BM44"/>
  <c r="BT44"/>
  <c r="CA44"/>
  <c r="BP44"/>
  <c r="BJ44"/>
  <c r="IE45"/>
  <c r="ID45"/>
  <c r="JF45" s="1"/>
  <c r="IF45"/>
  <c r="IE49"/>
  <c r="JP49"/>
  <c r="JQ49"/>
  <c r="ID49"/>
  <c r="JF49" s="1"/>
  <c r="ET34"/>
  <c r="GG34"/>
  <c r="HT34"/>
  <c r="AC36"/>
  <c r="BP36"/>
  <c r="DC36"/>
  <c r="EP36"/>
  <c r="GC36"/>
  <c r="HP36"/>
  <c r="IW36"/>
  <c r="BO38"/>
  <c r="AF39"/>
  <c r="V39"/>
  <c r="HM39"/>
  <c r="HT39"/>
  <c r="FZ40"/>
  <c r="JN40"/>
  <c r="IG41"/>
  <c r="Z44"/>
  <c r="AG44"/>
  <c r="AN44"/>
  <c r="AC44"/>
  <c r="W44"/>
  <c r="BZ45"/>
  <c r="BJ45"/>
  <c r="BQ45"/>
  <c r="BO45"/>
  <c r="BL45"/>
  <c r="AB37"/>
  <c r="BO37"/>
  <c r="DB37"/>
  <c r="EO37"/>
  <c r="DG39"/>
  <c r="ER39"/>
  <c r="EI39"/>
  <c r="ID39"/>
  <c r="JF39" s="1"/>
  <c r="BJ40"/>
  <c r="BT40"/>
  <c r="CA40"/>
  <c r="DG40"/>
  <c r="ER40"/>
  <c r="EW40"/>
  <c r="EI40"/>
  <c r="EQ40"/>
  <c r="JP41"/>
  <c r="CW32"/>
  <c r="EJ32"/>
  <c r="FW32"/>
  <c r="HJ32"/>
  <c r="AK33"/>
  <c r="BX33"/>
  <c r="DK33"/>
  <c r="EX33"/>
  <c r="GK33"/>
  <c r="HX33"/>
  <c r="W36"/>
  <c r="BJ36"/>
  <c r="CW36"/>
  <c r="EJ36"/>
  <c r="FW36"/>
  <c r="HJ36"/>
  <c r="AK37"/>
  <c r="BX37"/>
  <c r="DK37"/>
  <c r="EX37"/>
  <c r="GD37"/>
  <c r="GM37"/>
  <c r="HJ37"/>
  <c r="BM38"/>
  <c r="CA38"/>
  <c r="BQ38"/>
  <c r="BZ38"/>
  <c r="EQ38"/>
  <c r="HQ38"/>
  <c r="AD39"/>
  <c r="AE39"/>
  <c r="BN39"/>
  <c r="CW39"/>
  <c r="DH39"/>
  <c r="EK39"/>
  <c r="IF39"/>
  <c r="Z40"/>
  <c r="BX40"/>
  <c r="ES40"/>
  <c r="GN40"/>
  <c r="BI42"/>
  <c r="BX42"/>
  <c r="BR42"/>
  <c r="BW42"/>
  <c r="BM42"/>
  <c r="BN42"/>
  <c r="BL42"/>
  <c r="BV42"/>
  <c r="BU42"/>
  <c r="BT42"/>
  <c r="Z47"/>
  <c r="AG47"/>
  <c r="AC47"/>
  <c r="AN47"/>
  <c r="W47"/>
  <c r="Z35"/>
  <c r="BM35"/>
  <c r="CZ35"/>
  <c r="EM35"/>
  <c r="FZ35"/>
  <c r="HM35"/>
  <c r="CA36"/>
  <c r="DN36"/>
  <c r="FA36"/>
  <c r="GN36"/>
  <c r="IA36"/>
  <c r="AD37"/>
  <c r="BQ37"/>
  <c r="DD37"/>
  <c r="EQ37"/>
  <c r="FV37"/>
  <c r="GE37"/>
  <c r="AC38"/>
  <c r="EM38"/>
  <c r="FA38"/>
  <c r="HM38"/>
  <c r="IA38"/>
  <c r="AG39"/>
  <c r="BS39"/>
  <c r="BI39"/>
  <c r="CY39"/>
  <c r="DI39"/>
  <c r="EQ39"/>
  <c r="EZ39"/>
  <c r="ES39"/>
  <c r="FV39"/>
  <c r="GI39"/>
  <c r="GC39"/>
  <c r="GN39"/>
  <c r="HL39"/>
  <c r="AC40"/>
  <c r="BL40"/>
  <c r="EU40"/>
  <c r="HP40"/>
  <c r="ID40"/>
  <c r="JD40" s="1"/>
  <c r="IW40"/>
  <c r="BL41"/>
  <c r="BJ41"/>
  <c r="ID41"/>
  <c r="JE41" s="1"/>
  <c r="JQ41"/>
  <c r="EM43"/>
  <c r="ET43"/>
  <c r="EJ43"/>
  <c r="FA43"/>
  <c r="EP43"/>
  <c r="W37"/>
  <c r="BJ37"/>
  <c r="CW37"/>
  <c r="EJ37"/>
  <c r="FW37"/>
  <c r="CZ39"/>
  <c r="ET39"/>
  <c r="EU39"/>
  <c r="BM40"/>
  <c r="EJ40"/>
  <c r="ET40"/>
  <c r="FA40"/>
  <c r="EV40"/>
  <c r="GG40"/>
  <c r="HR40"/>
  <c r="HW40"/>
  <c r="HI40"/>
  <c r="HQ40"/>
  <c r="HX40"/>
  <c r="HS40"/>
  <c r="JQ40"/>
  <c r="IE41"/>
  <c r="EO41"/>
  <c r="EI42"/>
  <c r="EX42"/>
  <c r="ER42"/>
  <c r="EW42"/>
  <c r="EM42"/>
  <c r="HL42"/>
  <c r="JN42"/>
  <c r="CA45"/>
  <c r="BM45"/>
  <c r="BT45"/>
  <c r="BP45"/>
  <c r="HZ45"/>
  <c r="HJ45"/>
  <c r="HQ45"/>
  <c r="HO45"/>
  <c r="HI46"/>
  <c r="HX46"/>
  <c r="HW46"/>
  <c r="HV46"/>
  <c r="HN46"/>
  <c r="HS46"/>
  <c r="HR46"/>
  <c r="HM46"/>
  <c r="HL46"/>
  <c r="EQ41"/>
  <c r="EZ41"/>
  <c r="DD42"/>
  <c r="CY42"/>
  <c r="FV42"/>
  <c r="GK42"/>
  <c r="GI42"/>
  <c r="GF42"/>
  <c r="AJ43"/>
  <c r="AI43"/>
  <c r="AA43"/>
  <c r="AF43"/>
  <c r="V43"/>
  <c r="AD43"/>
  <c r="IA43"/>
  <c r="HP43"/>
  <c r="HM43"/>
  <c r="AD41"/>
  <c r="AM41"/>
  <c r="HI42"/>
  <c r="HX42"/>
  <c r="HR42"/>
  <c r="HW42"/>
  <c r="HM42"/>
  <c r="JP44"/>
  <c r="IG44"/>
  <c r="AM45"/>
  <c r="W45"/>
  <c r="AD45"/>
  <c r="AB45"/>
  <c r="JM52"/>
  <c r="JC40"/>
  <c r="DB41"/>
  <c r="HQ41"/>
  <c r="IF41"/>
  <c r="JM41" s="1"/>
  <c r="CW42"/>
  <c r="EU42"/>
  <c r="GD42"/>
  <c r="FY42"/>
  <c r="GG42"/>
  <c r="HS42"/>
  <c r="JP42"/>
  <c r="AG43"/>
  <c r="DJ43"/>
  <c r="DI43"/>
  <c r="DA43"/>
  <c r="DF43"/>
  <c r="CV43"/>
  <c r="DD43"/>
  <c r="AN45"/>
  <c r="Z45"/>
  <c r="AC45"/>
  <c r="DN45"/>
  <c r="CZ45"/>
  <c r="DG45"/>
  <c r="DC45"/>
  <c r="AF52"/>
  <c r="AD52"/>
  <c r="V52"/>
  <c r="AJ52"/>
  <c r="Z52"/>
  <c r="AK52"/>
  <c r="Y52"/>
  <c r="AI52"/>
  <c r="AH52"/>
  <c r="AG52"/>
  <c r="AE52"/>
  <c r="AA52"/>
  <c r="DD41"/>
  <c r="EV42"/>
  <c r="GH42"/>
  <c r="HT42"/>
  <c r="AH43"/>
  <c r="FZ43"/>
  <c r="GN43"/>
  <c r="JQ43"/>
  <c r="JQ44"/>
  <c r="GM45"/>
  <c r="FW45"/>
  <c r="GD45"/>
  <c r="GB45"/>
  <c r="FY45"/>
  <c r="BI46"/>
  <c r="BX46"/>
  <c r="BW46"/>
  <c r="BV46"/>
  <c r="BN46"/>
  <c r="BS46"/>
  <c r="BR46"/>
  <c r="BM46"/>
  <c r="BL46"/>
  <c r="AE40"/>
  <c r="AJ40"/>
  <c r="AA40"/>
  <c r="DE40"/>
  <c r="DJ40"/>
  <c r="DA40"/>
  <c r="GE40"/>
  <c r="GJ40"/>
  <c r="GA40"/>
  <c r="JO40"/>
  <c r="V42"/>
  <c r="AK42"/>
  <c r="AI42"/>
  <c r="AF42"/>
  <c r="DM42"/>
  <c r="FW42"/>
  <c r="GJ42"/>
  <c r="HU42"/>
  <c r="W43"/>
  <c r="AK43"/>
  <c r="BM43"/>
  <c r="BT43"/>
  <c r="BJ43"/>
  <c r="GJ43"/>
  <c r="GI43"/>
  <c r="GA43"/>
  <c r="GF43"/>
  <c r="FV43"/>
  <c r="GD43"/>
  <c r="JB44"/>
  <c r="IW44"/>
  <c r="Y45"/>
  <c r="BK46"/>
  <c r="HT46"/>
  <c r="IE40"/>
  <c r="Z41"/>
  <c r="BM41"/>
  <c r="CZ41"/>
  <c r="EM41"/>
  <c r="FZ41"/>
  <c r="HM41"/>
  <c r="HK43"/>
  <c r="IE43"/>
  <c r="ID43"/>
  <c r="JE43" s="1"/>
  <c r="JL43"/>
  <c r="FZ44"/>
  <c r="GG44"/>
  <c r="GN44"/>
  <c r="ID44"/>
  <c r="JI44" s="1"/>
  <c r="IA45"/>
  <c r="HM45"/>
  <c r="V46"/>
  <c r="AK46"/>
  <c r="AJ46"/>
  <c r="AI46"/>
  <c r="AA46"/>
  <c r="AF46"/>
  <c r="AG46"/>
  <c r="BQ46"/>
  <c r="EM46"/>
  <c r="FV46"/>
  <c r="GK46"/>
  <c r="GJ46"/>
  <c r="GI46"/>
  <c r="GA46"/>
  <c r="GF46"/>
  <c r="GG46"/>
  <c r="HQ46"/>
  <c r="FZ47"/>
  <c r="GG47"/>
  <c r="GN47"/>
  <c r="EQ51"/>
  <c r="EL51"/>
  <c r="EJ51"/>
  <c r="EO51"/>
  <c r="IF53"/>
  <c r="AE55"/>
  <c r="V55"/>
  <c r="AK55"/>
  <c r="AA55"/>
  <c r="AJ55"/>
  <c r="Z55"/>
  <c r="AI55"/>
  <c r="AH55"/>
  <c r="X55"/>
  <c r="AF55"/>
  <c r="FX46"/>
  <c r="GH46"/>
  <c r="JC46"/>
  <c r="FW47"/>
  <c r="GN45"/>
  <c r="FZ45"/>
  <c r="CZ46"/>
  <c r="EI46"/>
  <c r="EX46"/>
  <c r="EW46"/>
  <c r="EV46"/>
  <c r="EN46"/>
  <c r="ES46"/>
  <c r="ET46"/>
  <c r="EM47"/>
  <c r="ET47"/>
  <c r="FA47"/>
  <c r="Z53"/>
  <c r="AN53"/>
  <c r="AC53"/>
  <c r="W53"/>
  <c r="BQ42"/>
  <c r="EQ42"/>
  <c r="HQ42"/>
  <c r="BW43"/>
  <c r="BV43"/>
  <c r="BN43"/>
  <c r="EW43"/>
  <c r="EV43"/>
  <c r="EN43"/>
  <c r="HW43"/>
  <c r="HV43"/>
  <c r="HN43"/>
  <c r="HQ43"/>
  <c r="HI43"/>
  <c r="IE44"/>
  <c r="EZ45"/>
  <c r="EJ45"/>
  <c r="EQ45"/>
  <c r="IG45"/>
  <c r="IZ45" s="1"/>
  <c r="EK46"/>
  <c r="EU46"/>
  <c r="EJ47"/>
  <c r="IE47"/>
  <c r="ID47"/>
  <c r="JG47" s="1"/>
  <c r="HM51"/>
  <c r="IA51"/>
  <c r="HP51"/>
  <c r="HJ51"/>
  <c r="HT51"/>
  <c r="IG51"/>
  <c r="JN51" s="1"/>
  <c r="IA52"/>
  <c r="HP52"/>
  <c r="HM52"/>
  <c r="HJ52"/>
  <c r="HT52"/>
  <c r="DM45"/>
  <c r="CW45"/>
  <c r="DD45"/>
  <c r="FA45"/>
  <c r="EM45"/>
  <c r="CV46"/>
  <c r="DK46"/>
  <c r="DJ46"/>
  <c r="DI46"/>
  <c r="DA46"/>
  <c r="DF46"/>
  <c r="DG46"/>
  <c r="CZ47"/>
  <c r="DG47"/>
  <c r="DN47"/>
  <c r="FY48"/>
  <c r="FW48"/>
  <c r="GM48"/>
  <c r="GD48"/>
  <c r="GB48"/>
  <c r="IE48"/>
  <c r="ID48"/>
  <c r="JR48" s="1"/>
  <c r="CA50"/>
  <c r="BP50"/>
  <c r="BM50"/>
  <c r="BJ50"/>
  <c r="BT50"/>
  <c r="IE50"/>
  <c r="ID50"/>
  <c r="IZ50" s="1"/>
  <c r="JM50"/>
  <c r="IE46"/>
  <c r="ID46"/>
  <c r="JE46" s="1"/>
  <c r="BM47"/>
  <c r="BT47"/>
  <c r="AB44"/>
  <c r="BO44"/>
  <c r="DB44"/>
  <c r="EO44"/>
  <c r="GB44"/>
  <c r="HO44"/>
  <c r="AH45"/>
  <c r="BU45"/>
  <c r="DH45"/>
  <c r="EU45"/>
  <c r="GH45"/>
  <c r="HU45"/>
  <c r="V47"/>
  <c r="AD47"/>
  <c r="BI47"/>
  <c r="BQ47"/>
  <c r="CV47"/>
  <c r="DD47"/>
  <c r="EI47"/>
  <c r="EQ47"/>
  <c r="FV47"/>
  <c r="GD47"/>
  <c r="HI47"/>
  <c r="HQ47"/>
  <c r="AG48"/>
  <c r="BN48"/>
  <c r="BW48"/>
  <c r="DD48"/>
  <c r="DM48"/>
  <c r="EL48"/>
  <c r="EU48"/>
  <c r="FX48"/>
  <c r="GK48"/>
  <c r="HI48"/>
  <c r="HR48"/>
  <c r="JB48"/>
  <c r="AB49"/>
  <c r="BJ49"/>
  <c r="BT49"/>
  <c r="DB49"/>
  <c r="EJ49"/>
  <c r="ET49"/>
  <c r="GB49"/>
  <c r="HJ49"/>
  <c r="HT49"/>
  <c r="IG49"/>
  <c r="JN49" s="1"/>
  <c r="CZ50"/>
  <c r="ET50"/>
  <c r="FX50"/>
  <c r="GC50"/>
  <c r="HL50"/>
  <c r="CA51"/>
  <c r="CY52"/>
  <c r="EJ52"/>
  <c r="ID52"/>
  <c r="CW53"/>
  <c r="FA53"/>
  <c r="W54"/>
  <c r="AM54"/>
  <c r="AD54"/>
  <c r="AB54"/>
  <c r="ID54"/>
  <c r="JI54" s="1"/>
  <c r="IG55"/>
  <c r="IW55" s="1"/>
  <c r="ID58"/>
  <c r="JD58" s="1"/>
  <c r="IE58"/>
  <c r="IA47"/>
  <c r="CW48"/>
  <c r="EN48"/>
  <c r="EW48"/>
  <c r="CX50"/>
  <c r="GE50"/>
  <c r="HW50"/>
  <c r="HS50"/>
  <c r="HN50"/>
  <c r="JB50"/>
  <c r="AM51"/>
  <c r="BJ51"/>
  <c r="EM51"/>
  <c r="FA51"/>
  <c r="ID51"/>
  <c r="JF51" s="1"/>
  <c r="JP51"/>
  <c r="X52"/>
  <c r="BS52"/>
  <c r="BQ52"/>
  <c r="BI52"/>
  <c r="BW52"/>
  <c r="EM52"/>
  <c r="JL52"/>
  <c r="ET53"/>
  <c r="DF54"/>
  <c r="DK54"/>
  <c r="DA54"/>
  <c r="DJ54"/>
  <c r="CZ54"/>
  <c r="DI54"/>
  <c r="DE54"/>
  <c r="FY59"/>
  <c r="FW59"/>
  <c r="GM59"/>
  <c r="GD59"/>
  <c r="GB59"/>
  <c r="JP61"/>
  <c r="IG61"/>
  <c r="JN61" s="1"/>
  <c r="HT47"/>
  <c r="AA48"/>
  <c r="AJ48"/>
  <c r="BQ48"/>
  <c r="BZ48"/>
  <c r="CY48"/>
  <c r="EK48"/>
  <c r="EX48"/>
  <c r="FV48"/>
  <c r="GE48"/>
  <c r="HM48"/>
  <c r="JP48"/>
  <c r="JR49"/>
  <c r="JB49"/>
  <c r="AJ50"/>
  <c r="AF50"/>
  <c r="AA50"/>
  <c r="EM50"/>
  <c r="FV50"/>
  <c r="GG50"/>
  <c r="HK50"/>
  <c r="AN51"/>
  <c r="IE51"/>
  <c r="BK52"/>
  <c r="BR52"/>
  <c r="DF52"/>
  <c r="DD52"/>
  <c r="CV52"/>
  <c r="DJ52"/>
  <c r="FZ52"/>
  <c r="EJ53"/>
  <c r="JC53"/>
  <c r="JM53"/>
  <c r="Y54"/>
  <c r="HT54"/>
  <c r="IA54"/>
  <c r="HM54"/>
  <c r="HJ54"/>
  <c r="IZ54"/>
  <c r="AM55"/>
  <c r="W55"/>
  <c r="AD55"/>
  <c r="Y55"/>
  <c r="GK56"/>
  <c r="GJ56"/>
  <c r="GI56"/>
  <c r="GA56"/>
  <c r="GE56"/>
  <c r="FY56"/>
  <c r="FX56"/>
  <c r="GH56"/>
  <c r="FV56"/>
  <c r="GG56"/>
  <c r="GF56"/>
  <c r="GD56"/>
  <c r="DM64"/>
  <c r="DD64"/>
  <c r="DB64"/>
  <c r="CY64"/>
  <c r="CW64"/>
  <c r="EI45"/>
  <c r="FV45"/>
  <c r="HI45"/>
  <c r="AB46"/>
  <c r="BO46"/>
  <c r="DB46"/>
  <c r="EO46"/>
  <c r="GB46"/>
  <c r="HO46"/>
  <c r="AH47"/>
  <c r="BU47"/>
  <c r="DH47"/>
  <c r="EU47"/>
  <c r="GH47"/>
  <c r="HM47"/>
  <c r="HU47"/>
  <c r="X48"/>
  <c r="AK48"/>
  <c r="GG48"/>
  <c r="HN48"/>
  <c r="HW48"/>
  <c r="W49"/>
  <c r="AG49"/>
  <c r="CW49"/>
  <c r="DG49"/>
  <c r="FW49"/>
  <c r="GG49"/>
  <c r="X50"/>
  <c r="EW50"/>
  <c r="ES50"/>
  <c r="EN50"/>
  <c r="FW50"/>
  <c r="GH50"/>
  <c r="HQ50"/>
  <c r="BL51"/>
  <c r="DM51"/>
  <c r="ET51"/>
  <c r="HL51"/>
  <c r="BT52"/>
  <c r="CX52"/>
  <c r="DE52"/>
  <c r="ES52"/>
  <c r="EQ52"/>
  <c r="EI52"/>
  <c r="EW52"/>
  <c r="EP52"/>
  <c r="BT53"/>
  <c r="DC53"/>
  <c r="JP53"/>
  <c r="CY54"/>
  <c r="CW54"/>
  <c r="DM54"/>
  <c r="AG55"/>
  <c r="HP55"/>
  <c r="DI60"/>
  <c r="DA60"/>
  <c r="DE60"/>
  <c r="CV60"/>
  <c r="DF60"/>
  <c r="DJ60"/>
  <c r="CY60"/>
  <c r="CZ60"/>
  <c r="CX60"/>
  <c r="DK60"/>
  <c r="AE45"/>
  <c r="BR45"/>
  <c r="DE45"/>
  <c r="ER45"/>
  <c r="GE45"/>
  <c r="HR45"/>
  <c r="IF46"/>
  <c r="JM46" s="1"/>
  <c r="AA47"/>
  <c r="AI47"/>
  <c r="BN47"/>
  <c r="BV47"/>
  <c r="DA47"/>
  <c r="DI47"/>
  <c r="EN47"/>
  <c r="EV47"/>
  <c r="GA47"/>
  <c r="GI47"/>
  <c r="HN47"/>
  <c r="HV47"/>
  <c r="BJ48"/>
  <c r="BT48"/>
  <c r="DA48"/>
  <c r="DJ48"/>
  <c r="EQ48"/>
  <c r="GH48"/>
  <c r="HK48"/>
  <c r="HX48"/>
  <c r="IG48"/>
  <c r="BP49"/>
  <c r="EP49"/>
  <c r="HP49"/>
  <c r="AD50"/>
  <c r="DG50"/>
  <c r="EK50"/>
  <c r="EP50"/>
  <c r="FY50"/>
  <c r="GI50"/>
  <c r="HR50"/>
  <c r="JP50"/>
  <c r="W51"/>
  <c r="AG51"/>
  <c r="DN51"/>
  <c r="W52"/>
  <c r="BU52"/>
  <c r="DG52"/>
  <c r="EK52"/>
  <c r="ER52"/>
  <c r="GF52"/>
  <c r="GD52"/>
  <c r="FV52"/>
  <c r="GJ52"/>
  <c r="GC52"/>
  <c r="BJ53"/>
  <c r="DN53"/>
  <c r="GN53"/>
  <c r="FZ53"/>
  <c r="ID53"/>
  <c r="JE53" s="1"/>
  <c r="JQ53"/>
  <c r="HP54"/>
  <c r="AB55"/>
  <c r="HT55"/>
  <c r="HL58"/>
  <c r="HZ58"/>
  <c r="HJ58"/>
  <c r="HQ58"/>
  <c r="HO58"/>
  <c r="AM63"/>
  <c r="W63"/>
  <c r="Y63"/>
  <c r="AD63"/>
  <c r="AB63"/>
  <c r="IF63"/>
  <c r="JM63" s="1"/>
  <c r="IE63"/>
  <c r="AD48"/>
  <c r="BU48"/>
  <c r="CX48"/>
  <c r="DK48"/>
  <c r="EI48"/>
  <c r="ER48"/>
  <c r="FZ48"/>
  <c r="GI48"/>
  <c r="HP48"/>
  <c r="Y49"/>
  <c r="CA49"/>
  <c r="CY49"/>
  <c r="FA49"/>
  <c r="FY49"/>
  <c r="IA49"/>
  <c r="AE50"/>
  <c r="BW50"/>
  <c r="BS50"/>
  <c r="BN50"/>
  <c r="CW50"/>
  <c r="EQ50"/>
  <c r="FZ50"/>
  <c r="HI50"/>
  <c r="HT50"/>
  <c r="IW50"/>
  <c r="BO51"/>
  <c r="FZ51"/>
  <c r="GN51"/>
  <c r="HO51"/>
  <c r="BJ52"/>
  <c r="BV52"/>
  <c r="DH52"/>
  <c r="ET52"/>
  <c r="FX52"/>
  <c r="GE52"/>
  <c r="HS52"/>
  <c r="HQ52"/>
  <c r="HI52"/>
  <c r="HW52"/>
  <c r="IG52"/>
  <c r="FW53"/>
  <c r="IA53"/>
  <c r="HM53"/>
  <c r="AF54"/>
  <c r="AI54"/>
  <c r="Z54"/>
  <c r="AK54"/>
  <c r="AE54"/>
  <c r="BT54"/>
  <c r="CA54"/>
  <c r="BP54"/>
  <c r="BM54"/>
  <c r="CV54"/>
  <c r="FY54"/>
  <c r="GM54"/>
  <c r="GB54"/>
  <c r="FW54"/>
  <c r="IW54"/>
  <c r="IE55"/>
  <c r="EL58"/>
  <c r="EZ58"/>
  <c r="EJ58"/>
  <c r="EQ58"/>
  <c r="EO58"/>
  <c r="BR59"/>
  <c r="BI59"/>
  <c r="BX59"/>
  <c r="BW59"/>
  <c r="BS59"/>
  <c r="BN59"/>
  <c r="BM59"/>
  <c r="BK59"/>
  <c r="BV59"/>
  <c r="JB47"/>
  <c r="IW47"/>
  <c r="GA48"/>
  <c r="GJ48"/>
  <c r="GJ50"/>
  <c r="GF50"/>
  <c r="GA50"/>
  <c r="BZ51"/>
  <c r="DG53"/>
  <c r="IE53"/>
  <c r="JC54"/>
  <c r="BL58"/>
  <c r="BZ58"/>
  <c r="BJ58"/>
  <c r="BQ58"/>
  <c r="BO58"/>
  <c r="AH49"/>
  <c r="BU49"/>
  <c r="DH49"/>
  <c r="EU49"/>
  <c r="GH49"/>
  <c r="HU49"/>
  <c r="AH53"/>
  <c r="BU53"/>
  <c r="DH53"/>
  <c r="EU53"/>
  <c r="GH53"/>
  <c r="HU53"/>
  <c r="X54"/>
  <c r="CX54"/>
  <c r="EW54"/>
  <c r="GG54"/>
  <c r="GN54"/>
  <c r="GE54"/>
  <c r="HO54"/>
  <c r="AC55"/>
  <c r="AN55"/>
  <c r="BM55"/>
  <c r="ER55"/>
  <c r="EI55"/>
  <c r="GI55"/>
  <c r="HZ55"/>
  <c r="HJ55"/>
  <c r="HQ55"/>
  <c r="HS55"/>
  <c r="BX56"/>
  <c r="BW56"/>
  <c r="BM56"/>
  <c r="ES56"/>
  <c r="HX56"/>
  <c r="HW56"/>
  <c r="HV56"/>
  <c r="HN56"/>
  <c r="HR56"/>
  <c r="HM56"/>
  <c r="DD57"/>
  <c r="JI57"/>
  <c r="JP57"/>
  <c r="BT58"/>
  <c r="CA58"/>
  <c r="ET58"/>
  <c r="FA58"/>
  <c r="HT58"/>
  <c r="IA58"/>
  <c r="JO58"/>
  <c r="JM58"/>
  <c r="IG59"/>
  <c r="IE59"/>
  <c r="BZ60"/>
  <c r="BJ60"/>
  <c r="BL60"/>
  <c r="BL61"/>
  <c r="BZ61"/>
  <c r="BJ61"/>
  <c r="BQ61"/>
  <c r="BO61"/>
  <c r="FY61"/>
  <c r="GM61"/>
  <c r="FW61"/>
  <c r="GB61"/>
  <c r="W64"/>
  <c r="AM64"/>
  <c r="AD64"/>
  <c r="AB64"/>
  <c r="Y64"/>
  <c r="AF58"/>
  <c r="AE58"/>
  <c r="V58"/>
  <c r="AI58"/>
  <c r="AA58"/>
  <c r="AJ58"/>
  <c r="DF58"/>
  <c r="DE58"/>
  <c r="CV58"/>
  <c r="DI58"/>
  <c r="DA58"/>
  <c r="DJ58"/>
  <c r="GF58"/>
  <c r="GE58"/>
  <c r="FV58"/>
  <c r="GI58"/>
  <c r="GA58"/>
  <c r="GJ58"/>
  <c r="JP58"/>
  <c r="IG58"/>
  <c r="IZ58" s="1"/>
  <c r="EX59"/>
  <c r="ES59"/>
  <c r="ER59"/>
  <c r="EI59"/>
  <c r="EU59"/>
  <c r="EV59"/>
  <c r="BM60"/>
  <c r="BT60"/>
  <c r="CA60"/>
  <c r="BP60"/>
  <c r="HT61"/>
  <c r="HR61"/>
  <c r="HX61"/>
  <c r="HM61"/>
  <c r="HW61"/>
  <c r="HV61"/>
  <c r="HI61"/>
  <c r="HU61"/>
  <c r="HS61"/>
  <c r="HN61"/>
  <c r="AB53"/>
  <c r="BO53"/>
  <c r="DB53"/>
  <c r="EO53"/>
  <c r="GB53"/>
  <c r="HO53"/>
  <c r="DG54"/>
  <c r="DN54"/>
  <c r="GI54"/>
  <c r="HQ54"/>
  <c r="JM54"/>
  <c r="BR55"/>
  <c r="BI55"/>
  <c r="DI55"/>
  <c r="EZ55"/>
  <c r="EJ55"/>
  <c r="EQ55"/>
  <c r="GA55"/>
  <c r="HU55"/>
  <c r="ID55"/>
  <c r="JH55" s="1"/>
  <c r="EI56"/>
  <c r="EU56"/>
  <c r="JC56"/>
  <c r="JQ56"/>
  <c r="IG57"/>
  <c r="JK57"/>
  <c r="X58"/>
  <c r="AK58"/>
  <c r="CX58"/>
  <c r="DK58"/>
  <c r="FX58"/>
  <c r="GK58"/>
  <c r="JQ58"/>
  <c r="AE59"/>
  <c r="V59"/>
  <c r="AK59"/>
  <c r="AJ59"/>
  <c r="AH59"/>
  <c r="EW59"/>
  <c r="BO60"/>
  <c r="DG60"/>
  <c r="HK61"/>
  <c r="EZ63"/>
  <c r="EJ63"/>
  <c r="EL63"/>
  <c r="EQ63"/>
  <c r="EO63"/>
  <c r="JN54"/>
  <c r="ET55"/>
  <c r="GE55"/>
  <c r="FV55"/>
  <c r="JL56"/>
  <c r="JA57"/>
  <c r="JH57"/>
  <c r="Y58"/>
  <c r="AM58"/>
  <c r="W58"/>
  <c r="AD58"/>
  <c r="CY58"/>
  <c r="DM58"/>
  <c r="CW58"/>
  <c r="DD58"/>
  <c r="FY58"/>
  <c r="GM58"/>
  <c r="FW58"/>
  <c r="GD58"/>
  <c r="JB58"/>
  <c r="HL59"/>
  <c r="HZ59"/>
  <c r="HO59"/>
  <c r="ID59"/>
  <c r="JH59" s="1"/>
  <c r="AN60"/>
  <c r="AC60"/>
  <c r="Z60"/>
  <c r="AG60"/>
  <c r="JC60"/>
  <c r="AE62"/>
  <c r="AK62"/>
  <c r="AI62"/>
  <c r="AA62"/>
  <c r="AJ62"/>
  <c r="X62"/>
  <c r="AH62"/>
  <c r="V62"/>
  <c r="AG62"/>
  <c r="AF62"/>
  <c r="AD62"/>
  <c r="Y62"/>
  <c r="AG54"/>
  <c r="BO54"/>
  <c r="EL54"/>
  <c r="EQ54"/>
  <c r="GA54"/>
  <c r="GK54"/>
  <c r="HI54"/>
  <c r="HU54"/>
  <c r="BZ55"/>
  <c r="BJ55"/>
  <c r="BQ55"/>
  <c r="BS55"/>
  <c r="DA55"/>
  <c r="EU55"/>
  <c r="GC55"/>
  <c r="GN55"/>
  <c r="AK56"/>
  <c r="AJ56"/>
  <c r="Z56"/>
  <c r="BI56"/>
  <c r="BS56"/>
  <c r="DK56"/>
  <c r="DJ56"/>
  <c r="DI56"/>
  <c r="DE56"/>
  <c r="CZ56"/>
  <c r="HI56"/>
  <c r="HU56"/>
  <c r="IF56"/>
  <c r="JM56" s="1"/>
  <c r="ID56"/>
  <c r="IX56" s="1"/>
  <c r="AD57"/>
  <c r="GD57"/>
  <c r="JE57"/>
  <c r="JF57"/>
  <c r="AG58"/>
  <c r="AN58"/>
  <c r="DG58"/>
  <c r="DN58"/>
  <c r="GG58"/>
  <c r="GN58"/>
  <c r="DE59"/>
  <c r="CV59"/>
  <c r="DK59"/>
  <c r="DJ59"/>
  <c r="DH59"/>
  <c r="JL59"/>
  <c r="GM60"/>
  <c r="FW60"/>
  <c r="FY60"/>
  <c r="GB60"/>
  <c r="ET61"/>
  <c r="ER61"/>
  <c r="EX61"/>
  <c r="EN61"/>
  <c r="EM61"/>
  <c r="EW61"/>
  <c r="EV61"/>
  <c r="EI61"/>
  <c r="IE61"/>
  <c r="JC62"/>
  <c r="JQ62"/>
  <c r="ET54"/>
  <c r="FA54"/>
  <c r="IE54"/>
  <c r="JP54"/>
  <c r="DE55"/>
  <c r="CV55"/>
  <c r="GM55"/>
  <c r="FW55"/>
  <c r="GD55"/>
  <c r="GF55"/>
  <c r="Z58"/>
  <c r="BS58"/>
  <c r="BR58"/>
  <c r="BI58"/>
  <c r="BV58"/>
  <c r="BN58"/>
  <c r="BW58"/>
  <c r="CZ58"/>
  <c r="ES58"/>
  <c r="ER58"/>
  <c r="EI58"/>
  <c r="EV58"/>
  <c r="EN58"/>
  <c r="EW58"/>
  <c r="FZ58"/>
  <c r="HS58"/>
  <c r="HR58"/>
  <c r="HI58"/>
  <c r="HV58"/>
  <c r="HN58"/>
  <c r="HW58"/>
  <c r="EK59"/>
  <c r="GK59"/>
  <c r="GH59"/>
  <c r="GG59"/>
  <c r="GF59"/>
  <c r="GE59"/>
  <c r="FV59"/>
  <c r="GJ59"/>
  <c r="GA59"/>
  <c r="ID60"/>
  <c r="JI60" s="1"/>
  <c r="IF60"/>
  <c r="IE60"/>
  <c r="JN60"/>
  <c r="BQ54"/>
  <c r="FX54"/>
  <c r="JQ54"/>
  <c r="HR55"/>
  <c r="HI55"/>
  <c r="EX56"/>
  <c r="EW56"/>
  <c r="EV56"/>
  <c r="EN56"/>
  <c r="ER56"/>
  <c r="EM56"/>
  <c r="AB58"/>
  <c r="BK58"/>
  <c r="BX58"/>
  <c r="DB58"/>
  <c r="EK58"/>
  <c r="EX58"/>
  <c r="GB58"/>
  <c r="HK58"/>
  <c r="HX58"/>
  <c r="EM59"/>
  <c r="FX59"/>
  <c r="HJ59"/>
  <c r="JP59"/>
  <c r="BV60"/>
  <c r="BN60"/>
  <c r="BR60"/>
  <c r="BX60"/>
  <c r="BW60"/>
  <c r="BU60"/>
  <c r="BK60"/>
  <c r="BI60"/>
  <c r="EZ60"/>
  <c r="EJ60"/>
  <c r="EO60"/>
  <c r="EL60"/>
  <c r="EL61"/>
  <c r="EZ61"/>
  <c r="EJ61"/>
  <c r="EQ61"/>
  <c r="HQ61"/>
  <c r="IE64"/>
  <c r="IX64" s="1"/>
  <c r="ID64"/>
  <c r="AC57"/>
  <c r="BP57"/>
  <c r="DC57"/>
  <c r="EP57"/>
  <c r="GC57"/>
  <c r="HP57"/>
  <c r="IF57"/>
  <c r="IY57" s="1"/>
  <c r="Y59"/>
  <c r="AG59"/>
  <c r="BL59"/>
  <c r="BT59"/>
  <c r="CY59"/>
  <c r="DG59"/>
  <c r="EL59"/>
  <c r="GI60"/>
  <c r="GA60"/>
  <c r="GE60"/>
  <c r="HK60"/>
  <c r="CY61"/>
  <c r="DM61"/>
  <c r="CW61"/>
  <c r="GG61"/>
  <c r="GE61"/>
  <c r="GK61"/>
  <c r="BK62"/>
  <c r="JC63"/>
  <c r="GJ64"/>
  <c r="GF64"/>
  <c r="GE64"/>
  <c r="GK64"/>
  <c r="GI64"/>
  <c r="FY64"/>
  <c r="GH64"/>
  <c r="AB59"/>
  <c r="BO59"/>
  <c r="DB59"/>
  <c r="EO59"/>
  <c r="JQ59"/>
  <c r="HV60"/>
  <c r="HN60"/>
  <c r="HR60"/>
  <c r="HL61"/>
  <c r="HZ61"/>
  <c r="HJ61"/>
  <c r="ID61"/>
  <c r="BR62"/>
  <c r="BX62"/>
  <c r="BV62"/>
  <c r="BN62"/>
  <c r="EL62"/>
  <c r="HT62"/>
  <c r="HR62"/>
  <c r="HX62"/>
  <c r="HW62"/>
  <c r="HV62"/>
  <c r="HN62"/>
  <c r="HS62"/>
  <c r="JE62"/>
  <c r="IF62"/>
  <c r="JM62" s="1"/>
  <c r="IE62"/>
  <c r="ID62"/>
  <c r="JI62" s="1"/>
  <c r="BO63"/>
  <c r="HZ63"/>
  <c r="HJ63"/>
  <c r="HL63"/>
  <c r="JN63"/>
  <c r="CV64"/>
  <c r="JF64"/>
  <c r="CZ65"/>
  <c r="DN65"/>
  <c r="DC65"/>
  <c r="DG65"/>
  <c r="GD68"/>
  <c r="GM68"/>
  <c r="GB68"/>
  <c r="FY68"/>
  <c r="FW68"/>
  <c r="JQ57"/>
  <c r="EQ59"/>
  <c r="EZ59"/>
  <c r="AI60"/>
  <c r="AA60"/>
  <c r="AE60"/>
  <c r="DM60"/>
  <c r="CW60"/>
  <c r="DD60"/>
  <c r="EM60"/>
  <c r="FV60"/>
  <c r="HQ60"/>
  <c r="JO60"/>
  <c r="AG61"/>
  <c r="AE61"/>
  <c r="AK61"/>
  <c r="FV61"/>
  <c r="GI61"/>
  <c r="JQ61"/>
  <c r="AM62"/>
  <c r="W62"/>
  <c r="BQ62"/>
  <c r="DE62"/>
  <c r="DK62"/>
  <c r="DI62"/>
  <c r="DA62"/>
  <c r="HU62"/>
  <c r="DM63"/>
  <c r="CW63"/>
  <c r="CY63"/>
  <c r="DA64"/>
  <c r="FV64"/>
  <c r="BM65"/>
  <c r="BT65"/>
  <c r="CA65"/>
  <c r="BP65"/>
  <c r="V66"/>
  <c r="AI66"/>
  <c r="AH66"/>
  <c r="Y66"/>
  <c r="AE66"/>
  <c r="AA66"/>
  <c r="AK66"/>
  <c r="AJ66"/>
  <c r="DD68"/>
  <c r="CY68"/>
  <c r="CW68"/>
  <c r="DM68"/>
  <c r="DB68"/>
  <c r="AH57"/>
  <c r="BU57"/>
  <c r="DH57"/>
  <c r="EU57"/>
  <c r="GH57"/>
  <c r="HU57"/>
  <c r="AD59"/>
  <c r="BQ59"/>
  <c r="DD59"/>
  <c r="FA59"/>
  <c r="HX59"/>
  <c r="HT59"/>
  <c r="HN59"/>
  <c r="EV60"/>
  <c r="EN60"/>
  <c r="ER60"/>
  <c r="FX60"/>
  <c r="GH60"/>
  <c r="HL60"/>
  <c r="HZ60"/>
  <c r="HJ60"/>
  <c r="HS60"/>
  <c r="AD61"/>
  <c r="BT61"/>
  <c r="BR61"/>
  <c r="BX61"/>
  <c r="GJ61"/>
  <c r="BZ62"/>
  <c r="BJ62"/>
  <c r="BS62"/>
  <c r="DD62"/>
  <c r="ER62"/>
  <c r="EX62"/>
  <c r="EV62"/>
  <c r="EN62"/>
  <c r="EO62"/>
  <c r="HL62"/>
  <c r="FA64"/>
  <c r="ET64"/>
  <c r="EP64"/>
  <c r="GA64"/>
  <c r="AA57"/>
  <c r="BN57"/>
  <c r="DA57"/>
  <c r="EN57"/>
  <c r="GA57"/>
  <c r="HN57"/>
  <c r="W59"/>
  <c r="BJ59"/>
  <c r="CW59"/>
  <c r="IF59"/>
  <c r="JM59" s="1"/>
  <c r="AM60"/>
  <c r="W60"/>
  <c r="AD60"/>
  <c r="EP60"/>
  <c r="GJ60"/>
  <c r="HT60"/>
  <c r="HU60"/>
  <c r="JQ60"/>
  <c r="JJ60"/>
  <c r="Y61"/>
  <c r="AM61"/>
  <c r="W61"/>
  <c r="AF61"/>
  <c r="DG61"/>
  <c r="DE61"/>
  <c r="DK61"/>
  <c r="DB61"/>
  <c r="FZ61"/>
  <c r="BT62"/>
  <c r="DM62"/>
  <c r="CW62"/>
  <c r="DF62"/>
  <c r="GG62"/>
  <c r="GE62"/>
  <c r="GK62"/>
  <c r="GJ62"/>
  <c r="GI62"/>
  <c r="GA62"/>
  <c r="GF62"/>
  <c r="JO62"/>
  <c r="GM63"/>
  <c r="FW63"/>
  <c r="FY63"/>
  <c r="JP63"/>
  <c r="JQ63"/>
  <c r="EJ64"/>
  <c r="GD64"/>
  <c r="IF61"/>
  <c r="EZ62"/>
  <c r="EJ62"/>
  <c r="BZ63"/>
  <c r="BJ63"/>
  <c r="BL63"/>
  <c r="DF64"/>
  <c r="DK64"/>
  <c r="DI64"/>
  <c r="DH64"/>
  <c r="DJ64"/>
  <c r="JJ64"/>
  <c r="JQ64"/>
  <c r="Z65"/>
  <c r="AN65"/>
  <c r="AC65"/>
  <c r="AG65"/>
  <c r="GN65"/>
  <c r="FZ65"/>
  <c r="GC65"/>
  <c r="AG63"/>
  <c r="BT63"/>
  <c r="DG63"/>
  <c r="ET63"/>
  <c r="GG63"/>
  <c r="HT63"/>
  <c r="Z64"/>
  <c r="AI64"/>
  <c r="BP64"/>
  <c r="DG64"/>
  <c r="EW64"/>
  <c r="ES64"/>
  <c r="EN64"/>
  <c r="FW64"/>
  <c r="HQ64"/>
  <c r="W65"/>
  <c r="BO65"/>
  <c r="CW65"/>
  <c r="EO65"/>
  <c r="FW65"/>
  <c r="HV65"/>
  <c r="X66"/>
  <c r="BP67"/>
  <c r="GJ67"/>
  <c r="GH67"/>
  <c r="GF67"/>
  <c r="GA67"/>
  <c r="FY67"/>
  <c r="GK67"/>
  <c r="GI67"/>
  <c r="FV67"/>
  <c r="GD67"/>
  <c r="CZ68"/>
  <c r="DN68"/>
  <c r="DG68"/>
  <c r="DC68"/>
  <c r="HJ69"/>
  <c r="IA69"/>
  <c r="HP69"/>
  <c r="HT69"/>
  <c r="HM69"/>
  <c r="GB62"/>
  <c r="HO62"/>
  <c r="Z63"/>
  <c r="AH63"/>
  <c r="BM63"/>
  <c r="BU63"/>
  <c r="CZ63"/>
  <c r="DH63"/>
  <c r="EM63"/>
  <c r="EU63"/>
  <c r="FZ63"/>
  <c r="GH63"/>
  <c r="HM63"/>
  <c r="HU63"/>
  <c r="AA64"/>
  <c r="AJ64"/>
  <c r="BQ64"/>
  <c r="HR64"/>
  <c r="JH64"/>
  <c r="EP65"/>
  <c r="HI65"/>
  <c r="HW65"/>
  <c r="BP66"/>
  <c r="BM66"/>
  <c r="CA66"/>
  <c r="IV67"/>
  <c r="JA67"/>
  <c r="JK67"/>
  <c r="BM68"/>
  <c r="CA68"/>
  <c r="BP68"/>
  <c r="BT68"/>
  <c r="AA63"/>
  <c r="AI63"/>
  <c r="BN63"/>
  <c r="BV63"/>
  <c r="DA63"/>
  <c r="DI63"/>
  <c r="EN63"/>
  <c r="EV63"/>
  <c r="GA63"/>
  <c r="GI63"/>
  <c r="HN63"/>
  <c r="HV63"/>
  <c r="ID63"/>
  <c r="JJ63" s="1"/>
  <c r="X64"/>
  <c r="AK64"/>
  <c r="BI64"/>
  <c r="BR64"/>
  <c r="CZ64"/>
  <c r="EQ64"/>
  <c r="FZ64"/>
  <c r="HI64"/>
  <c r="HT64"/>
  <c r="JP64"/>
  <c r="Y65"/>
  <c r="CY65"/>
  <c r="FA65"/>
  <c r="FY65"/>
  <c r="Z66"/>
  <c r="AG66"/>
  <c r="AC66"/>
  <c r="HM66"/>
  <c r="IA66"/>
  <c r="HP66"/>
  <c r="HT66"/>
  <c r="JB66"/>
  <c r="JM66"/>
  <c r="JI67"/>
  <c r="FZ67"/>
  <c r="GN67"/>
  <c r="FW67"/>
  <c r="FW62"/>
  <c r="GM62"/>
  <c r="HJ62"/>
  <c r="HZ62"/>
  <c r="AK63"/>
  <c r="BX63"/>
  <c r="DK63"/>
  <c r="EX63"/>
  <c r="GK63"/>
  <c r="HX63"/>
  <c r="BU64"/>
  <c r="CX64"/>
  <c r="EI64"/>
  <c r="FX64"/>
  <c r="GC64"/>
  <c r="HL64"/>
  <c r="IG64"/>
  <c r="AB65"/>
  <c r="BJ65"/>
  <c r="DB65"/>
  <c r="EJ65"/>
  <c r="ET65"/>
  <c r="AN66"/>
  <c r="CV66"/>
  <c r="DF66"/>
  <c r="DE66"/>
  <c r="DK66"/>
  <c r="DH66"/>
  <c r="GC67"/>
  <c r="IF67"/>
  <c r="JM67" s="1"/>
  <c r="JF67"/>
  <c r="IF69"/>
  <c r="HS65"/>
  <c r="HQ65"/>
  <c r="HX65"/>
  <c r="HU65"/>
  <c r="JP65"/>
  <c r="IG65"/>
  <c r="FZ66"/>
  <c r="GG66"/>
  <c r="GC66"/>
  <c r="GN66"/>
  <c r="JP66"/>
  <c r="FA67"/>
  <c r="EP67"/>
  <c r="EM67"/>
  <c r="ET67"/>
  <c r="AG64"/>
  <c r="BN64"/>
  <c r="BW64"/>
  <c r="HW64"/>
  <c r="HS64"/>
  <c r="HN64"/>
  <c r="GM65"/>
  <c r="GD65"/>
  <c r="HK65"/>
  <c r="HR65"/>
  <c r="IE65"/>
  <c r="JQ65"/>
  <c r="EQ66"/>
  <c r="EL66"/>
  <c r="EJ66"/>
  <c r="EZ66"/>
  <c r="FW66"/>
  <c r="ID66"/>
  <c r="CA67"/>
  <c r="BM67"/>
  <c r="BJ67"/>
  <c r="DJ67"/>
  <c r="DF67"/>
  <c r="DH67"/>
  <c r="DG67"/>
  <c r="CV67"/>
  <c r="DE67"/>
  <c r="DD67"/>
  <c r="DK67"/>
  <c r="DI67"/>
  <c r="EJ67"/>
  <c r="GG67"/>
  <c r="JP67"/>
  <c r="JH67"/>
  <c r="IG67"/>
  <c r="JN67" s="1"/>
  <c r="V65"/>
  <c r="BI65"/>
  <c r="CV65"/>
  <c r="EI65"/>
  <c r="FV65"/>
  <c r="ID65"/>
  <c r="JM65"/>
  <c r="AD66"/>
  <c r="BJ66"/>
  <c r="BS66"/>
  <c r="EN66"/>
  <c r="EW66"/>
  <c r="GD66"/>
  <c r="HJ66"/>
  <c r="IG66"/>
  <c r="W67"/>
  <c r="BQ67"/>
  <c r="CZ67"/>
  <c r="FX67"/>
  <c r="IZ67"/>
  <c r="EL68"/>
  <c r="FZ68"/>
  <c r="GN68"/>
  <c r="HO68"/>
  <c r="JM68"/>
  <c r="GJ69"/>
  <c r="GI69"/>
  <c r="GA69"/>
  <c r="GD69"/>
  <c r="FV69"/>
  <c r="FY69"/>
  <c r="GH69"/>
  <c r="GF69"/>
  <c r="GG69"/>
  <c r="AJ67"/>
  <c r="AF67"/>
  <c r="AA67"/>
  <c r="BU67"/>
  <c r="HM67"/>
  <c r="IA67"/>
  <c r="HT67"/>
  <c r="JJ67"/>
  <c r="HM68"/>
  <c r="IA68"/>
  <c r="DJ69"/>
  <c r="DI69"/>
  <c r="DA69"/>
  <c r="DH69"/>
  <c r="DF69"/>
  <c r="CV69"/>
  <c r="DD69"/>
  <c r="DE69"/>
  <c r="BM70"/>
  <c r="BT70"/>
  <c r="BP70"/>
  <c r="GI65"/>
  <c r="HP65"/>
  <c r="BN66"/>
  <c r="BW66"/>
  <c r="DD66"/>
  <c r="FA66"/>
  <c r="FY66"/>
  <c r="GH66"/>
  <c r="HI66"/>
  <c r="HU66"/>
  <c r="HO66"/>
  <c r="X67"/>
  <c r="AC67"/>
  <c r="BL67"/>
  <c r="BV67"/>
  <c r="EW67"/>
  <c r="ES67"/>
  <c r="EN67"/>
  <c r="Z68"/>
  <c r="AN68"/>
  <c r="BO68"/>
  <c r="HT68"/>
  <c r="ID68"/>
  <c r="JF68" s="1"/>
  <c r="CX69"/>
  <c r="DG69"/>
  <c r="FA69"/>
  <c r="EM69"/>
  <c r="FX69"/>
  <c r="GN69"/>
  <c r="JA70"/>
  <c r="IV70"/>
  <c r="JF70"/>
  <c r="JE70"/>
  <c r="JI70"/>
  <c r="BO66"/>
  <c r="GI66"/>
  <c r="HZ66"/>
  <c r="AD67"/>
  <c r="HJ67"/>
  <c r="IE67"/>
  <c r="IX67" s="1"/>
  <c r="AG68"/>
  <c r="BZ68"/>
  <c r="EM68"/>
  <c r="FA68"/>
  <c r="HJ68"/>
  <c r="AC69"/>
  <c r="Z69"/>
  <c r="AG69"/>
  <c r="DK69"/>
  <c r="FZ69"/>
  <c r="BJ70"/>
  <c r="GA66"/>
  <c r="GJ66"/>
  <c r="JN66"/>
  <c r="AE67"/>
  <c r="BW67"/>
  <c r="BS67"/>
  <c r="BN67"/>
  <c r="HL68"/>
  <c r="JD68"/>
  <c r="JB68"/>
  <c r="JR68"/>
  <c r="CA69"/>
  <c r="BP69"/>
  <c r="BM69"/>
  <c r="EJ69"/>
  <c r="GC69"/>
  <c r="FZ70"/>
  <c r="GG70"/>
  <c r="GN70"/>
  <c r="JS70"/>
  <c r="IZ70"/>
  <c r="JN70"/>
  <c r="JC70"/>
  <c r="JK70"/>
  <c r="JG70"/>
  <c r="BT73"/>
  <c r="CA73"/>
  <c r="BM73"/>
  <c r="BP73"/>
  <c r="IE69"/>
  <c r="ID69"/>
  <c r="JS69" s="1"/>
  <c r="IF72"/>
  <c r="IE72"/>
  <c r="HS67"/>
  <c r="BV69"/>
  <c r="EK69"/>
  <c r="HW69"/>
  <c r="HV69"/>
  <c r="HN69"/>
  <c r="HQ69"/>
  <c r="HI69"/>
  <c r="HJ70"/>
  <c r="AK71"/>
  <c r="AJ71"/>
  <c r="AI71"/>
  <c r="Y71"/>
  <c r="AH71"/>
  <c r="AG71"/>
  <c r="AA71"/>
  <c r="AE71"/>
  <c r="BU71"/>
  <c r="JC71"/>
  <c r="JN71"/>
  <c r="BO73"/>
  <c r="IE71"/>
  <c r="ID71"/>
  <c r="JF71" s="1"/>
  <c r="JL71"/>
  <c r="BZ72"/>
  <c r="BO72"/>
  <c r="BL72"/>
  <c r="EZ72"/>
  <c r="EO72"/>
  <c r="EL72"/>
  <c r="HZ72"/>
  <c r="HO72"/>
  <c r="HL72"/>
  <c r="AG73"/>
  <c r="AN73"/>
  <c r="AC73"/>
  <c r="HU67"/>
  <c r="AI69"/>
  <c r="EW69"/>
  <c r="EV69"/>
  <c r="EN69"/>
  <c r="CZ70"/>
  <c r="DG70"/>
  <c r="DN70"/>
  <c r="BI71"/>
  <c r="CV71"/>
  <c r="W73"/>
  <c r="HO74"/>
  <c r="HZ74"/>
  <c r="HJ74"/>
  <c r="HQ74"/>
  <c r="HL74"/>
  <c r="IF74"/>
  <c r="JM74" s="1"/>
  <c r="IE74"/>
  <c r="ID74"/>
  <c r="IZ74" s="1"/>
  <c r="IG68"/>
  <c r="JN68" s="1"/>
  <c r="BI69"/>
  <c r="BR69"/>
  <c r="EQ69"/>
  <c r="HU69"/>
  <c r="JK69"/>
  <c r="Z70"/>
  <c r="AG70"/>
  <c r="CW70"/>
  <c r="EM70"/>
  <c r="ET70"/>
  <c r="FA70"/>
  <c r="JH70"/>
  <c r="V71"/>
  <c r="EX71"/>
  <c r="EW71"/>
  <c r="ER71"/>
  <c r="EQ71"/>
  <c r="EN71"/>
  <c r="ET71"/>
  <c r="EM71"/>
  <c r="GK71"/>
  <c r="GJ71"/>
  <c r="GI71"/>
  <c r="FY71"/>
  <c r="GH71"/>
  <c r="GG71"/>
  <c r="GF71"/>
  <c r="FV71"/>
  <c r="GA71"/>
  <c r="BJ72"/>
  <c r="EJ72"/>
  <c r="HJ72"/>
  <c r="BS73"/>
  <c r="BX73"/>
  <c r="BN73"/>
  <c r="BW73"/>
  <c r="BV73"/>
  <c r="BU73"/>
  <c r="BI73"/>
  <c r="JQ73"/>
  <c r="ID73"/>
  <c r="JJ73" s="1"/>
  <c r="JB73"/>
  <c r="HM70"/>
  <c r="HT70"/>
  <c r="IA70"/>
  <c r="JJ70"/>
  <c r="JQ70"/>
  <c r="BX71"/>
  <c r="BW71"/>
  <c r="BR71"/>
  <c r="BQ71"/>
  <c r="BN71"/>
  <c r="BT71"/>
  <c r="BM71"/>
  <c r="DK71"/>
  <c r="DJ71"/>
  <c r="DI71"/>
  <c r="CY71"/>
  <c r="DH71"/>
  <c r="DG71"/>
  <c r="DA71"/>
  <c r="DE71"/>
  <c r="BQ72"/>
  <c r="EQ72"/>
  <c r="IG72"/>
  <c r="BL73"/>
  <c r="BJ73"/>
  <c r="BZ73"/>
  <c r="JM73"/>
  <c r="AB70"/>
  <c r="BO70"/>
  <c r="DB70"/>
  <c r="EO70"/>
  <c r="GB70"/>
  <c r="HO70"/>
  <c r="Y72"/>
  <c r="CY72"/>
  <c r="FY72"/>
  <c r="V73"/>
  <c r="AH73"/>
  <c r="BK73"/>
  <c r="CZ73"/>
  <c r="DJ73"/>
  <c r="ET73"/>
  <c r="FA73"/>
  <c r="GB73"/>
  <c r="HV73"/>
  <c r="IE73"/>
  <c r="JP73"/>
  <c r="Z74"/>
  <c r="BT74"/>
  <c r="DE74"/>
  <c r="CV74"/>
  <c r="EL74"/>
  <c r="GM74"/>
  <c r="FW74"/>
  <c r="GD74"/>
  <c r="HT74"/>
  <c r="JC74"/>
  <c r="EJ73"/>
  <c r="GD73"/>
  <c r="AE74"/>
  <c r="V74"/>
  <c r="BL74"/>
  <c r="DM74"/>
  <c r="CW74"/>
  <c r="DD74"/>
  <c r="HV74"/>
  <c r="HX71"/>
  <c r="HW71"/>
  <c r="HM71"/>
  <c r="IF71"/>
  <c r="JM71" s="1"/>
  <c r="AD72"/>
  <c r="DD72"/>
  <c r="GD72"/>
  <c r="JQ72"/>
  <c r="CX73"/>
  <c r="GG73"/>
  <c r="GN73"/>
  <c r="DG74"/>
  <c r="ER74"/>
  <c r="EI74"/>
  <c r="HK74"/>
  <c r="HN71"/>
  <c r="CY73"/>
  <c r="DD73"/>
  <c r="HK73"/>
  <c r="AM74"/>
  <c r="W74"/>
  <c r="AD74"/>
  <c r="AF74"/>
  <c r="JO74"/>
  <c r="JC69"/>
  <c r="HQ71"/>
  <c r="ID72"/>
  <c r="JI72" s="1"/>
  <c r="X73"/>
  <c r="DG73"/>
  <c r="DN73"/>
  <c r="DE73"/>
  <c r="EO73"/>
  <c r="FW73"/>
  <c r="GI73"/>
  <c r="HL73"/>
  <c r="HQ73"/>
  <c r="BR74"/>
  <c r="BI74"/>
  <c r="CY74"/>
  <c r="DI74"/>
  <c r="EZ74"/>
  <c r="EJ74"/>
  <c r="EQ74"/>
  <c r="ES74"/>
  <c r="HM74"/>
  <c r="JP74"/>
  <c r="HR71"/>
  <c r="AG72"/>
  <c r="BP72"/>
  <c r="DG72"/>
  <c r="EP72"/>
  <c r="GG72"/>
  <c r="HP72"/>
  <c r="Y73"/>
  <c r="AD73"/>
  <c r="CV73"/>
  <c r="DH73"/>
  <c r="EP73"/>
  <c r="EZ73"/>
  <c r="FZ73"/>
  <c r="GJ73"/>
  <c r="HT73"/>
  <c r="IA73"/>
  <c r="HR73"/>
  <c r="AH74"/>
  <c r="BP74"/>
  <c r="DJ74"/>
  <c r="GK74"/>
  <c r="GE74"/>
  <c r="FV74"/>
  <c r="GB74"/>
  <c r="DI73"/>
  <c r="EQ73"/>
  <c r="Y74"/>
  <c r="AI74"/>
  <c r="BZ74"/>
  <c r="BJ74"/>
  <c r="BQ74"/>
  <c r="HX74"/>
  <c r="HW74"/>
  <c r="HR74"/>
  <c r="HI74"/>
  <c r="HS74"/>
  <c r="AH72"/>
  <c r="BU72"/>
  <c r="DH72"/>
  <c r="EU72"/>
  <c r="GH72"/>
  <c r="HU72"/>
  <c r="AJ75"/>
  <c r="BW75"/>
  <c r="DJ75"/>
  <c r="EW75"/>
  <c r="GJ75"/>
  <c r="HW75"/>
  <c r="IE75"/>
  <c r="IX75" s="1"/>
  <c r="IV75"/>
  <c r="AA72"/>
  <c r="BN72"/>
  <c r="DA72"/>
  <c r="EN72"/>
  <c r="GA72"/>
  <c r="HN72"/>
  <c r="AK75"/>
  <c r="BX75"/>
  <c r="DK75"/>
  <c r="EX75"/>
  <c r="GK75"/>
  <c r="HX75"/>
  <c r="IF75"/>
  <c r="JM75" s="1"/>
  <c r="IG75"/>
  <c r="JN75" s="1"/>
  <c r="JH75"/>
  <c r="JA75"/>
  <c r="JI75"/>
  <c r="JQ75"/>
  <c r="Z75"/>
  <c r="AH75"/>
  <c r="BM75"/>
  <c r="BU75"/>
  <c r="CZ75"/>
  <c r="DH75"/>
  <c r="EM75"/>
  <c r="EU75"/>
  <c r="FZ75"/>
  <c r="GH75"/>
  <c r="HM75"/>
  <c r="HU75"/>
  <c r="AA75"/>
  <c r="BN75"/>
  <c r="DA75"/>
  <c r="EN75"/>
  <c r="GA75"/>
  <c r="HN75"/>
  <c r="IH6" i="60"/>
  <c r="IS6"/>
  <c r="IW6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8"/>
  <c r="CN9"/>
  <c r="CN10"/>
  <c r="CN11"/>
  <c r="CN12"/>
  <c r="CN13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8"/>
  <c r="EA9"/>
  <c r="EA10"/>
  <c r="EA11"/>
  <c r="EA12"/>
  <c r="EA13"/>
  <c r="EA14"/>
  <c r="EA15"/>
  <c r="EA16"/>
  <c r="EA17"/>
  <c r="EA18"/>
  <c r="EA19"/>
  <c r="EA20"/>
  <c r="EA21"/>
  <c r="EA22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8"/>
  <c r="FN9"/>
  <c r="FN10"/>
  <c r="FN11"/>
  <c r="FN12"/>
  <c r="FN13"/>
  <c r="FN14"/>
  <c r="FN15"/>
  <c r="FN16"/>
  <c r="FN17"/>
  <c r="FN18"/>
  <c r="FN19"/>
  <c r="FN20"/>
  <c r="FN21"/>
  <c r="FN22"/>
  <c r="FN23"/>
  <c r="FN24"/>
  <c r="FN25"/>
  <c r="FN26"/>
  <c r="FN27"/>
  <c r="FN28"/>
  <c r="FN29"/>
  <c r="FN30"/>
  <c r="FN31"/>
  <c r="FN32"/>
  <c r="FN33"/>
  <c r="FN34"/>
  <c r="FN35"/>
  <c r="FN36"/>
  <c r="FN37"/>
  <c r="FN38"/>
  <c r="FN39"/>
  <c r="FN40"/>
  <c r="FN41"/>
  <c r="FN42"/>
  <c r="FN43"/>
  <c r="FN44"/>
  <c r="FN45"/>
  <c r="FN46"/>
  <c r="FN47"/>
  <c r="FN48"/>
  <c r="FN49"/>
  <c r="FN50"/>
  <c r="FN51"/>
  <c r="FN52"/>
  <c r="FN53"/>
  <c r="FN54"/>
  <c r="FN55"/>
  <c r="FN56"/>
  <c r="FN57"/>
  <c r="FN58"/>
  <c r="FN59"/>
  <c r="FN60"/>
  <c r="FN61"/>
  <c r="FN62"/>
  <c r="FN63"/>
  <c r="FN64"/>
  <c r="FN65"/>
  <c r="FN66"/>
  <c r="FN67"/>
  <c r="FN68"/>
  <c r="FN69"/>
  <c r="FN70"/>
  <c r="FN71"/>
  <c r="FN72"/>
  <c r="FN73"/>
  <c r="FN74"/>
  <c r="FN75"/>
  <c r="FN8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T6"/>
  <c r="A8"/>
  <c r="A1"/>
  <c r="IZ61" i="36" l="1"/>
  <c r="JN55"/>
  <c r="IX51"/>
  <c r="JD37"/>
  <c r="JK30"/>
  <c r="IZ31"/>
  <c r="IY19"/>
  <c r="JF25"/>
  <c r="JG24"/>
  <c r="JG21"/>
  <c r="JH18"/>
  <c r="JJ21"/>
  <c r="JK76" i="61"/>
  <c r="IX76"/>
  <c r="JH76"/>
  <c r="IZ69" i="36"/>
  <c r="JR66"/>
  <c r="IY58"/>
  <c r="JD50"/>
  <c r="JR47"/>
  <c r="JB55"/>
  <c r="JE37"/>
  <c r="IZ42"/>
  <c r="JS32"/>
  <c r="JI37"/>
  <c r="JI25"/>
  <c r="JF76" i="61"/>
  <c r="JK21" i="36"/>
  <c r="JN50"/>
  <c r="JR76" i="61"/>
  <c r="JB76"/>
  <c r="IW76"/>
  <c r="JD76"/>
  <c r="IV76"/>
  <c r="JJ76"/>
  <c r="JI76"/>
  <c r="JA76"/>
  <c r="JM76"/>
  <c r="JS76"/>
  <c r="JC76"/>
  <c r="JG76"/>
  <c r="JN45" i="36"/>
  <c r="JD70"/>
  <c r="IY72"/>
  <c r="IX54"/>
  <c r="JJ53"/>
  <c r="JM32"/>
  <c r="IY68"/>
  <c r="JH54"/>
  <c r="JK58"/>
  <c r="JD55"/>
  <c r="JC43"/>
  <c r="JJ38"/>
  <c r="IX38"/>
  <c r="JG30"/>
  <c r="JF38"/>
  <c r="IW70"/>
  <c r="JR70"/>
  <c r="JI68"/>
  <c r="JK59"/>
  <c r="IW58"/>
  <c r="JK54"/>
  <c r="JS43"/>
  <c r="IW34"/>
  <c r="JE42"/>
  <c r="JS30"/>
  <c r="JE33"/>
  <c r="JK38"/>
  <c r="IX11"/>
  <c r="IY25"/>
  <c r="JB70"/>
  <c r="JG62"/>
  <c r="JI58"/>
  <c r="JH58"/>
  <c r="JS42"/>
  <c r="JK34"/>
  <c r="IW32"/>
  <c r="JI35"/>
  <c r="JA38"/>
  <c r="IZ27"/>
  <c r="IX25"/>
  <c r="IY38"/>
  <c r="IX35"/>
  <c r="IY54"/>
  <c r="IY70"/>
  <c r="IY69"/>
  <c r="IX53"/>
  <c r="JF41"/>
  <c r="JG34"/>
  <c r="JH38"/>
  <c r="IX69"/>
  <c r="IY55"/>
  <c r="JD36"/>
  <c r="JS36"/>
  <c r="JS31"/>
  <c r="JG32"/>
  <c r="IV31"/>
  <c r="IZ32"/>
  <c r="JI31"/>
  <c r="JH31"/>
  <c r="IZ16"/>
  <c r="IY11"/>
  <c r="IY67"/>
  <c r="JK41"/>
  <c r="IW52"/>
  <c r="IX41"/>
  <c r="IW38"/>
  <c r="JA37"/>
  <c r="JF31"/>
  <c r="IW28"/>
  <c r="IY22"/>
  <c r="IY23"/>
  <c r="JH73"/>
  <c r="JN73"/>
  <c r="IW51"/>
  <c r="JH41"/>
  <c r="JA31"/>
  <c r="JG31"/>
  <c r="JN14"/>
  <c r="IY73"/>
  <c r="IY56"/>
  <c r="IZ73"/>
  <c r="JR73"/>
  <c r="IW64"/>
  <c r="IY64"/>
  <c r="JB51"/>
  <c r="IY53"/>
  <c r="JB38"/>
  <c r="IX37"/>
  <c r="JH37"/>
  <c r="JE31"/>
  <c r="JD38"/>
  <c r="JE32"/>
  <c r="IX23"/>
  <c r="IV37"/>
  <c r="JJ31"/>
  <c r="JG27"/>
  <c r="IZ14"/>
  <c r="JI20"/>
  <c r="JM38"/>
  <c r="JB64"/>
  <c r="IY41"/>
  <c r="IY52"/>
  <c r="JR51"/>
  <c r="JD34"/>
  <c r="JI41"/>
  <c r="JR38"/>
  <c r="JN32"/>
  <c r="IV32"/>
  <c r="JK32"/>
  <c r="JR29"/>
  <c r="JS20"/>
  <c r="JG20"/>
  <c r="JJ20"/>
  <c r="JE20"/>
  <c r="JE59"/>
  <c r="JD73"/>
  <c r="IZ59"/>
  <c r="IY34"/>
  <c r="JD32"/>
  <c r="JH32"/>
  <c r="IY20"/>
  <c r="JK10"/>
  <c r="JS71"/>
  <c r="IZ68"/>
  <c r="JD64"/>
  <c r="JG53"/>
  <c r="JD47"/>
  <c r="IZ46"/>
  <c r="IY44"/>
  <c r="JF40"/>
  <c r="JS34"/>
  <c r="IZ39"/>
  <c r="JE30"/>
  <c r="JG33"/>
  <c r="JG23"/>
  <c r="IY16"/>
  <c r="IX8"/>
  <c r="JE16"/>
  <c r="IX14"/>
  <c r="JK18"/>
  <c r="JI15"/>
  <c r="JJ13"/>
  <c r="IX71"/>
  <c r="JI48"/>
  <c r="JS53"/>
  <c r="JH61"/>
  <c r="IX48"/>
  <c r="JI45"/>
  <c r="JH44"/>
  <c r="IX34"/>
  <c r="IX30"/>
  <c r="JE28"/>
  <c r="IY21"/>
  <c r="JS21"/>
  <c r="JF18"/>
  <c r="JM11"/>
  <c r="JR44"/>
  <c r="IY46"/>
  <c r="JJ44"/>
  <c r="JJ40"/>
  <c r="JF46"/>
  <c r="IY47"/>
  <c r="JN26"/>
  <c r="IX33"/>
  <c r="JJ32"/>
  <c r="IZ75"/>
  <c r="JG71"/>
  <c r="JI63"/>
  <c r="IX61"/>
  <c r="JI59"/>
  <c r="JJ47"/>
  <c r="IX47"/>
  <c r="IX44"/>
  <c r="IX40"/>
  <c r="JK43"/>
  <c r="IY30"/>
  <c r="JH22"/>
  <c r="JF22"/>
  <c r="JK16"/>
  <c r="IX57"/>
  <c r="IX31"/>
  <c r="JE63"/>
  <c r="JE71"/>
  <c r="JJ66"/>
  <c r="JI61"/>
  <c r="IY60"/>
  <c r="JI22"/>
  <c r="JG22"/>
  <c r="IX22"/>
  <c r="JF11"/>
  <c r="IX12"/>
  <c r="IY32"/>
  <c r="JF13"/>
  <c r="JD28"/>
  <c r="IX15"/>
  <c r="JM36"/>
  <c r="JB36"/>
  <c r="JF72"/>
  <c r="JF66"/>
  <c r="IW68"/>
  <c r="JE61"/>
  <c r="JH46"/>
  <c r="IX46"/>
  <c r="JE47"/>
  <c r="JG42"/>
  <c r="IY45"/>
  <c r="IW73"/>
  <c r="IX13"/>
  <c r="JR32"/>
  <c r="JG58"/>
  <c r="JS58"/>
  <c r="JC58"/>
  <c r="JA51"/>
  <c r="JK51"/>
  <c r="IV51"/>
  <c r="JE51"/>
  <c r="JA54"/>
  <c r="JR54"/>
  <c r="JF54"/>
  <c r="IV54"/>
  <c r="JE54"/>
  <c r="JD54"/>
  <c r="JJ54"/>
  <c r="JJ48"/>
  <c r="JA48"/>
  <c r="JF48"/>
  <c r="JE48"/>
  <c r="IV48"/>
  <c r="JD48"/>
  <c r="JK48"/>
  <c r="IX43"/>
  <c r="IZ44"/>
  <c r="JS44"/>
  <c r="JC44"/>
  <c r="JG44"/>
  <c r="JN44"/>
  <c r="IV40"/>
  <c r="JK40"/>
  <c r="JI40"/>
  <c r="JH40"/>
  <c r="JS40"/>
  <c r="JR40"/>
  <c r="JA40"/>
  <c r="JR39"/>
  <c r="JD39"/>
  <c r="JB39"/>
  <c r="IW39"/>
  <c r="IY39"/>
  <c r="JD49"/>
  <c r="JA49"/>
  <c r="JK49"/>
  <c r="JH49"/>
  <c r="JE49"/>
  <c r="IV49"/>
  <c r="IX45"/>
  <c r="JI36"/>
  <c r="JA36"/>
  <c r="JH36"/>
  <c r="JF36"/>
  <c r="JE36"/>
  <c r="IV36"/>
  <c r="JR36"/>
  <c r="JJ36"/>
  <c r="JS27"/>
  <c r="JE26"/>
  <c r="IV26"/>
  <c r="JA26"/>
  <c r="JR26"/>
  <c r="JK26"/>
  <c r="JJ26"/>
  <c r="IX27"/>
  <c r="JR28"/>
  <c r="JR18"/>
  <c r="JJ18"/>
  <c r="JA18"/>
  <c r="JE18"/>
  <c r="IV18"/>
  <c r="JD18"/>
  <c r="JB8"/>
  <c r="IW8"/>
  <c r="JD8"/>
  <c r="JR8"/>
  <c r="IV15"/>
  <c r="JK15"/>
  <c r="JA15"/>
  <c r="IZ15"/>
  <c r="JJ15"/>
  <c r="JH15"/>
  <c r="IY15"/>
  <c r="JE11"/>
  <c r="JA65"/>
  <c r="IV65"/>
  <c r="JK65"/>
  <c r="JE65"/>
  <c r="JJ65"/>
  <c r="IV56"/>
  <c r="JI56"/>
  <c r="JH56"/>
  <c r="JA56"/>
  <c r="IZ56"/>
  <c r="JJ56"/>
  <c r="JK56"/>
  <c r="JS48"/>
  <c r="JG48"/>
  <c r="JC48"/>
  <c r="IV52"/>
  <c r="JJ52"/>
  <c r="JI52"/>
  <c r="JE52"/>
  <c r="JK52"/>
  <c r="JA52"/>
  <c r="IV50"/>
  <c r="JS50"/>
  <c r="JI50"/>
  <c r="JE50"/>
  <c r="JK50"/>
  <c r="JA50"/>
  <c r="JF50"/>
  <c r="JR35"/>
  <c r="JB35"/>
  <c r="IW35"/>
  <c r="JD35"/>
  <c r="IW19"/>
  <c r="JD19"/>
  <c r="JB19"/>
  <c r="JR19"/>
  <c r="JG18"/>
  <c r="JS18"/>
  <c r="JC18"/>
  <c r="IW27"/>
  <c r="JD27"/>
  <c r="JR27"/>
  <c r="JB27"/>
  <c r="IY27"/>
  <c r="JI65"/>
  <c r="JR52"/>
  <c r="JJ72"/>
  <c r="JI73"/>
  <c r="JS72"/>
  <c r="JC72"/>
  <c r="IZ72"/>
  <c r="JG72"/>
  <c r="IX74"/>
  <c r="IV69"/>
  <c r="JI69"/>
  <c r="JG69"/>
  <c r="JE69"/>
  <c r="JA69"/>
  <c r="JH69"/>
  <c r="JJ69"/>
  <c r="JK68"/>
  <c r="JA68"/>
  <c r="JJ68"/>
  <c r="IV68"/>
  <c r="JH68"/>
  <c r="JE68"/>
  <c r="JM69"/>
  <c r="JI66"/>
  <c r="JA63"/>
  <c r="IV63"/>
  <c r="JH63"/>
  <c r="JF63"/>
  <c r="IW59"/>
  <c r="JB59"/>
  <c r="IY59"/>
  <c r="JD59"/>
  <c r="JR59"/>
  <c r="JF65"/>
  <c r="IZ63"/>
  <c r="JR57"/>
  <c r="JB57"/>
  <c r="IW57"/>
  <c r="JD57"/>
  <c r="IV64"/>
  <c r="JK64"/>
  <c r="JE64"/>
  <c r="JA64"/>
  <c r="JI64"/>
  <c r="IY62"/>
  <c r="IW56"/>
  <c r="JD56"/>
  <c r="JR56"/>
  <c r="JB56"/>
  <c r="JG56"/>
  <c r="IX59"/>
  <c r="JG54"/>
  <c r="IX55"/>
  <c r="JR55"/>
  <c r="JI53"/>
  <c r="IV53"/>
  <c r="JA53"/>
  <c r="JK53"/>
  <c r="JH53"/>
  <c r="JN52"/>
  <c r="IZ53"/>
  <c r="IX58"/>
  <c r="IX50"/>
  <c r="JN48"/>
  <c r="IY48"/>
  <c r="JA44"/>
  <c r="IV44"/>
  <c r="JE44"/>
  <c r="JF44"/>
  <c r="JK44"/>
  <c r="JD44"/>
  <c r="JR41"/>
  <c r="IW41"/>
  <c r="JD41"/>
  <c r="JB41"/>
  <c r="JF42"/>
  <c r="JD43"/>
  <c r="JR43"/>
  <c r="JB43"/>
  <c r="IY43"/>
  <c r="IW43"/>
  <c r="JS35"/>
  <c r="JC35"/>
  <c r="JG35"/>
  <c r="IZ35"/>
  <c r="JG29"/>
  <c r="JS29"/>
  <c r="JC29"/>
  <c r="JJ30"/>
  <c r="JR30"/>
  <c r="IW30"/>
  <c r="JD30"/>
  <c r="JB30"/>
  <c r="JJ27"/>
  <c r="IY26"/>
  <c r="IX19"/>
  <c r="JE27"/>
  <c r="IZ26"/>
  <c r="IV22"/>
  <c r="JA22"/>
  <c r="JJ22"/>
  <c r="JK22"/>
  <c r="IZ22"/>
  <c r="IZ19"/>
  <c r="JE22"/>
  <c r="IW15"/>
  <c r="JD15"/>
  <c r="JR15"/>
  <c r="JB15"/>
  <c r="IV23"/>
  <c r="JS23"/>
  <c r="JA23"/>
  <c r="IZ23"/>
  <c r="JK23"/>
  <c r="JI23"/>
  <c r="JH23"/>
  <c r="JD22"/>
  <c r="JI17"/>
  <c r="IV12"/>
  <c r="JI12"/>
  <c r="JA12"/>
  <c r="JK12"/>
  <c r="JJ12"/>
  <c r="IW18"/>
  <c r="JH12"/>
  <c r="IW61"/>
  <c r="JB61"/>
  <c r="JR61"/>
  <c r="JD61"/>
  <c r="IV74"/>
  <c r="JA74"/>
  <c r="JK74"/>
  <c r="JJ74"/>
  <c r="JI74"/>
  <c r="JH74"/>
  <c r="IZ60"/>
  <c r="IX73"/>
  <c r="JG73"/>
  <c r="IW74"/>
  <c r="JD74"/>
  <c r="JR74"/>
  <c r="JB74"/>
  <c r="JD67"/>
  <c r="JR67"/>
  <c r="JB67"/>
  <c r="IW67"/>
  <c r="IZ64"/>
  <c r="JK63"/>
  <c r="JK62"/>
  <c r="JE56"/>
  <c r="JS54"/>
  <c r="JF55"/>
  <c r="IX63"/>
  <c r="JF52"/>
  <c r="JJ49"/>
  <c r="JA58"/>
  <c r="JF58"/>
  <c r="JJ58"/>
  <c r="JE58"/>
  <c r="JR58"/>
  <c r="IV58"/>
  <c r="JC49"/>
  <c r="IZ49"/>
  <c r="JS49"/>
  <c r="IW49"/>
  <c r="JG49"/>
  <c r="IZ48"/>
  <c r="JG45"/>
  <c r="JC45"/>
  <c r="JS45"/>
  <c r="JR50"/>
  <c r="JF53"/>
  <c r="JD52"/>
  <c r="JG40"/>
  <c r="IX49"/>
  <c r="IY40"/>
  <c r="IX39"/>
  <c r="JF33"/>
  <c r="JK33"/>
  <c r="JJ33"/>
  <c r="JA33"/>
  <c r="JH33"/>
  <c r="IV33"/>
  <c r="IV28"/>
  <c r="JI28"/>
  <c r="JA28"/>
  <c r="JF28"/>
  <c r="IY33"/>
  <c r="JE40"/>
  <c r="JH39"/>
  <c r="JD26"/>
  <c r="JS25"/>
  <c r="JC25"/>
  <c r="JG25"/>
  <c r="JK35"/>
  <c r="JJ35"/>
  <c r="JA35"/>
  <c r="JF35"/>
  <c r="JH35"/>
  <c r="IV35"/>
  <c r="JI30"/>
  <c r="JH30"/>
  <c r="IV30"/>
  <c r="JA30"/>
  <c r="JG28"/>
  <c r="JN25"/>
  <c r="JI26"/>
  <c r="IY12"/>
  <c r="JI18"/>
  <c r="IX18"/>
  <c r="IX28"/>
  <c r="JE17"/>
  <c r="IV10"/>
  <c r="JJ10"/>
  <c r="JF10"/>
  <c r="JA10"/>
  <c r="JH10"/>
  <c r="JI21"/>
  <c r="JK17"/>
  <c r="JE15"/>
  <c r="JA14"/>
  <c r="JF14"/>
  <c r="JE14"/>
  <c r="JJ14"/>
  <c r="JD14"/>
  <c r="IY14"/>
  <c r="JR14"/>
  <c r="IV14"/>
  <c r="JD23"/>
  <c r="JR23"/>
  <c r="JB23"/>
  <c r="JM23"/>
  <c r="IW23"/>
  <c r="JS13"/>
  <c r="JC13"/>
  <c r="IZ13"/>
  <c r="JG13"/>
  <c r="JN13"/>
  <c r="IV8"/>
  <c r="JF8"/>
  <c r="JJ8"/>
  <c r="JA8"/>
  <c r="JH8"/>
  <c r="IZ21"/>
  <c r="JH17"/>
  <c r="IZ10"/>
  <c r="JS8"/>
  <c r="JI10"/>
  <c r="IY75"/>
  <c r="JS65"/>
  <c r="JG65"/>
  <c r="JC65"/>
  <c r="JF74"/>
  <c r="JE74"/>
  <c r="IV71"/>
  <c r="JI71"/>
  <c r="JJ71"/>
  <c r="JH71"/>
  <c r="JA71"/>
  <c r="JK71"/>
  <c r="IZ71"/>
  <c r="JF69"/>
  <c r="IY65"/>
  <c r="JS63"/>
  <c r="JM60"/>
  <c r="JM57"/>
  <c r="JS56"/>
  <c r="JS59"/>
  <c r="JN59"/>
  <c r="JG59"/>
  <c r="JC59"/>
  <c r="JR63"/>
  <c r="IW63"/>
  <c r="JB63"/>
  <c r="JD63"/>
  <c r="JJ51"/>
  <c r="JH48"/>
  <c r="JN58"/>
  <c r="IV46"/>
  <c r="JK46"/>
  <c r="JG46"/>
  <c r="JA46"/>
  <c r="JJ46"/>
  <c r="JI46"/>
  <c r="JH45"/>
  <c r="JF43"/>
  <c r="JR53"/>
  <c r="JB53"/>
  <c r="JD53"/>
  <c r="IW53"/>
  <c r="JH42"/>
  <c r="JA41"/>
  <c r="JJ41"/>
  <c r="IV41"/>
  <c r="JG41"/>
  <c r="JC41"/>
  <c r="JS41"/>
  <c r="JN41"/>
  <c r="IZ41"/>
  <c r="JI49"/>
  <c r="IY35"/>
  <c r="IW33"/>
  <c r="JR33"/>
  <c r="JB33"/>
  <c r="JD33"/>
  <c r="JG39"/>
  <c r="JS39"/>
  <c r="JC39"/>
  <c r="IX26"/>
  <c r="JA29"/>
  <c r="JE29"/>
  <c r="JK29"/>
  <c r="JD29"/>
  <c r="IV29"/>
  <c r="JD24"/>
  <c r="JR24"/>
  <c r="JB24"/>
  <c r="IW24"/>
  <c r="IY24"/>
  <c r="JF26"/>
  <c r="IZ30"/>
  <c r="JJ29"/>
  <c r="JM24"/>
  <c r="IZ33"/>
  <c r="JH29"/>
  <c r="JN29"/>
  <c r="JR13"/>
  <c r="JB13"/>
  <c r="IW13"/>
  <c r="JD13"/>
  <c r="JS22"/>
  <c r="IV11"/>
  <c r="JK11"/>
  <c r="JA11"/>
  <c r="JJ11"/>
  <c r="JH11"/>
  <c r="JF15"/>
  <c r="JG17"/>
  <c r="JF23"/>
  <c r="JK14"/>
  <c r="JG11"/>
  <c r="JC11"/>
  <c r="IZ11"/>
  <c r="JS11"/>
  <c r="IZ28"/>
  <c r="IX16"/>
  <c r="JS14"/>
  <c r="JC14"/>
  <c r="JG14"/>
  <c r="JG10"/>
  <c r="IY8"/>
  <c r="IZ8"/>
  <c r="JA60"/>
  <c r="JH60"/>
  <c r="IV60"/>
  <c r="JF60"/>
  <c r="JA66"/>
  <c r="JK66"/>
  <c r="IV66"/>
  <c r="JH66"/>
  <c r="JD66"/>
  <c r="IY66"/>
  <c r="JA73"/>
  <c r="JE73"/>
  <c r="JF73"/>
  <c r="IV73"/>
  <c r="JS73"/>
  <c r="JK60"/>
  <c r="JH50"/>
  <c r="JJ55"/>
  <c r="JJ50"/>
  <c r="JG50"/>
  <c r="JK42"/>
  <c r="JA42"/>
  <c r="JJ42"/>
  <c r="IV42"/>
  <c r="JI42"/>
  <c r="JR31"/>
  <c r="JB31"/>
  <c r="IW31"/>
  <c r="JD31"/>
  <c r="IY31"/>
  <c r="IY36"/>
  <c r="JK36"/>
  <c r="IY28"/>
  <c r="JS28"/>
  <c r="IX29"/>
  <c r="JI29"/>
  <c r="JH28"/>
  <c r="IY17"/>
  <c r="JF29"/>
  <c r="JD17"/>
  <c r="JR17"/>
  <c r="JB17"/>
  <c r="IW17"/>
  <c r="IW10"/>
  <c r="JD10"/>
  <c r="JR10"/>
  <c r="JB10"/>
  <c r="IZ18"/>
  <c r="JF19"/>
  <c r="JG12"/>
  <c r="JS12"/>
  <c r="JC12"/>
  <c r="IZ12"/>
  <c r="IV25"/>
  <c r="JE25"/>
  <c r="JA25"/>
  <c r="IZ29"/>
  <c r="JF20"/>
  <c r="IV20"/>
  <c r="JA20"/>
  <c r="JH20"/>
  <c r="IZ20"/>
  <c r="IV16"/>
  <c r="JJ16"/>
  <c r="JI16"/>
  <c r="JA16"/>
  <c r="JF16"/>
  <c r="JH16"/>
  <c r="JG26"/>
  <c r="JS26"/>
  <c r="JC26"/>
  <c r="JK8"/>
  <c r="JG8"/>
  <c r="JF12"/>
  <c r="JH72"/>
  <c r="IV72"/>
  <c r="JE72"/>
  <c r="JA72"/>
  <c r="JR72"/>
  <c r="JB72"/>
  <c r="IW72"/>
  <c r="JD72"/>
  <c r="JM72"/>
  <c r="IX65"/>
  <c r="JS74"/>
  <c r="IY71"/>
  <c r="IW65"/>
  <c r="JA62"/>
  <c r="IV62"/>
  <c r="JJ62"/>
  <c r="JH62"/>
  <c r="JF62"/>
  <c r="JE60"/>
  <c r="IZ62"/>
  <c r="JG74"/>
  <c r="JK72"/>
  <c r="JK73"/>
  <c r="JN72"/>
  <c r="JC66"/>
  <c r="IZ66"/>
  <c r="IW66"/>
  <c r="JS66"/>
  <c r="JG66"/>
  <c r="IX68"/>
  <c r="IZ65"/>
  <c r="JE66"/>
  <c r="IY61"/>
  <c r="JD65"/>
  <c r="IX62"/>
  <c r="JA61"/>
  <c r="JK61"/>
  <c r="JJ61"/>
  <c r="IV61"/>
  <c r="JF61"/>
  <c r="JG63"/>
  <c r="IY63"/>
  <c r="IX60"/>
  <c r="JG60"/>
  <c r="JA59"/>
  <c r="JJ59"/>
  <c r="JF59"/>
  <c r="IV59"/>
  <c r="JR64"/>
  <c r="JF56"/>
  <c r="JS52"/>
  <c r="JG52"/>
  <c r="JC52"/>
  <c r="IW46"/>
  <c r="JD46"/>
  <c r="JB46"/>
  <c r="JR46"/>
  <c r="IW48"/>
  <c r="IY49"/>
  <c r="JG61"/>
  <c r="JC61"/>
  <c r="JS61"/>
  <c r="JI51"/>
  <c r="JJ45"/>
  <c r="IZ51"/>
  <c r="JC51"/>
  <c r="JS51"/>
  <c r="JG51"/>
  <c r="JF47"/>
  <c r="IV47"/>
  <c r="JK47"/>
  <c r="JA47"/>
  <c r="JS47"/>
  <c r="JI47"/>
  <c r="IZ47"/>
  <c r="JH47"/>
  <c r="IY51"/>
  <c r="JS46"/>
  <c r="JI39"/>
  <c r="IZ40"/>
  <c r="JR45"/>
  <c r="JB45"/>
  <c r="JM45"/>
  <c r="IW45"/>
  <c r="JD45"/>
  <c r="JM39"/>
  <c r="IX42"/>
  <c r="JC37"/>
  <c r="JS37"/>
  <c r="IZ37"/>
  <c r="JG37"/>
  <c r="IW37"/>
  <c r="JE34"/>
  <c r="IV34"/>
  <c r="JI34"/>
  <c r="JA34"/>
  <c r="JH34"/>
  <c r="JJ34"/>
  <c r="JF34"/>
  <c r="JR34"/>
  <c r="IX36"/>
  <c r="JG36"/>
  <c r="IW29"/>
  <c r="IZ38"/>
  <c r="JN38"/>
  <c r="JC38"/>
  <c r="JS38"/>
  <c r="JG38"/>
  <c r="JJ28"/>
  <c r="JS33"/>
  <c r="JM27"/>
  <c r="IV21"/>
  <c r="JA21"/>
  <c r="JF21"/>
  <c r="IX21"/>
  <c r="JS15"/>
  <c r="IX10"/>
  <c r="JM19"/>
  <c r="JE21"/>
  <c r="JD25"/>
  <c r="JE23"/>
  <c r="IW20"/>
  <c r="JD20"/>
  <c r="JR20"/>
  <c r="JB20"/>
  <c r="IW16"/>
  <c r="JD16"/>
  <c r="JR16"/>
  <c r="JB16"/>
  <c r="JH26"/>
  <c r="JI14"/>
  <c r="JI11"/>
  <c r="JG16"/>
  <c r="JM10"/>
  <c r="IY10"/>
  <c r="JM8"/>
  <c r="JR75"/>
  <c r="JB75"/>
  <c r="IW75"/>
  <c r="JD75"/>
  <c r="JG64"/>
  <c r="JS64"/>
  <c r="JC64"/>
  <c r="JN64"/>
  <c r="JS60"/>
  <c r="JS75"/>
  <c r="JC75"/>
  <c r="JG75"/>
  <c r="IW71"/>
  <c r="JD71"/>
  <c r="JB71"/>
  <c r="JR71"/>
  <c r="IY74"/>
  <c r="JG68"/>
  <c r="JC68"/>
  <c r="JS68"/>
  <c r="IX72"/>
  <c r="JH65"/>
  <c r="JC67"/>
  <c r="JS67"/>
  <c r="JG67"/>
  <c r="JN65"/>
  <c r="JD69"/>
  <c r="IW69"/>
  <c r="JR69"/>
  <c r="JB69"/>
  <c r="JM61"/>
  <c r="JR65"/>
  <c r="IX66"/>
  <c r="IW62"/>
  <c r="JD62"/>
  <c r="JR62"/>
  <c r="JB62"/>
  <c r="IW60"/>
  <c r="JR60"/>
  <c r="JD60"/>
  <c r="JB60"/>
  <c r="JS62"/>
  <c r="JS57"/>
  <c r="JC57"/>
  <c r="IZ57"/>
  <c r="JG57"/>
  <c r="JN57"/>
  <c r="JK55"/>
  <c r="JA55"/>
  <c r="JI55"/>
  <c r="IV55"/>
  <c r="JE55"/>
  <c r="IZ55"/>
  <c r="JH52"/>
  <c r="IZ52"/>
  <c r="IX52"/>
  <c r="JG55"/>
  <c r="JS55"/>
  <c r="JC55"/>
  <c r="IY50"/>
  <c r="JH51"/>
  <c r="JD51"/>
  <c r="IV43"/>
  <c r="JH43"/>
  <c r="JG43"/>
  <c r="JA43"/>
  <c r="IZ43"/>
  <c r="JI43"/>
  <c r="JJ43"/>
  <c r="JA39"/>
  <c r="IV39"/>
  <c r="JE39"/>
  <c r="JK39"/>
  <c r="IV45"/>
  <c r="JK45"/>
  <c r="JE45"/>
  <c r="JA45"/>
  <c r="JJ39"/>
  <c r="IW42"/>
  <c r="JD42"/>
  <c r="IY42"/>
  <c r="JB42"/>
  <c r="JR42"/>
  <c r="IV27"/>
  <c r="JK27"/>
  <c r="JA27"/>
  <c r="JH27"/>
  <c r="JI27"/>
  <c r="JH19"/>
  <c r="IV19"/>
  <c r="JK19"/>
  <c r="JI19"/>
  <c r="JA19"/>
  <c r="JJ19"/>
  <c r="JD21"/>
  <c r="JR21"/>
  <c r="JB21"/>
  <c r="IW21"/>
  <c r="JG19"/>
  <c r="IV17"/>
  <c r="JA17"/>
  <c r="JF17"/>
  <c r="IX17"/>
  <c r="IW12"/>
  <c r="JD12"/>
  <c r="JR12"/>
  <c r="JB12"/>
  <c r="JE19"/>
  <c r="JJ17"/>
  <c r="IZ17"/>
  <c r="IW25"/>
  <c r="JD11"/>
  <c r="JB11"/>
  <c r="JR11"/>
  <c r="IW11"/>
  <c r="JE10"/>
  <c r="JI8"/>
  <c r="JE8"/>
  <c r="N76" i="60"/>
  <c r="CN76"/>
  <c r="EA76"/>
  <c r="FN76"/>
  <c r="BA76"/>
  <c r="IN8"/>
  <c r="IN9"/>
  <c r="IN10"/>
  <c r="IN11"/>
  <c r="IN12"/>
  <c r="IN13"/>
  <c r="IN14"/>
  <c r="IN15"/>
  <c r="IN16"/>
  <c r="IN17"/>
  <c r="IN18"/>
  <c r="IN19"/>
  <c r="IN20"/>
  <c r="IN21"/>
  <c r="IN22"/>
  <c r="IN23"/>
  <c r="IN24"/>
  <c r="IN25"/>
  <c r="IN26"/>
  <c r="IN27"/>
  <c r="IN28"/>
  <c r="IN29"/>
  <c r="IN30"/>
  <c r="IN31"/>
  <c r="IN32"/>
  <c r="IN33"/>
  <c r="IN34"/>
  <c r="IN35"/>
  <c r="IN36"/>
  <c r="IN37"/>
  <c r="IN38"/>
  <c r="IN39"/>
  <c r="IN40"/>
  <c r="IN41"/>
  <c r="IN42"/>
  <c r="IN43"/>
  <c r="IN44"/>
  <c r="IN45"/>
  <c r="IN46"/>
  <c r="IN47"/>
  <c r="IN48"/>
  <c r="IN49"/>
  <c r="IN50"/>
  <c r="IN51"/>
  <c r="IN52"/>
  <c r="IN53"/>
  <c r="IN54"/>
  <c r="IN55"/>
  <c r="IN56"/>
  <c r="IN57"/>
  <c r="IN58"/>
  <c r="IN59"/>
  <c r="IN60"/>
  <c r="IN61"/>
  <c r="IN62"/>
  <c r="IN63"/>
  <c r="IN64"/>
  <c r="IN65"/>
  <c r="IN66"/>
  <c r="IN67"/>
  <c r="IN68"/>
  <c r="IN69"/>
  <c r="IN70"/>
  <c r="IN71"/>
  <c r="IN72"/>
  <c r="IN73"/>
  <c r="IN74"/>
  <c r="IN75"/>
  <c r="B75" i="59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A8"/>
  <c r="T6"/>
  <c r="IT6" i="60" s="1"/>
  <c r="M6" i="59"/>
  <c r="IM6" i="60" s="1"/>
  <c r="X6" i="59"/>
  <c r="IX6" i="60" s="1"/>
  <c r="A1" i="59"/>
  <c r="O6" s="1"/>
  <c r="IO6" i="60" s="1"/>
  <c r="A1" i="57"/>
  <c r="IO6" s="1"/>
  <c r="A1" i="56"/>
  <c r="IO6" s="1"/>
  <c r="A1" i="55"/>
  <c r="IO6" s="1"/>
  <c r="A34" i="36"/>
  <c r="A35"/>
  <c r="A36"/>
  <c r="A37"/>
  <c r="A38"/>
  <c r="A39"/>
  <c r="A40"/>
  <c r="A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8"/>
  <c r="A1"/>
  <c r="IO6" s="1"/>
  <c r="IN76" i="57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FR75" i="60"/>
  <c r="FL75"/>
  <c r="FK75"/>
  <c r="FJ75"/>
  <c r="FI75"/>
  <c r="FH75"/>
  <c r="FC75"/>
  <c r="FR74"/>
  <c r="FL74"/>
  <c r="FJ74"/>
  <c r="FI74"/>
  <c r="FH74"/>
  <c r="FC74"/>
  <c r="FR73"/>
  <c r="FL73"/>
  <c r="FK73"/>
  <c r="FJ73"/>
  <c r="FI73"/>
  <c r="FR72"/>
  <c r="FL72"/>
  <c r="FK72"/>
  <c r="FJ72"/>
  <c r="FI72"/>
  <c r="FH72"/>
  <c r="FC72"/>
  <c r="FR71"/>
  <c r="FL71"/>
  <c r="FK71"/>
  <c r="FJ71"/>
  <c r="FI71"/>
  <c r="FH71"/>
  <c r="FC71"/>
  <c r="FR70"/>
  <c r="FK70"/>
  <c r="FJ70"/>
  <c r="FI70"/>
  <c r="FH70"/>
  <c r="FR69"/>
  <c r="FL69"/>
  <c r="FK69"/>
  <c r="FJ69"/>
  <c r="FI69"/>
  <c r="FH69"/>
  <c r="FC69"/>
  <c r="FL68"/>
  <c r="FJ68"/>
  <c r="FH68"/>
  <c r="FC68"/>
  <c r="FK67"/>
  <c r="FJ67"/>
  <c r="FH67"/>
  <c r="FC67"/>
  <c r="FU34"/>
  <c r="FS34"/>
  <c r="FP34"/>
  <c r="FL34"/>
  <c r="FK34"/>
  <c r="FJ34"/>
  <c r="FH34"/>
  <c r="FC34"/>
  <c r="FT33"/>
  <c r="FS33"/>
  <c r="FP33"/>
  <c r="FL33"/>
  <c r="FK33"/>
  <c r="FJ33"/>
  <c r="FC33"/>
  <c r="FU32"/>
  <c r="FT32"/>
  <c r="FS32"/>
  <c r="FR32"/>
  <c r="FQ32"/>
  <c r="FP32"/>
  <c r="FK32"/>
  <c r="FI32"/>
  <c r="FT31"/>
  <c r="FS31"/>
  <c r="FR31"/>
  <c r="FP31"/>
  <c r="FL31"/>
  <c r="FK31"/>
  <c r="FJ31"/>
  <c r="FC31"/>
  <c r="FT30"/>
  <c r="FS30"/>
  <c r="FR30"/>
  <c r="FQ30"/>
  <c r="FP30"/>
  <c r="FL30"/>
  <c r="FK30"/>
  <c r="FI30"/>
  <c r="FH30"/>
  <c r="FC30"/>
  <c r="FU29"/>
  <c r="FR29"/>
  <c r="FQ29"/>
  <c r="FP29"/>
  <c r="FK29"/>
  <c r="FJ29"/>
  <c r="FI29"/>
  <c r="FH29"/>
  <c r="FC29"/>
  <c r="FU28"/>
  <c r="FS28"/>
  <c r="FR28"/>
  <c r="FQ28"/>
  <c r="FP28"/>
  <c r="FL28"/>
  <c r="FK28"/>
  <c r="FJ28"/>
  <c r="FH28"/>
  <c r="FT27"/>
  <c r="FS27"/>
  <c r="FR27"/>
  <c r="FQ27"/>
  <c r="FP27"/>
  <c r="FO27"/>
  <c r="FK27"/>
  <c r="FJ27"/>
  <c r="FI27"/>
  <c r="FC27"/>
  <c r="FU26"/>
  <c r="FT26"/>
  <c r="FS26"/>
  <c r="FR26"/>
  <c r="FQ26"/>
  <c r="FP26"/>
  <c r="FL26"/>
  <c r="FK26"/>
  <c r="FJ26"/>
  <c r="FI26"/>
  <c r="FH26"/>
  <c r="FU25"/>
  <c r="FT25"/>
  <c r="FS25"/>
  <c r="FR25"/>
  <c r="FP25"/>
  <c r="FL25"/>
  <c r="FK25"/>
  <c r="FJ25"/>
  <c r="FI25"/>
  <c r="FH25"/>
  <c r="FC25"/>
  <c r="FT24"/>
  <c r="FS24"/>
  <c r="FR24"/>
  <c r="FP24"/>
  <c r="FK24"/>
  <c r="FJ24"/>
  <c r="FI24"/>
  <c r="FH24"/>
  <c r="FC24"/>
  <c r="FU23"/>
  <c r="FT23"/>
  <c r="FS23"/>
  <c r="FR23"/>
  <c r="FQ23"/>
  <c r="FP23"/>
  <c r="FL23"/>
  <c r="FK23"/>
  <c r="FJ23"/>
  <c r="FI23"/>
  <c r="FH23"/>
  <c r="FC23"/>
  <c r="FU22"/>
  <c r="FT22"/>
  <c r="FS22"/>
  <c r="FR22"/>
  <c r="FQ22"/>
  <c r="FP22"/>
  <c r="FJ22"/>
  <c r="FI22"/>
  <c r="FU21"/>
  <c r="FR21"/>
  <c r="FQ21"/>
  <c r="FP21"/>
  <c r="FL21"/>
  <c r="FK21"/>
  <c r="FJ21"/>
  <c r="FI21"/>
  <c r="FH21"/>
  <c r="FC21"/>
  <c r="FT20"/>
  <c r="FS20"/>
  <c r="FR20"/>
  <c r="FQ20"/>
  <c r="FP20"/>
  <c r="FL20"/>
  <c r="FK20"/>
  <c r="FJ20"/>
  <c r="FI20"/>
  <c r="FH20"/>
  <c r="FC20"/>
  <c r="FT19"/>
  <c r="FS19"/>
  <c r="FR19"/>
  <c r="FQ19"/>
  <c r="FP19"/>
  <c r="FL19"/>
  <c r="FK19"/>
  <c r="FJ19"/>
  <c r="FI19"/>
  <c r="FH19"/>
  <c r="FU18"/>
  <c r="FT18"/>
  <c r="FS18"/>
  <c r="FR18"/>
  <c r="FQ18"/>
  <c r="FP18"/>
  <c r="FK18"/>
  <c r="FJ18"/>
  <c r="FI18"/>
  <c r="FH18"/>
  <c r="FC18"/>
  <c r="FU17"/>
  <c r="FS17"/>
  <c r="FR17"/>
  <c r="FP17"/>
  <c r="FO17"/>
  <c r="FK17"/>
  <c r="FJ17"/>
  <c r="FI17"/>
  <c r="FH17"/>
  <c r="FC17"/>
  <c r="FU16"/>
  <c r="FT16"/>
  <c r="FS16"/>
  <c r="FQ16"/>
  <c r="FP16"/>
  <c r="FL16"/>
  <c r="FK16"/>
  <c r="FJ16"/>
  <c r="FI16"/>
  <c r="FH16"/>
  <c r="FC16"/>
  <c r="FU15"/>
  <c r="FT15"/>
  <c r="FS15"/>
  <c r="FR15"/>
  <c r="FP15"/>
  <c r="FO15"/>
  <c r="FK15"/>
  <c r="FJ15"/>
  <c r="FI15"/>
  <c r="FH15"/>
  <c r="FC15"/>
  <c r="FU14"/>
  <c r="FT14"/>
  <c r="FS14"/>
  <c r="FR14"/>
  <c r="FP14"/>
  <c r="FK14"/>
  <c r="FJ14"/>
  <c r="FI14"/>
  <c r="FH14"/>
  <c r="FC14"/>
  <c r="FU13"/>
  <c r="FS13"/>
  <c r="FR13"/>
  <c r="FP13"/>
  <c r="FO13"/>
  <c r="FK13"/>
  <c r="FJ13"/>
  <c r="FI13"/>
  <c r="FC13"/>
  <c r="FT12"/>
  <c r="FS12"/>
  <c r="FR12"/>
  <c r="FQ12"/>
  <c r="FP12"/>
  <c r="FL12"/>
  <c r="FK12"/>
  <c r="FJ12"/>
  <c r="FI12"/>
  <c r="FH12"/>
  <c r="FC12"/>
  <c r="FU11"/>
  <c r="FT11"/>
  <c r="FS11"/>
  <c r="FR11"/>
  <c r="FQ11"/>
  <c r="FP11"/>
  <c r="FL11"/>
  <c r="FK11"/>
  <c r="FJ11"/>
  <c r="FI11"/>
  <c r="FH11"/>
  <c r="FU10"/>
  <c r="FT10"/>
  <c r="FS10"/>
  <c r="FR10"/>
  <c r="FQ10"/>
  <c r="FP10"/>
  <c r="FL10"/>
  <c r="FK10"/>
  <c r="FJ10"/>
  <c r="FH10"/>
  <c r="FC10"/>
  <c r="FU9"/>
  <c r="FS9"/>
  <c r="FR9"/>
  <c r="FQ9"/>
  <c r="FP9"/>
  <c r="FL9"/>
  <c r="FK9"/>
  <c r="FJ9"/>
  <c r="FI9"/>
  <c r="FU8"/>
  <c r="FT8"/>
  <c r="FS8"/>
  <c r="FR8"/>
  <c r="FQ8"/>
  <c r="FP8"/>
  <c r="FK8"/>
  <c r="FJ8"/>
  <c r="FI8"/>
  <c r="FH8"/>
  <c r="FC8"/>
  <c r="IM6" i="57"/>
  <c r="IN76" i="56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EG75" i="60"/>
  <c r="EF75"/>
  <c r="EE75"/>
  <c r="ED75"/>
  <c r="EC75"/>
  <c r="DY75"/>
  <c r="DX75"/>
  <c r="DW75"/>
  <c r="DV75"/>
  <c r="DU75"/>
  <c r="DP75"/>
  <c r="EG74"/>
  <c r="EE74"/>
  <c r="EC74"/>
  <c r="DX74"/>
  <c r="DW74"/>
  <c r="DV74"/>
  <c r="DU74"/>
  <c r="DP74"/>
  <c r="EH73"/>
  <c r="EG73"/>
  <c r="EF73"/>
  <c r="EE73"/>
  <c r="EC73"/>
  <c r="DY73"/>
  <c r="DX73"/>
  <c r="DW73"/>
  <c r="DV73"/>
  <c r="DP73"/>
  <c r="EH72"/>
  <c r="EF72"/>
  <c r="EE72"/>
  <c r="ED72"/>
  <c r="EC72"/>
  <c r="DY72"/>
  <c r="DX72"/>
  <c r="DW72"/>
  <c r="DV72"/>
  <c r="DU72"/>
  <c r="DP72"/>
  <c r="EH71"/>
  <c r="EF71"/>
  <c r="EE71"/>
  <c r="ED71"/>
  <c r="EC71"/>
  <c r="DY71"/>
  <c r="DX71"/>
  <c r="DV71"/>
  <c r="DU71"/>
  <c r="DP71"/>
  <c r="EG70"/>
  <c r="EF70"/>
  <c r="EE70"/>
  <c r="EC70"/>
  <c r="DY70"/>
  <c r="DX70"/>
  <c r="DW70"/>
  <c r="DV70"/>
  <c r="DU70"/>
  <c r="DP70"/>
  <c r="EH69"/>
  <c r="EG69"/>
  <c r="EF69"/>
  <c r="EE69"/>
  <c r="ED69"/>
  <c r="EC69"/>
  <c r="DY69"/>
  <c r="DX69"/>
  <c r="DW69"/>
  <c r="DV69"/>
  <c r="DU69"/>
  <c r="DP69"/>
  <c r="EH68"/>
  <c r="EG68"/>
  <c r="EF68"/>
  <c r="EE68"/>
  <c r="ED68"/>
  <c r="EC68"/>
  <c r="DY68"/>
  <c r="DX68"/>
  <c r="DW68"/>
  <c r="DV68"/>
  <c r="DU68"/>
  <c r="DP68"/>
  <c r="EH67"/>
  <c r="EG67"/>
  <c r="EE67"/>
  <c r="ED67"/>
  <c r="EC67"/>
  <c r="DY67"/>
  <c r="DX67"/>
  <c r="DW67"/>
  <c r="DV67"/>
  <c r="DU67"/>
  <c r="EG66"/>
  <c r="EF66"/>
  <c r="EE66"/>
  <c r="ED66"/>
  <c r="EC66"/>
  <c r="DX66"/>
  <c r="DW66"/>
  <c r="DV66"/>
  <c r="DU66"/>
  <c r="DP66"/>
  <c r="EG65"/>
  <c r="EF65"/>
  <c r="ED65"/>
  <c r="EC65"/>
  <c r="DY65"/>
  <c r="DX65"/>
  <c r="DV65"/>
  <c r="DU65"/>
  <c r="DP65"/>
  <c r="EH64"/>
  <c r="EG64"/>
  <c r="EF64"/>
  <c r="EE64"/>
  <c r="ED64"/>
  <c r="EC64"/>
  <c r="DY64"/>
  <c r="DX64"/>
  <c r="DV64"/>
  <c r="DU64"/>
  <c r="DP64"/>
  <c r="EH63"/>
  <c r="EF63"/>
  <c r="EE63"/>
  <c r="ED63"/>
  <c r="EC63"/>
  <c r="DW63"/>
  <c r="DV63"/>
  <c r="DU63"/>
  <c r="DP63"/>
  <c r="EG62"/>
  <c r="EE62"/>
  <c r="ED62"/>
  <c r="EC62"/>
  <c r="DY62"/>
  <c r="DX62"/>
  <c r="DW62"/>
  <c r="DV62"/>
  <c r="EG61"/>
  <c r="EF61"/>
  <c r="EE61"/>
  <c r="ED61"/>
  <c r="EC61"/>
  <c r="DY61"/>
  <c r="DX61"/>
  <c r="DW61"/>
  <c r="DV61"/>
  <c r="DU61"/>
  <c r="DP61"/>
  <c r="EH60"/>
  <c r="EG60"/>
  <c r="EF60"/>
  <c r="EE60"/>
  <c r="ED60"/>
  <c r="EC60"/>
  <c r="DY60"/>
  <c r="DX60"/>
  <c r="DW60"/>
  <c r="DV60"/>
  <c r="DU60"/>
  <c r="EH59"/>
  <c r="EG59"/>
  <c r="EF59"/>
  <c r="EE59"/>
  <c r="ED59"/>
  <c r="EC59"/>
  <c r="DX59"/>
  <c r="DW59"/>
  <c r="DV59"/>
  <c r="EG58"/>
  <c r="EF58"/>
  <c r="EE58"/>
  <c r="ED58"/>
  <c r="EC58"/>
  <c r="DY58"/>
  <c r="DX58"/>
  <c r="DW58"/>
  <c r="DV58"/>
  <c r="DU58"/>
  <c r="EH57"/>
  <c r="EG57"/>
  <c r="EF57"/>
  <c r="EE57"/>
  <c r="EC57"/>
  <c r="DY57"/>
  <c r="DX57"/>
  <c r="DW57"/>
  <c r="DV57"/>
  <c r="DU57"/>
  <c r="DP57"/>
  <c r="EG56"/>
  <c r="EF56"/>
  <c r="EE56"/>
  <c r="EC56"/>
  <c r="DY56"/>
  <c r="DX56"/>
  <c r="DW56"/>
  <c r="DV56"/>
  <c r="DP56"/>
  <c r="EG55"/>
  <c r="EF55"/>
  <c r="EE55"/>
  <c r="ED55"/>
  <c r="EC55"/>
  <c r="DY55"/>
  <c r="DX55"/>
  <c r="DV55"/>
  <c r="DP55"/>
  <c r="EH54"/>
  <c r="EE54"/>
  <c r="ED54"/>
  <c r="EC54"/>
  <c r="DX54"/>
  <c r="DW54"/>
  <c r="DU54"/>
  <c r="EG53"/>
  <c r="EC53"/>
  <c r="DY53"/>
  <c r="DX53"/>
  <c r="DW53"/>
  <c r="DV53"/>
  <c r="DU53"/>
  <c r="DP53"/>
  <c r="EG52"/>
  <c r="EE52"/>
  <c r="ED52"/>
  <c r="EC52"/>
  <c r="DY52"/>
  <c r="DX52"/>
  <c r="DW52"/>
  <c r="DV52"/>
  <c r="DU52"/>
  <c r="EH51"/>
  <c r="EF51"/>
  <c r="EE51"/>
  <c r="ED51"/>
  <c r="EC51"/>
  <c r="DY51"/>
  <c r="DX51"/>
  <c r="DV51"/>
  <c r="DU51"/>
  <c r="DP51"/>
  <c r="EG50"/>
  <c r="EF50"/>
  <c r="EE50"/>
  <c r="EC50"/>
  <c r="DY50"/>
  <c r="DX50"/>
  <c r="DW50"/>
  <c r="DU50"/>
  <c r="DP50"/>
  <c r="EG49"/>
  <c r="EF49"/>
  <c r="ED49"/>
  <c r="EC49"/>
  <c r="DY49"/>
  <c r="DX49"/>
  <c r="DW49"/>
  <c r="DU49"/>
  <c r="DP49"/>
  <c r="EG48"/>
  <c r="EF48"/>
  <c r="EE48"/>
  <c r="EC48"/>
  <c r="DX48"/>
  <c r="DV48"/>
  <c r="DU48"/>
  <c r="DP48"/>
  <c r="EH47"/>
  <c r="EG47"/>
  <c r="EF47"/>
  <c r="EE47"/>
  <c r="EC47"/>
  <c r="DY47"/>
  <c r="DX47"/>
  <c r="DW47"/>
  <c r="DV47"/>
  <c r="DP47"/>
  <c r="EH46"/>
  <c r="EG46"/>
  <c r="EF46"/>
  <c r="EE46"/>
  <c r="ED46"/>
  <c r="EC46"/>
  <c r="DY46"/>
  <c r="DX46"/>
  <c r="DV46"/>
  <c r="DP46"/>
  <c r="EG45"/>
  <c r="EE45"/>
  <c r="EC45"/>
  <c r="DY45"/>
  <c r="DX45"/>
  <c r="DW45"/>
  <c r="DV45"/>
  <c r="DU45"/>
  <c r="DP45"/>
  <c r="EH44"/>
  <c r="EF44"/>
  <c r="EE44"/>
  <c r="EC44"/>
  <c r="DX44"/>
  <c r="DW44"/>
  <c r="DV44"/>
  <c r="DU44"/>
  <c r="DP44"/>
  <c r="EG43"/>
  <c r="EF43"/>
  <c r="EC43"/>
  <c r="DY43"/>
  <c r="DX43"/>
  <c r="DW43"/>
  <c r="DU43"/>
  <c r="DP43"/>
  <c r="EH42"/>
  <c r="EG42"/>
  <c r="EF42"/>
  <c r="EE42"/>
  <c r="EC42"/>
  <c r="DY42"/>
  <c r="DX42"/>
  <c r="DW42"/>
  <c r="DV42"/>
  <c r="DU42"/>
  <c r="DP42"/>
  <c r="EH41"/>
  <c r="EG41"/>
  <c r="EF41"/>
  <c r="EE41"/>
  <c r="EC41"/>
  <c r="DY41"/>
  <c r="DX41"/>
  <c r="DW41"/>
  <c r="DV41"/>
  <c r="DU41"/>
  <c r="DP41"/>
  <c r="EG40"/>
  <c r="EF40"/>
  <c r="EE40"/>
  <c r="ED40"/>
  <c r="EC40"/>
  <c r="DY40"/>
  <c r="DX40"/>
  <c r="DW40"/>
  <c r="DV40"/>
  <c r="DU40"/>
  <c r="DP40"/>
  <c r="EG39"/>
  <c r="EE39"/>
  <c r="ED39"/>
  <c r="EC39"/>
  <c r="DX39"/>
  <c r="DW39"/>
  <c r="DV39"/>
  <c r="DU39"/>
  <c r="EG38"/>
  <c r="EF38"/>
  <c r="EE38"/>
  <c r="ED38"/>
  <c r="EC38"/>
  <c r="DY38"/>
  <c r="DX38"/>
  <c r="DW38"/>
  <c r="DV38"/>
  <c r="DU38"/>
  <c r="DP38"/>
  <c r="EG37"/>
  <c r="EF37"/>
  <c r="EE37"/>
  <c r="EC37"/>
  <c r="DX37"/>
  <c r="DW37"/>
  <c r="DV37"/>
  <c r="DU37"/>
  <c r="DP37"/>
  <c r="EG36"/>
  <c r="EF36"/>
  <c r="EE36"/>
  <c r="EC36"/>
  <c r="DY36"/>
  <c r="DX36"/>
  <c r="DW36"/>
  <c r="DU36"/>
  <c r="DP36"/>
  <c r="EH35"/>
  <c r="EG35"/>
  <c r="EF35"/>
  <c r="EE35"/>
  <c r="EC35"/>
  <c r="DY35"/>
  <c r="DX35"/>
  <c r="DW35"/>
  <c r="DV35"/>
  <c r="DU35"/>
  <c r="DP35"/>
  <c r="EH34"/>
  <c r="EG34"/>
  <c r="EF34"/>
  <c r="EE34"/>
  <c r="ED34"/>
  <c r="EC34"/>
  <c r="DY34"/>
  <c r="DX34"/>
  <c r="DW34"/>
  <c r="DV34"/>
  <c r="DU34"/>
  <c r="EH33"/>
  <c r="EG33"/>
  <c r="EF33"/>
  <c r="EE33"/>
  <c r="ED33"/>
  <c r="EC33"/>
  <c r="DY33"/>
  <c r="DX33"/>
  <c r="DW33"/>
  <c r="DV33"/>
  <c r="DP33"/>
  <c r="EH32"/>
  <c r="EG32"/>
  <c r="EE32"/>
  <c r="ED32"/>
  <c r="EC32"/>
  <c r="DX32"/>
  <c r="DW32"/>
  <c r="DV32"/>
  <c r="DU32"/>
  <c r="DP32"/>
  <c r="EG31"/>
  <c r="EF31"/>
  <c r="EE31"/>
  <c r="EC31"/>
  <c r="DX31"/>
  <c r="DW31"/>
  <c r="DU31"/>
  <c r="DP31"/>
  <c r="EG30"/>
  <c r="EF30"/>
  <c r="EE30"/>
  <c r="EC30"/>
  <c r="DY30"/>
  <c r="DX30"/>
  <c r="DW30"/>
  <c r="DV30"/>
  <c r="DU30"/>
  <c r="DP30"/>
  <c r="EH29"/>
  <c r="EG29"/>
  <c r="EF29"/>
  <c r="EE29"/>
  <c r="ED29"/>
  <c r="EC29"/>
  <c r="DX29"/>
  <c r="DW29"/>
  <c r="DV29"/>
  <c r="DU29"/>
  <c r="EH28"/>
  <c r="EF28"/>
  <c r="EE28"/>
  <c r="ED28"/>
  <c r="EC28"/>
  <c r="DY28"/>
  <c r="DX28"/>
  <c r="DW28"/>
  <c r="DV28"/>
  <c r="EH27"/>
  <c r="EG27"/>
  <c r="EF27"/>
  <c r="EE27"/>
  <c r="ED27"/>
  <c r="EC27"/>
  <c r="DY27"/>
  <c r="DW27"/>
  <c r="DV27"/>
  <c r="DU27"/>
  <c r="DP27"/>
  <c r="EG26"/>
  <c r="EF26"/>
  <c r="EE26"/>
  <c r="ED26"/>
  <c r="EC26"/>
  <c r="DY26"/>
  <c r="DX26"/>
  <c r="DW26"/>
  <c r="DV26"/>
  <c r="DU26"/>
  <c r="EH25"/>
  <c r="EG25"/>
  <c r="EF25"/>
  <c r="EE25"/>
  <c r="ED25"/>
  <c r="EC25"/>
  <c r="DY25"/>
  <c r="DX25"/>
  <c r="DW25"/>
  <c r="DU25"/>
  <c r="DP25"/>
  <c r="EH24"/>
  <c r="EF24"/>
  <c r="EE24"/>
  <c r="ED24"/>
  <c r="EC24"/>
  <c r="DY24"/>
  <c r="DX24"/>
  <c r="DW24"/>
  <c r="DU24"/>
  <c r="DP24"/>
  <c r="EH23"/>
  <c r="EG23"/>
  <c r="EF23"/>
  <c r="EE23"/>
  <c r="EC23"/>
  <c r="DY23"/>
  <c r="DX23"/>
  <c r="DW23"/>
  <c r="DV23"/>
  <c r="DU23"/>
  <c r="DP23"/>
  <c r="EG22"/>
  <c r="EF22"/>
  <c r="EE22"/>
  <c r="ED22"/>
  <c r="EC22"/>
  <c r="DY22"/>
  <c r="DX22"/>
  <c r="DW22"/>
  <c r="DV22"/>
  <c r="DU22"/>
  <c r="DP22"/>
  <c r="EG21"/>
  <c r="EF21"/>
  <c r="EE21"/>
  <c r="ED21"/>
  <c r="EC21"/>
  <c r="DY21"/>
  <c r="DX21"/>
  <c r="DW21"/>
  <c r="DV21"/>
  <c r="DU21"/>
  <c r="DP21"/>
  <c r="EG20"/>
  <c r="EF20"/>
  <c r="EE20"/>
  <c r="ED20"/>
  <c r="EC20"/>
  <c r="DY20"/>
  <c r="DX20"/>
  <c r="DW20"/>
  <c r="DV20"/>
  <c r="DU20"/>
  <c r="DP20"/>
  <c r="EG19"/>
  <c r="EF19"/>
  <c r="EE19"/>
  <c r="ED19"/>
  <c r="EC19"/>
  <c r="DX19"/>
  <c r="DW19"/>
  <c r="DV19"/>
  <c r="DU19"/>
  <c r="DP19"/>
  <c r="EH18"/>
  <c r="EG18"/>
  <c r="EF18"/>
  <c r="EE18"/>
  <c r="ED18"/>
  <c r="EC18"/>
  <c r="DY18"/>
  <c r="DX18"/>
  <c r="DW18"/>
  <c r="DV18"/>
  <c r="DU18"/>
  <c r="DP18"/>
  <c r="EH17"/>
  <c r="EG17"/>
  <c r="EF17"/>
  <c r="EE17"/>
  <c r="ED17"/>
  <c r="EC17"/>
  <c r="EB17"/>
  <c r="DX17"/>
  <c r="DW17"/>
  <c r="DV17"/>
  <c r="DU17"/>
  <c r="DP17"/>
  <c r="EG16"/>
  <c r="EF16"/>
  <c r="EE16"/>
  <c r="ED16"/>
  <c r="EC16"/>
  <c r="DY16"/>
  <c r="DX16"/>
  <c r="DW16"/>
  <c r="DV16"/>
  <c r="DU16"/>
  <c r="DP16"/>
  <c r="EH15"/>
  <c r="EG15"/>
  <c r="EF15"/>
  <c r="EE15"/>
  <c r="ED15"/>
  <c r="EC15"/>
  <c r="EB15"/>
  <c r="DX15"/>
  <c r="DW15"/>
  <c r="DV15"/>
  <c r="DU15"/>
  <c r="DP15"/>
  <c r="EH14"/>
  <c r="EE14"/>
  <c r="EC14"/>
  <c r="DY14"/>
  <c r="DX14"/>
  <c r="DW14"/>
  <c r="DV14"/>
  <c r="DP14"/>
  <c r="EH13"/>
  <c r="EG13"/>
  <c r="EF13"/>
  <c r="EE13"/>
  <c r="ED13"/>
  <c r="EC13"/>
  <c r="EB13"/>
  <c r="DX13"/>
  <c r="DW13"/>
  <c r="DU13"/>
  <c r="DP13"/>
  <c r="EH12"/>
  <c r="EE12"/>
  <c r="EC12"/>
  <c r="DY12"/>
  <c r="DX12"/>
  <c r="DW12"/>
  <c r="DV12"/>
  <c r="DP12"/>
  <c r="EG11"/>
  <c r="EF11"/>
  <c r="EE11"/>
  <c r="EC11"/>
  <c r="DX11"/>
  <c r="DW11"/>
  <c r="DU11"/>
  <c r="DP11"/>
  <c r="EH10"/>
  <c r="EF10"/>
  <c r="EE10"/>
  <c r="EC10"/>
  <c r="DY10"/>
  <c r="DX10"/>
  <c r="DV10"/>
  <c r="DP10"/>
  <c r="EG9"/>
  <c r="EF9"/>
  <c r="EE9"/>
  <c r="ED9"/>
  <c r="EC9"/>
  <c r="DX9"/>
  <c r="DW9"/>
  <c r="DP9"/>
  <c r="EH8"/>
  <c r="EF8"/>
  <c r="EE8"/>
  <c r="ED8"/>
  <c r="EC8"/>
  <c r="DY8"/>
  <c r="DX8"/>
  <c r="DW8"/>
  <c r="DV8"/>
  <c r="DU8"/>
  <c r="DP8"/>
  <c r="IM6" i="56"/>
  <c r="IN76" i="55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CT75" i="60"/>
  <c r="CR75"/>
  <c r="CQ75"/>
  <c r="CP75"/>
  <c r="CK75"/>
  <c r="CJ75"/>
  <c r="CI75"/>
  <c r="CH75"/>
  <c r="CC75"/>
  <c r="CU74"/>
  <c r="CS74"/>
  <c r="CR74"/>
  <c r="CQ74"/>
  <c r="CP74"/>
  <c r="CL74"/>
  <c r="CK74"/>
  <c r="CJ74"/>
  <c r="CI74"/>
  <c r="CH74"/>
  <c r="CC74"/>
  <c r="CU73"/>
  <c r="CS73"/>
  <c r="CR73"/>
  <c r="CQ73"/>
  <c r="CP73"/>
  <c r="CL73"/>
  <c r="CK73"/>
  <c r="CJ73"/>
  <c r="CI73"/>
  <c r="CH73"/>
  <c r="CC73"/>
  <c r="CT72"/>
  <c r="CS72"/>
  <c r="CR72"/>
  <c r="CQ72"/>
  <c r="CP72"/>
  <c r="CL72"/>
  <c r="CK72"/>
  <c r="CJ72"/>
  <c r="CI72"/>
  <c r="CH72"/>
  <c r="CT71"/>
  <c r="CS71"/>
  <c r="CR71"/>
  <c r="CP71"/>
  <c r="CL71"/>
  <c r="CK71"/>
  <c r="CJ71"/>
  <c r="CI71"/>
  <c r="CH71"/>
  <c r="CC71"/>
  <c r="CU70"/>
  <c r="CT70"/>
  <c r="CS70"/>
  <c r="CR70"/>
  <c r="CQ70"/>
  <c r="CP70"/>
  <c r="CL70"/>
  <c r="CK70"/>
  <c r="CJ70"/>
  <c r="CI70"/>
  <c r="CH70"/>
  <c r="CC70"/>
  <c r="CU69"/>
  <c r="CT69"/>
  <c r="CQ69"/>
  <c r="CP69"/>
  <c r="CK69"/>
  <c r="CJ69"/>
  <c r="CH69"/>
  <c r="CC69"/>
  <c r="CU68"/>
  <c r="CT68"/>
  <c r="CR68"/>
  <c r="CP68"/>
  <c r="CL68"/>
  <c r="CK68"/>
  <c r="CJ68"/>
  <c r="CI68"/>
  <c r="CH68"/>
  <c r="CC68"/>
  <c r="CT67"/>
  <c r="CS67"/>
  <c r="CR67"/>
  <c r="CQ67"/>
  <c r="CP67"/>
  <c r="CL67"/>
  <c r="CK67"/>
  <c r="CJ67"/>
  <c r="CI67"/>
  <c r="CH67"/>
  <c r="CT66"/>
  <c r="CS66"/>
  <c r="CR66"/>
  <c r="CP66"/>
  <c r="CL66"/>
  <c r="CK66"/>
  <c r="CJ66"/>
  <c r="CI66"/>
  <c r="CH66"/>
  <c r="CC66"/>
  <c r="CT65"/>
  <c r="CS65"/>
  <c r="CR65"/>
  <c r="CQ65"/>
  <c r="CP65"/>
  <c r="CL65"/>
  <c r="CK65"/>
  <c r="CJ65"/>
  <c r="CI65"/>
  <c r="CH65"/>
  <c r="CC65"/>
  <c r="CT64"/>
  <c r="CS64"/>
  <c r="CR64"/>
  <c r="CP64"/>
  <c r="CL64"/>
  <c r="CK64"/>
  <c r="CJ64"/>
  <c r="CH64"/>
  <c r="CC64"/>
  <c r="CU63"/>
  <c r="CT63"/>
  <c r="CS63"/>
  <c r="CR63"/>
  <c r="CQ63"/>
  <c r="CP63"/>
  <c r="CL63"/>
  <c r="CK63"/>
  <c r="CJ63"/>
  <c r="CH63"/>
  <c r="CU62"/>
  <c r="CT62"/>
  <c r="CR62"/>
  <c r="CP62"/>
  <c r="CK62"/>
  <c r="CJ62"/>
  <c r="CI62"/>
  <c r="CC62"/>
  <c r="CU61"/>
  <c r="CT61"/>
  <c r="CR61"/>
  <c r="CP61"/>
  <c r="CK61"/>
  <c r="CJ61"/>
  <c r="CI61"/>
  <c r="CC61"/>
  <c r="CU60"/>
  <c r="CT60"/>
  <c r="CS60"/>
  <c r="CR60"/>
  <c r="CQ60"/>
  <c r="CP60"/>
  <c r="CL60"/>
  <c r="CK60"/>
  <c r="CJ60"/>
  <c r="CI60"/>
  <c r="CH60"/>
  <c r="CC60"/>
  <c r="CT59"/>
  <c r="CS59"/>
  <c r="CR59"/>
  <c r="CQ59"/>
  <c r="CP59"/>
  <c r="CK59"/>
  <c r="CJ59"/>
  <c r="CI59"/>
  <c r="CT58"/>
  <c r="CS58"/>
  <c r="CR58"/>
  <c r="CQ58"/>
  <c r="CP58"/>
  <c r="CK58"/>
  <c r="CJ58"/>
  <c r="CH58"/>
  <c r="CU57"/>
  <c r="CT57"/>
  <c r="CS57"/>
  <c r="CR57"/>
  <c r="CP57"/>
  <c r="CL57"/>
  <c r="CK57"/>
  <c r="CJ57"/>
  <c r="CI57"/>
  <c r="CH57"/>
  <c r="CC57"/>
  <c r="CU56"/>
  <c r="CS56"/>
  <c r="CR56"/>
  <c r="CQ56"/>
  <c r="CP56"/>
  <c r="CL56"/>
  <c r="CK56"/>
  <c r="CJ56"/>
  <c r="CI56"/>
  <c r="CH56"/>
  <c r="CC56"/>
  <c r="CT55"/>
  <c r="CS55"/>
  <c r="CR55"/>
  <c r="CQ55"/>
  <c r="CP55"/>
  <c r="CL55"/>
  <c r="CK55"/>
  <c r="CJ55"/>
  <c r="CI55"/>
  <c r="CH55"/>
  <c r="CT54"/>
  <c r="CS54"/>
  <c r="CR54"/>
  <c r="CQ54"/>
  <c r="CP54"/>
  <c r="CL54"/>
  <c r="CK54"/>
  <c r="CJ54"/>
  <c r="CI54"/>
  <c r="CH54"/>
  <c r="CC54"/>
  <c r="CU53"/>
  <c r="CS53"/>
  <c r="CR53"/>
  <c r="CQ53"/>
  <c r="CP53"/>
  <c r="CK53"/>
  <c r="CI53"/>
  <c r="CH53"/>
  <c r="CC53"/>
  <c r="CU52"/>
  <c r="CS52"/>
  <c r="CR52"/>
  <c r="CP52"/>
  <c r="CL52"/>
  <c r="CK52"/>
  <c r="CJ52"/>
  <c r="CH52"/>
  <c r="CC52"/>
  <c r="CU51"/>
  <c r="CT51"/>
  <c r="CS51"/>
  <c r="CR51"/>
  <c r="CQ51"/>
  <c r="CP51"/>
  <c r="CL51"/>
  <c r="CK51"/>
  <c r="CJ51"/>
  <c r="CI51"/>
  <c r="CH51"/>
  <c r="CT50"/>
  <c r="CS50"/>
  <c r="CR50"/>
  <c r="CP50"/>
  <c r="CL50"/>
  <c r="CK50"/>
  <c r="CJ50"/>
  <c r="CI50"/>
  <c r="CC50"/>
  <c r="CU49"/>
  <c r="CS49"/>
  <c r="CR49"/>
  <c r="CP49"/>
  <c r="CL49"/>
  <c r="CK49"/>
  <c r="CJ49"/>
  <c r="CI49"/>
  <c r="CC49"/>
  <c r="CU48"/>
  <c r="CT48"/>
  <c r="CS48"/>
  <c r="CR48"/>
  <c r="CQ48"/>
  <c r="CP48"/>
  <c r="CL48"/>
  <c r="CK48"/>
  <c r="CJ48"/>
  <c r="CI48"/>
  <c r="CH48"/>
  <c r="CC48"/>
  <c r="CU47"/>
  <c r="CT47"/>
  <c r="CS47"/>
  <c r="CR47"/>
  <c r="CQ47"/>
  <c r="CP47"/>
  <c r="CK47"/>
  <c r="CI47"/>
  <c r="CH47"/>
  <c r="CC47"/>
  <c r="CT46"/>
  <c r="CS46"/>
  <c r="CR46"/>
  <c r="CP46"/>
  <c r="CK46"/>
  <c r="CJ46"/>
  <c r="CI46"/>
  <c r="CC46"/>
  <c r="CT45"/>
  <c r="CS45"/>
  <c r="CR45"/>
  <c r="CQ45"/>
  <c r="CP45"/>
  <c r="CK45"/>
  <c r="CI45"/>
  <c r="CH45"/>
  <c r="CC45"/>
  <c r="CT44"/>
  <c r="CS44"/>
  <c r="CR44"/>
  <c r="CP44"/>
  <c r="CL44"/>
  <c r="CK44"/>
  <c r="CJ44"/>
  <c r="CI44"/>
  <c r="CC44"/>
  <c r="CU43"/>
  <c r="CR43"/>
  <c r="CQ43"/>
  <c r="CP43"/>
  <c r="CL43"/>
  <c r="CK43"/>
  <c r="CJ43"/>
  <c r="CH43"/>
  <c r="CC43"/>
  <c r="CT42"/>
  <c r="CS42"/>
  <c r="CR42"/>
  <c r="CQ42"/>
  <c r="CP42"/>
  <c r="CL42"/>
  <c r="CK42"/>
  <c r="CJ42"/>
  <c r="CH42"/>
  <c r="CC42"/>
  <c r="CU41"/>
  <c r="CS41"/>
  <c r="CR41"/>
  <c r="CP41"/>
  <c r="CL41"/>
  <c r="CK41"/>
  <c r="CJ41"/>
  <c r="CI41"/>
  <c r="CH41"/>
  <c r="CC41"/>
  <c r="CT40"/>
  <c r="CR40"/>
  <c r="CP40"/>
  <c r="CK40"/>
  <c r="CJ40"/>
  <c r="CI40"/>
  <c r="CH40"/>
  <c r="CC40"/>
  <c r="CT39"/>
  <c r="CS39"/>
  <c r="CR39"/>
  <c r="CP39"/>
  <c r="CK39"/>
  <c r="CI39"/>
  <c r="CC39"/>
  <c r="CT38"/>
  <c r="CS38"/>
  <c r="CR38"/>
  <c r="CP38"/>
  <c r="CL38"/>
  <c r="CK38"/>
  <c r="CJ38"/>
  <c r="CI38"/>
  <c r="CC38"/>
  <c r="CU37"/>
  <c r="CS37"/>
  <c r="CR37"/>
  <c r="CP37"/>
  <c r="CL37"/>
  <c r="CK37"/>
  <c r="CJ37"/>
  <c r="CH37"/>
  <c r="CC37"/>
  <c r="CU36"/>
  <c r="CT36"/>
  <c r="CR36"/>
  <c r="CP36"/>
  <c r="CK36"/>
  <c r="CJ36"/>
  <c r="CH36"/>
  <c r="CC36"/>
  <c r="CT35"/>
  <c r="CS35"/>
  <c r="CR35"/>
  <c r="CP35"/>
  <c r="CL35"/>
  <c r="CK35"/>
  <c r="CJ35"/>
  <c r="CI35"/>
  <c r="CH35"/>
  <c r="CC35"/>
  <c r="CT34"/>
  <c r="CS34"/>
  <c r="CR34"/>
  <c r="CP34"/>
  <c r="CL34"/>
  <c r="CK34"/>
  <c r="CJ34"/>
  <c r="CI34"/>
  <c r="CC34"/>
  <c r="CT33"/>
  <c r="CS33"/>
  <c r="CR33"/>
  <c r="CP33"/>
  <c r="CL33"/>
  <c r="CK33"/>
  <c r="CJ33"/>
  <c r="CC33"/>
  <c r="CU32"/>
  <c r="CT32"/>
  <c r="CS32"/>
  <c r="CR32"/>
  <c r="CQ32"/>
  <c r="CP32"/>
  <c r="CL32"/>
  <c r="CK32"/>
  <c r="CJ32"/>
  <c r="CH32"/>
  <c r="CC32"/>
  <c r="CU31"/>
  <c r="CT31"/>
  <c r="CS31"/>
  <c r="CR31"/>
  <c r="CQ31"/>
  <c r="CP31"/>
  <c r="CK31"/>
  <c r="CI31"/>
  <c r="CH31"/>
  <c r="CC31"/>
  <c r="CU30"/>
  <c r="CS30"/>
  <c r="CR30"/>
  <c r="CQ30"/>
  <c r="CP30"/>
  <c r="CK30"/>
  <c r="CJ30"/>
  <c r="CI30"/>
  <c r="CH30"/>
  <c r="CU29"/>
  <c r="CT29"/>
  <c r="CS29"/>
  <c r="CR29"/>
  <c r="CQ29"/>
  <c r="CP29"/>
  <c r="CL29"/>
  <c r="CK29"/>
  <c r="CJ29"/>
  <c r="CI29"/>
  <c r="CH29"/>
  <c r="CC29"/>
  <c r="CU28"/>
  <c r="CT28"/>
  <c r="CS28"/>
  <c r="CR28"/>
  <c r="CQ28"/>
  <c r="CP28"/>
  <c r="CL28"/>
  <c r="CK28"/>
  <c r="CJ28"/>
  <c r="CH28"/>
  <c r="CC28"/>
  <c r="CU27"/>
  <c r="CT27"/>
  <c r="CS27"/>
  <c r="CR27"/>
  <c r="CQ27"/>
  <c r="CP27"/>
  <c r="CL27"/>
  <c r="CK27"/>
  <c r="CJ27"/>
  <c r="CI27"/>
  <c r="CH27"/>
  <c r="CC27"/>
  <c r="CT26"/>
  <c r="CR26"/>
  <c r="CQ26"/>
  <c r="CP26"/>
  <c r="CK26"/>
  <c r="CJ26"/>
  <c r="CH26"/>
  <c r="CC26"/>
  <c r="CU25"/>
  <c r="CS25"/>
  <c r="CR25"/>
  <c r="CP25"/>
  <c r="CL25"/>
  <c r="CK25"/>
  <c r="CJ25"/>
  <c r="CI25"/>
  <c r="CH25"/>
  <c r="CC25"/>
  <c r="CU24"/>
  <c r="CT24"/>
  <c r="CS24"/>
  <c r="CR24"/>
  <c r="CP24"/>
  <c r="CL24"/>
  <c r="CK24"/>
  <c r="CJ24"/>
  <c r="CI24"/>
  <c r="CH24"/>
  <c r="CC24"/>
  <c r="CT23"/>
  <c r="CS23"/>
  <c r="CR23"/>
  <c r="CP23"/>
  <c r="CK23"/>
  <c r="CJ23"/>
  <c r="CI23"/>
  <c r="CH23"/>
  <c r="CC23"/>
  <c r="CU22"/>
  <c r="CT22"/>
  <c r="CS22"/>
  <c r="CR22"/>
  <c r="CP22"/>
  <c r="CL22"/>
  <c r="CK22"/>
  <c r="CI22"/>
  <c r="CC22"/>
  <c r="CU21"/>
  <c r="CT21"/>
  <c r="CS21"/>
  <c r="CR21"/>
  <c r="CQ21"/>
  <c r="CP21"/>
  <c r="CL21"/>
  <c r="CK21"/>
  <c r="CJ21"/>
  <c r="CI21"/>
  <c r="CH21"/>
  <c r="CC21"/>
  <c r="CU20"/>
  <c r="CT20"/>
  <c r="CS20"/>
  <c r="CR20"/>
  <c r="CP20"/>
  <c r="CL20"/>
  <c r="CK20"/>
  <c r="CJ20"/>
  <c r="CI20"/>
  <c r="CH20"/>
  <c r="CC20"/>
  <c r="CT19"/>
  <c r="CS19"/>
  <c r="CR19"/>
  <c r="CP19"/>
  <c r="CK19"/>
  <c r="CJ19"/>
  <c r="CI19"/>
  <c r="CH19"/>
  <c r="CC19"/>
  <c r="CU18"/>
  <c r="CT18"/>
  <c r="CS18"/>
  <c r="CR18"/>
  <c r="CP18"/>
  <c r="CL18"/>
  <c r="CK18"/>
  <c r="CJ18"/>
  <c r="CI18"/>
  <c r="CC18"/>
  <c r="CT17"/>
  <c r="CS17"/>
  <c r="CR17"/>
  <c r="CQ17"/>
  <c r="CP17"/>
  <c r="CO17"/>
  <c r="CK17"/>
  <c r="CJ17"/>
  <c r="CI17"/>
  <c r="CH17"/>
  <c r="CC17"/>
  <c r="CU16"/>
  <c r="CT16"/>
  <c r="CS16"/>
  <c r="CR16"/>
  <c r="CQ16"/>
  <c r="CP16"/>
  <c r="CL16"/>
  <c r="CK16"/>
  <c r="CJ16"/>
  <c r="CI16"/>
  <c r="CH16"/>
  <c r="CC16"/>
  <c r="CU15"/>
  <c r="CT15"/>
  <c r="CS15"/>
  <c r="CR15"/>
  <c r="CP15"/>
  <c r="CO15"/>
  <c r="CK15"/>
  <c r="CJ15"/>
  <c r="CI15"/>
  <c r="CH15"/>
  <c r="CC15"/>
  <c r="CU14"/>
  <c r="CT14"/>
  <c r="CS14"/>
  <c r="CR14"/>
  <c r="CP14"/>
  <c r="CL14"/>
  <c r="CK14"/>
  <c r="CJ14"/>
  <c r="CI14"/>
  <c r="CC14"/>
  <c r="CU13"/>
  <c r="CT13"/>
  <c r="CS13"/>
  <c r="CR13"/>
  <c r="CQ13"/>
  <c r="CP13"/>
  <c r="CO13"/>
  <c r="CK13"/>
  <c r="CJ13"/>
  <c r="CI13"/>
  <c r="CH13"/>
  <c r="CC13"/>
  <c r="CT12"/>
  <c r="CS12"/>
  <c r="CR12"/>
  <c r="CP12"/>
  <c r="CK12"/>
  <c r="CJ12"/>
  <c r="CI12"/>
  <c r="CC12"/>
  <c r="CU11"/>
  <c r="CS11"/>
  <c r="CR11"/>
  <c r="CK11"/>
  <c r="CJ11"/>
  <c r="CH11"/>
  <c r="CC11"/>
  <c r="CU10"/>
  <c r="CS10"/>
  <c r="CR10"/>
  <c r="CL10"/>
  <c r="CK10"/>
  <c r="CJ10"/>
  <c r="CI10"/>
  <c r="CH10"/>
  <c r="CC10"/>
  <c r="CU9"/>
  <c r="CT9"/>
  <c r="CS9"/>
  <c r="CR9"/>
  <c r="CQ9"/>
  <c r="CL9"/>
  <c r="CK9"/>
  <c r="CJ9"/>
  <c r="CI9"/>
  <c r="CH9"/>
  <c r="CC9"/>
  <c r="CT8"/>
  <c r="CS8"/>
  <c r="CR8"/>
  <c r="CQ8"/>
  <c r="CP8"/>
  <c r="CL8"/>
  <c r="CK8"/>
  <c r="CJ8"/>
  <c r="CI8"/>
  <c r="CC8"/>
  <c r="IM6" i="55"/>
  <c r="IN76" i="36"/>
  <c r="HH76"/>
  <c r="HG76"/>
  <c r="HF76"/>
  <c r="HE76"/>
  <c r="HD76"/>
  <c r="HC76"/>
  <c r="HB76"/>
  <c r="HA76"/>
  <c r="GZ76"/>
  <c r="GY76"/>
  <c r="GX76"/>
  <c r="GW76"/>
  <c r="GV76"/>
  <c r="GU76"/>
  <c r="GP76"/>
  <c r="FU76"/>
  <c r="FT76"/>
  <c r="FS76"/>
  <c r="FR76"/>
  <c r="FQ76"/>
  <c r="FP76"/>
  <c r="FO76"/>
  <c r="FN76"/>
  <c r="FM76"/>
  <c r="FL76"/>
  <c r="FK76"/>
  <c r="FJ76"/>
  <c r="FI76"/>
  <c r="FH76"/>
  <c r="FC76"/>
  <c r="EH76"/>
  <c r="EG76"/>
  <c r="EF76"/>
  <c r="EE76"/>
  <c r="ED76"/>
  <c r="EC76"/>
  <c r="EB76"/>
  <c r="EA76"/>
  <c r="DZ76"/>
  <c r="DY76"/>
  <c r="DX76"/>
  <c r="DW76"/>
  <c r="DV76"/>
  <c r="DU76"/>
  <c r="DP76"/>
  <c r="CU76"/>
  <c r="CT76"/>
  <c r="CS76"/>
  <c r="CR76"/>
  <c r="CQ76"/>
  <c r="CP76"/>
  <c r="CO76"/>
  <c r="CN76"/>
  <c r="CM76"/>
  <c r="CL76"/>
  <c r="CK76"/>
  <c r="CJ76"/>
  <c r="CI76"/>
  <c r="CH76"/>
  <c r="CC76"/>
  <c r="BH76"/>
  <c r="BG76"/>
  <c r="BF76"/>
  <c r="BE76"/>
  <c r="BD76"/>
  <c r="BC76"/>
  <c r="BB76"/>
  <c r="BA76"/>
  <c r="AZ76"/>
  <c r="AY76"/>
  <c r="AX76"/>
  <c r="AW76"/>
  <c r="AV76"/>
  <c r="AU76"/>
  <c r="AP76"/>
  <c r="U76"/>
  <c r="T76"/>
  <c r="S76"/>
  <c r="R76"/>
  <c r="Q76"/>
  <c r="P76"/>
  <c r="O76"/>
  <c r="N76"/>
  <c r="M76"/>
  <c r="L76"/>
  <c r="K76"/>
  <c r="J76"/>
  <c r="I76"/>
  <c r="H76"/>
  <c r="C76"/>
  <c r="BG75" i="60"/>
  <c r="BF75"/>
  <c r="BE75"/>
  <c r="BD75"/>
  <c r="BC75"/>
  <c r="AY75"/>
  <c r="AX75"/>
  <c r="AW75"/>
  <c r="AV75"/>
  <c r="AU75"/>
  <c r="AP75"/>
  <c r="BG74"/>
  <c r="BF74"/>
  <c r="BE74"/>
  <c r="BD74"/>
  <c r="AY74"/>
  <c r="AX74"/>
  <c r="AW74"/>
  <c r="AV74"/>
  <c r="AU74"/>
  <c r="AP74"/>
  <c r="BH73"/>
  <c r="BE73"/>
  <c r="BD73"/>
  <c r="BC73"/>
  <c r="AY73"/>
  <c r="AX73"/>
  <c r="AW73"/>
  <c r="AV73"/>
  <c r="AU73"/>
  <c r="BH72"/>
  <c r="BG72"/>
  <c r="BF72"/>
  <c r="BE72"/>
  <c r="BC72"/>
  <c r="AY72"/>
  <c r="AX72"/>
  <c r="AW72"/>
  <c r="AV72"/>
  <c r="AU72"/>
  <c r="AP72"/>
  <c r="BG71"/>
  <c r="BF71"/>
  <c r="BE71"/>
  <c r="BD71"/>
  <c r="BC71"/>
  <c r="AX71"/>
  <c r="AW71"/>
  <c r="AV71"/>
  <c r="AP71"/>
  <c r="BH70"/>
  <c r="BF70"/>
  <c r="BE70"/>
  <c r="BD70"/>
  <c r="BC70"/>
  <c r="AY70"/>
  <c r="AX70"/>
  <c r="AW70"/>
  <c r="AV70"/>
  <c r="AU70"/>
  <c r="BH69"/>
  <c r="BG69"/>
  <c r="BF69"/>
  <c r="BE69"/>
  <c r="BC69"/>
  <c r="AY69"/>
  <c r="AX69"/>
  <c r="AW69"/>
  <c r="AV69"/>
  <c r="AU69"/>
  <c r="AP69"/>
  <c r="BH68"/>
  <c r="BG68"/>
  <c r="BF68"/>
  <c r="BE68"/>
  <c r="BD68"/>
  <c r="BC68"/>
  <c r="AY68"/>
  <c r="AX68"/>
  <c r="AW68"/>
  <c r="AV68"/>
  <c r="AU68"/>
  <c r="BH67"/>
  <c r="BG67"/>
  <c r="BE67"/>
  <c r="BC67"/>
  <c r="AY67"/>
  <c r="AX67"/>
  <c r="AW67"/>
  <c r="AV67"/>
  <c r="AU67"/>
  <c r="AP67"/>
  <c r="BH66"/>
  <c r="BG66"/>
  <c r="BE66"/>
  <c r="BC66"/>
  <c r="AY66"/>
  <c r="AX66"/>
  <c r="AW66"/>
  <c r="AV66"/>
  <c r="AU66"/>
  <c r="AP66"/>
  <c r="BH65"/>
  <c r="BF65"/>
  <c r="BE65"/>
  <c r="BD65"/>
  <c r="BC65"/>
  <c r="AY65"/>
  <c r="AW65"/>
  <c r="AV65"/>
  <c r="AU65"/>
  <c r="AP65"/>
  <c r="BH64"/>
  <c r="BG64"/>
  <c r="BF64"/>
  <c r="BE64"/>
  <c r="BD64"/>
  <c r="BC64"/>
  <c r="AY64"/>
  <c r="AX64"/>
  <c r="AW64"/>
  <c r="AV64"/>
  <c r="AU64"/>
  <c r="BH63"/>
  <c r="BG63"/>
  <c r="BF63"/>
  <c r="BE63"/>
  <c r="BC63"/>
  <c r="AY63"/>
  <c r="AX63"/>
  <c r="AW63"/>
  <c r="AV63"/>
  <c r="AU63"/>
  <c r="AP63"/>
  <c r="BG62"/>
  <c r="BF62"/>
  <c r="BE62"/>
  <c r="BD62"/>
  <c r="BC62"/>
  <c r="AY62"/>
  <c r="AX62"/>
  <c r="AV62"/>
  <c r="AU62"/>
  <c r="AP62"/>
  <c r="BG61"/>
  <c r="BF61"/>
  <c r="BE61"/>
  <c r="BC61"/>
  <c r="AY61"/>
  <c r="AX61"/>
  <c r="AW61"/>
  <c r="AV61"/>
  <c r="AU61"/>
  <c r="AP61"/>
  <c r="BH60"/>
  <c r="BG60"/>
  <c r="BE60"/>
  <c r="BC60"/>
  <c r="AX60"/>
  <c r="AW60"/>
  <c r="AV60"/>
  <c r="AU60"/>
  <c r="AP60"/>
  <c r="BG59"/>
  <c r="BF59"/>
  <c r="BE59"/>
  <c r="BC59"/>
  <c r="AY59"/>
  <c r="AX59"/>
  <c r="AW59"/>
  <c r="AV59"/>
  <c r="AU59"/>
  <c r="AP59"/>
  <c r="BH58"/>
  <c r="BG58"/>
  <c r="BF58"/>
  <c r="BE58"/>
  <c r="BD58"/>
  <c r="BC58"/>
  <c r="AY58"/>
  <c r="AX58"/>
  <c r="AV58"/>
  <c r="AU58"/>
  <c r="BH57"/>
  <c r="BF57"/>
  <c r="BE57"/>
  <c r="BD57"/>
  <c r="BC57"/>
  <c r="AY57"/>
  <c r="AX57"/>
  <c r="AW57"/>
  <c r="AV57"/>
  <c r="AU57"/>
  <c r="AP57"/>
  <c r="BH56"/>
  <c r="BG56"/>
  <c r="BF56"/>
  <c r="BE56"/>
  <c r="BC56"/>
  <c r="AY56"/>
  <c r="AW56"/>
  <c r="AV56"/>
  <c r="AU56"/>
  <c r="AP56"/>
  <c r="BG55"/>
  <c r="BF55"/>
  <c r="BE55"/>
  <c r="BD55"/>
  <c r="BC55"/>
  <c r="AY55"/>
  <c r="AX55"/>
  <c r="AW55"/>
  <c r="AV55"/>
  <c r="AU55"/>
  <c r="AP55"/>
  <c r="BG54"/>
  <c r="BF54"/>
  <c r="BE54"/>
  <c r="BD54"/>
  <c r="BC54"/>
  <c r="AY54"/>
  <c r="AX54"/>
  <c r="AW54"/>
  <c r="AV54"/>
  <c r="AU54"/>
  <c r="BH53"/>
  <c r="BG53"/>
  <c r="BE53"/>
  <c r="BD53"/>
  <c r="BC53"/>
  <c r="AY53"/>
  <c r="AX53"/>
  <c r="AW53"/>
  <c r="AV53"/>
  <c r="AU53"/>
  <c r="BH52"/>
  <c r="BF52"/>
  <c r="BC52"/>
  <c r="AY52"/>
  <c r="AX52"/>
  <c r="AW52"/>
  <c r="AV52"/>
  <c r="AU52"/>
  <c r="AP52"/>
  <c r="BG51"/>
  <c r="BF51"/>
  <c r="BE51"/>
  <c r="BD51"/>
  <c r="BC51"/>
  <c r="AY51"/>
  <c r="AX51"/>
  <c r="AW51"/>
  <c r="AV51"/>
  <c r="AU51"/>
  <c r="BH50"/>
  <c r="BE50"/>
  <c r="BD50"/>
  <c r="BC50"/>
  <c r="AY50"/>
  <c r="AX50"/>
  <c r="AW50"/>
  <c r="AV50"/>
  <c r="AU50"/>
  <c r="BH49"/>
  <c r="BG49"/>
  <c r="BF49"/>
  <c r="BE49"/>
  <c r="BC49"/>
  <c r="AX49"/>
  <c r="AW49"/>
  <c r="AV49"/>
  <c r="AU49"/>
  <c r="AP49"/>
  <c r="BG48"/>
  <c r="BF48"/>
  <c r="BE48"/>
  <c r="BC48"/>
  <c r="AY48"/>
  <c r="AW48"/>
  <c r="AP48"/>
  <c r="BG47"/>
  <c r="BF47"/>
  <c r="BE47"/>
  <c r="BD47"/>
  <c r="BC47"/>
  <c r="AY47"/>
  <c r="AX47"/>
  <c r="AW47"/>
  <c r="AU47"/>
  <c r="BG46"/>
  <c r="BF46"/>
  <c r="BE46"/>
  <c r="BD46"/>
  <c r="BC46"/>
  <c r="AY46"/>
  <c r="AX46"/>
  <c r="AW46"/>
  <c r="AV46"/>
  <c r="AU46"/>
  <c r="BH45"/>
  <c r="BF45"/>
  <c r="BE45"/>
  <c r="BC45"/>
  <c r="AX45"/>
  <c r="AW45"/>
  <c r="AV45"/>
  <c r="AU45"/>
  <c r="AP45"/>
  <c r="BH44"/>
  <c r="BG44"/>
  <c r="BE44"/>
  <c r="BD44"/>
  <c r="BC44"/>
  <c r="AY44"/>
  <c r="AX44"/>
  <c r="AW44"/>
  <c r="AV44"/>
  <c r="AU44"/>
  <c r="AP44"/>
  <c r="BG43"/>
  <c r="BE43"/>
  <c r="BC43"/>
  <c r="AX43"/>
  <c r="AW43"/>
  <c r="AV43"/>
  <c r="AU43"/>
  <c r="AP43"/>
  <c r="BG42"/>
  <c r="BE42"/>
  <c r="BC42"/>
  <c r="AY42"/>
  <c r="AX42"/>
  <c r="AW42"/>
  <c r="AU42"/>
  <c r="AP42"/>
  <c r="BG41"/>
  <c r="BF41"/>
  <c r="BE41"/>
  <c r="BC41"/>
  <c r="AY41"/>
  <c r="AX41"/>
  <c r="AW41"/>
  <c r="AV41"/>
  <c r="AP41"/>
  <c r="BG40"/>
  <c r="BF40"/>
  <c r="BE40"/>
  <c r="BD40"/>
  <c r="BC40"/>
  <c r="AY40"/>
  <c r="AX40"/>
  <c r="AW40"/>
  <c r="AV40"/>
  <c r="AU40"/>
  <c r="AP40"/>
  <c r="BH39"/>
  <c r="BF39"/>
  <c r="BE39"/>
  <c r="BC39"/>
  <c r="AX39"/>
  <c r="AW39"/>
  <c r="AV39"/>
  <c r="AP39"/>
  <c r="BH38"/>
  <c r="BG38"/>
  <c r="BF38"/>
  <c r="BE38"/>
  <c r="BC38"/>
  <c r="AY38"/>
  <c r="AX38"/>
  <c r="AW38"/>
  <c r="AV38"/>
  <c r="AU38"/>
  <c r="AP38"/>
  <c r="BG37"/>
  <c r="BF37"/>
  <c r="BE37"/>
  <c r="BD37"/>
  <c r="BC37"/>
  <c r="AY37"/>
  <c r="AX37"/>
  <c r="AW37"/>
  <c r="AV37"/>
  <c r="AP37"/>
  <c r="BG36"/>
  <c r="BF36"/>
  <c r="BE36"/>
  <c r="BC36"/>
  <c r="AY36"/>
  <c r="AX36"/>
  <c r="AW36"/>
  <c r="AV36"/>
  <c r="AP36"/>
  <c r="BG35"/>
  <c r="BF35"/>
  <c r="BE35"/>
  <c r="BD35"/>
  <c r="BC35"/>
  <c r="AY35"/>
  <c r="AX35"/>
  <c r="AW35"/>
  <c r="AV35"/>
  <c r="AU35"/>
  <c r="AP35"/>
  <c r="BE34"/>
  <c r="AV34"/>
  <c r="AP34"/>
  <c r="BE32"/>
  <c r="AY32"/>
  <c r="AV32"/>
  <c r="BF31"/>
  <c r="AX31"/>
  <c r="BE30"/>
  <c r="AY30"/>
  <c r="AU30"/>
  <c r="AY29"/>
  <c r="AX29"/>
  <c r="AU29"/>
  <c r="BF28"/>
  <c r="AX28"/>
  <c r="AW28"/>
  <c r="AP27"/>
  <c r="BF26"/>
  <c r="AW26"/>
  <c r="BF25"/>
  <c r="AV25"/>
  <c r="AY24"/>
  <c r="AU24"/>
  <c r="AU23"/>
  <c r="BH17"/>
  <c r="BG17"/>
  <c r="BF17"/>
  <c r="BE17"/>
  <c r="BC17"/>
  <c r="BB17"/>
  <c r="AX17"/>
  <c r="AW17"/>
  <c r="AV17"/>
  <c r="AU17"/>
  <c r="AP17"/>
  <c r="BH16"/>
  <c r="BG16"/>
  <c r="BF16"/>
  <c r="BE16"/>
  <c r="BD16"/>
  <c r="BC16"/>
  <c r="AY16"/>
  <c r="AX16"/>
  <c r="AW16"/>
  <c r="AV16"/>
  <c r="AU16"/>
  <c r="AP16"/>
  <c r="BH15"/>
  <c r="BG15"/>
  <c r="BF15"/>
  <c r="BE15"/>
  <c r="BD15"/>
  <c r="BC15"/>
  <c r="BB15"/>
  <c r="AX15"/>
  <c r="AW15"/>
  <c r="AV15"/>
  <c r="AU15"/>
  <c r="BG14"/>
  <c r="BF14"/>
  <c r="BE14"/>
  <c r="BD14"/>
  <c r="BC14"/>
  <c r="AY14"/>
  <c r="AX14"/>
  <c r="AV14"/>
  <c r="AU14"/>
  <c r="BH13"/>
  <c r="BF13"/>
  <c r="BE13"/>
  <c r="BD13"/>
  <c r="BC13"/>
  <c r="BB13"/>
  <c r="AX13"/>
  <c r="AW13"/>
  <c r="AV13"/>
  <c r="AU13"/>
  <c r="AP13"/>
  <c r="BH12"/>
  <c r="BE12"/>
  <c r="BD12"/>
  <c r="BC12"/>
  <c r="AY12"/>
  <c r="AV12"/>
  <c r="AU12"/>
  <c r="AP12"/>
  <c r="BG11"/>
  <c r="BF11"/>
  <c r="BD11"/>
  <c r="BC11"/>
  <c r="AY11"/>
  <c r="AX11"/>
  <c r="AW11"/>
  <c r="AU11"/>
  <c r="BG10"/>
  <c r="BF10"/>
  <c r="BE10"/>
  <c r="BC10"/>
  <c r="AY10"/>
  <c r="AX10"/>
  <c r="AW10"/>
  <c r="AU10"/>
  <c r="IU9" i="36"/>
  <c r="IT9"/>
  <c r="BG9" i="60" s="1"/>
  <c r="IS9" i="36"/>
  <c r="IR9"/>
  <c r="BE9" i="60" s="1"/>
  <c r="IQ9" i="36"/>
  <c r="BD9" i="60" s="1"/>
  <c r="IP9" i="36"/>
  <c r="IO9"/>
  <c r="IM9"/>
  <c r="IL9"/>
  <c r="AY9" i="60" s="1"/>
  <c r="IK9" i="36"/>
  <c r="AX9" i="60" s="1"/>
  <c r="IJ9" i="36"/>
  <c r="II9"/>
  <c r="AV9" i="60" s="1"/>
  <c r="IH9" i="36"/>
  <c r="AU9" i="60" s="1"/>
  <c r="IC9" i="36"/>
  <c r="IB9"/>
  <c r="HY9"/>
  <c r="GT9"/>
  <c r="GS9"/>
  <c r="GR9"/>
  <c r="GQ9"/>
  <c r="HU9" s="1"/>
  <c r="GO9"/>
  <c r="GL9"/>
  <c r="FG9"/>
  <c r="FF9"/>
  <c r="FE9"/>
  <c r="FD9"/>
  <c r="GF9" s="1"/>
  <c r="FB9"/>
  <c r="EY9"/>
  <c r="DT9"/>
  <c r="DS9"/>
  <c r="EO9" s="1"/>
  <c r="DR9"/>
  <c r="DQ9"/>
  <c r="EU9" s="1"/>
  <c r="DO9"/>
  <c r="DL9"/>
  <c r="CG9"/>
  <c r="CF9"/>
  <c r="CE9"/>
  <c r="CD9"/>
  <c r="DH9" s="1"/>
  <c r="CB9"/>
  <c r="BY9"/>
  <c r="AT9"/>
  <c r="AS9"/>
  <c r="AR9"/>
  <c r="AQ9"/>
  <c r="BU9" s="1"/>
  <c r="AO9"/>
  <c r="AL9"/>
  <c r="G9"/>
  <c r="F9"/>
  <c r="E9"/>
  <c r="D9"/>
  <c r="AH9" s="1"/>
  <c r="BG8" i="60"/>
  <c r="BC8"/>
  <c r="AY8"/>
  <c r="IM6" i="36"/>
  <c r="IC9" i="1"/>
  <c r="IH9"/>
  <c r="H9" i="59" s="1"/>
  <c r="II9" i="1"/>
  <c r="IJ9"/>
  <c r="IK9"/>
  <c r="IL9"/>
  <c r="L9" i="59" s="1"/>
  <c r="IM9" i="1"/>
  <c r="IO9"/>
  <c r="O9" i="59" s="1"/>
  <c r="IP9" i="1"/>
  <c r="IQ9"/>
  <c r="IR9"/>
  <c r="IS9"/>
  <c r="IT9"/>
  <c r="IU9"/>
  <c r="IC10"/>
  <c r="IH10"/>
  <c r="H10" i="59" s="1"/>
  <c r="II10" i="1"/>
  <c r="IJ10"/>
  <c r="IK10"/>
  <c r="IL10"/>
  <c r="IM10"/>
  <c r="M10" i="59" s="1"/>
  <c r="IO10" i="1"/>
  <c r="O10" i="59" s="1"/>
  <c r="IP10" i="1"/>
  <c r="IQ10"/>
  <c r="Q10" i="59" s="1"/>
  <c r="IR10" i="1"/>
  <c r="IS10"/>
  <c r="IT10"/>
  <c r="T10" i="59" s="1"/>
  <c r="IU10" i="1"/>
  <c r="IC11"/>
  <c r="IH11"/>
  <c r="II11"/>
  <c r="IJ11"/>
  <c r="J11" i="59" s="1"/>
  <c r="IK11" i="1"/>
  <c r="IL11"/>
  <c r="L11" i="59" s="1"/>
  <c r="IM11" i="1"/>
  <c r="M11" i="59" s="1"/>
  <c r="IO11" i="1"/>
  <c r="O11" i="59" s="1"/>
  <c r="IP11" i="1"/>
  <c r="IQ11"/>
  <c r="Q11" i="59" s="1"/>
  <c r="IR11" i="1"/>
  <c r="IS11"/>
  <c r="IT11"/>
  <c r="IU11"/>
  <c r="U11" i="59" s="1"/>
  <c r="IC12" i="1"/>
  <c r="C12" i="59" s="1"/>
  <c r="IH12" i="1"/>
  <c r="H12" i="59" s="1"/>
  <c r="II12" i="1"/>
  <c r="I12" i="59" s="1"/>
  <c r="IJ12" i="1"/>
  <c r="IK12"/>
  <c r="IL12"/>
  <c r="L12" i="59" s="1"/>
  <c r="G12" s="1"/>
  <c r="IM12" i="1"/>
  <c r="M12" i="59" s="1"/>
  <c r="IO12" i="1"/>
  <c r="O12" i="59" s="1"/>
  <c r="IP12" i="1"/>
  <c r="IQ12"/>
  <c r="IR12"/>
  <c r="IS12"/>
  <c r="IT12"/>
  <c r="IU12"/>
  <c r="U12" i="59" s="1"/>
  <c r="IC13" i="1"/>
  <c r="IH13"/>
  <c r="H13" i="59" s="1"/>
  <c r="II13" i="1"/>
  <c r="I13" i="59" s="1"/>
  <c r="IJ13" i="1"/>
  <c r="IK13"/>
  <c r="IL13"/>
  <c r="L13" i="59" s="1"/>
  <c r="IM13" i="1"/>
  <c r="M13" i="59" s="1"/>
  <c r="IO13" i="1"/>
  <c r="O13" i="59" s="1"/>
  <c r="IP13" i="1"/>
  <c r="IQ13"/>
  <c r="IR13"/>
  <c r="IS13"/>
  <c r="IT13"/>
  <c r="IU13"/>
  <c r="U13" i="59" s="1"/>
  <c r="IC14" i="1"/>
  <c r="IH14"/>
  <c r="H14" i="59" s="1"/>
  <c r="II14" i="1"/>
  <c r="IJ14"/>
  <c r="IK14"/>
  <c r="IL14"/>
  <c r="IM14"/>
  <c r="M14" i="59" s="1"/>
  <c r="IO14" i="1"/>
  <c r="O14" i="59" s="1"/>
  <c r="IP14" i="1"/>
  <c r="IQ14"/>
  <c r="Q14" i="59" s="1"/>
  <c r="IR14" i="1"/>
  <c r="IS14"/>
  <c r="IT14"/>
  <c r="IU14"/>
  <c r="IC15"/>
  <c r="IH15"/>
  <c r="H15" i="59" s="1"/>
  <c r="II15" i="1"/>
  <c r="IJ15"/>
  <c r="IK15"/>
  <c r="IL15"/>
  <c r="L15" i="59" s="1"/>
  <c r="IM15" i="1"/>
  <c r="M15" i="59" s="1"/>
  <c r="IO15" i="1"/>
  <c r="O15" i="59" s="1"/>
  <c r="IP15" i="1"/>
  <c r="IQ15"/>
  <c r="IR15"/>
  <c r="IS15"/>
  <c r="IT15"/>
  <c r="IU15"/>
  <c r="IC16"/>
  <c r="C16" i="59" s="1"/>
  <c r="IH16" i="1"/>
  <c r="H16" i="59" s="1"/>
  <c r="II16" i="1"/>
  <c r="IJ16"/>
  <c r="IK16"/>
  <c r="IL16"/>
  <c r="L16" i="59" s="1"/>
  <c r="G16" s="1"/>
  <c r="IM16" i="1"/>
  <c r="M16" i="59" s="1"/>
  <c r="IO16" i="1"/>
  <c r="O16" i="59" s="1"/>
  <c r="IP16" i="1"/>
  <c r="IQ16"/>
  <c r="IR16"/>
  <c r="IS16"/>
  <c r="IT16"/>
  <c r="IU16"/>
  <c r="U16" i="59" s="1"/>
  <c r="IC17" i="1"/>
  <c r="IH17"/>
  <c r="H17" i="59" s="1"/>
  <c r="II17" i="1"/>
  <c r="I17" i="59" s="1"/>
  <c r="IJ17" i="1"/>
  <c r="IK17"/>
  <c r="IL17"/>
  <c r="L17" i="59" s="1"/>
  <c r="IM17" i="1"/>
  <c r="M17" i="59" s="1"/>
  <c r="IO17" i="1"/>
  <c r="O17" i="59" s="1"/>
  <c r="IP17" i="1"/>
  <c r="IQ17"/>
  <c r="IR17"/>
  <c r="IS17"/>
  <c r="IT17"/>
  <c r="IU17"/>
  <c r="IC18"/>
  <c r="IH18"/>
  <c r="II18"/>
  <c r="I18" i="59" s="1"/>
  <c r="IJ18" i="1"/>
  <c r="IK18"/>
  <c r="IL18"/>
  <c r="IM18"/>
  <c r="M18" i="59" s="1"/>
  <c r="IO18" i="1"/>
  <c r="O18" i="59" s="1"/>
  <c r="IP18" i="1"/>
  <c r="IQ18"/>
  <c r="Q18" i="59" s="1"/>
  <c r="IR18" i="1"/>
  <c r="IS18"/>
  <c r="IT18"/>
  <c r="T18" i="59" s="1"/>
  <c r="IU18" i="1"/>
  <c r="IC19"/>
  <c r="IH19"/>
  <c r="H19" i="59" s="1"/>
  <c r="II19" i="1"/>
  <c r="IJ19"/>
  <c r="IK19"/>
  <c r="IL19"/>
  <c r="L19" i="59" s="1"/>
  <c r="IM19" i="1"/>
  <c r="M19" i="59" s="1"/>
  <c r="IO19" i="1"/>
  <c r="O19" i="59" s="1"/>
  <c r="IP19" i="1"/>
  <c r="IQ19"/>
  <c r="JL19" s="1"/>
  <c r="IR19"/>
  <c r="IS19"/>
  <c r="IT19"/>
  <c r="IU19"/>
  <c r="IC20"/>
  <c r="C20" i="59" s="1"/>
  <c r="IH20" i="1"/>
  <c r="H20" i="59" s="1"/>
  <c r="II20" i="1"/>
  <c r="IJ20"/>
  <c r="IK20"/>
  <c r="IL20"/>
  <c r="L20" i="59" s="1"/>
  <c r="G20" s="1"/>
  <c r="IM20" i="1"/>
  <c r="M20" i="59" s="1"/>
  <c r="IO20" i="1"/>
  <c r="O20" i="59" s="1"/>
  <c r="IP20" i="1"/>
  <c r="IQ20"/>
  <c r="IR20"/>
  <c r="IS20"/>
  <c r="IT20"/>
  <c r="IU20"/>
  <c r="U20" i="59" s="1"/>
  <c r="IC21" i="1"/>
  <c r="IH21"/>
  <c r="H21" i="59" s="1"/>
  <c r="II21" i="1"/>
  <c r="I21" i="59" s="1"/>
  <c r="IJ21" i="1"/>
  <c r="IK21"/>
  <c r="IL21"/>
  <c r="L21" i="59" s="1"/>
  <c r="IM21" i="1"/>
  <c r="M21" i="59" s="1"/>
  <c r="IO21" i="1"/>
  <c r="O21" i="59" s="1"/>
  <c r="IP21" i="1"/>
  <c r="IQ21"/>
  <c r="IR21"/>
  <c r="IS21"/>
  <c r="IT21"/>
  <c r="IU21"/>
  <c r="IC22"/>
  <c r="IH22"/>
  <c r="H22" i="59" s="1"/>
  <c r="II22" i="1"/>
  <c r="I22" i="59" s="1"/>
  <c r="IJ22" i="1"/>
  <c r="IK22"/>
  <c r="IL22"/>
  <c r="IM22"/>
  <c r="M22" i="59" s="1"/>
  <c r="IO22" i="1"/>
  <c r="O22" i="59" s="1"/>
  <c r="IP22" i="1"/>
  <c r="IQ22"/>
  <c r="Q22" i="59" s="1"/>
  <c r="IR22" i="1"/>
  <c r="IS22"/>
  <c r="IT22"/>
  <c r="T22" i="59" s="1"/>
  <c r="IU22" i="1"/>
  <c r="IC23"/>
  <c r="IH23"/>
  <c r="H23" i="59" s="1"/>
  <c r="II23" i="1"/>
  <c r="IJ23"/>
  <c r="IK23"/>
  <c r="IL23"/>
  <c r="L23" i="59" s="1"/>
  <c r="IM23" i="1"/>
  <c r="M23" i="59" s="1"/>
  <c r="IO23" i="1"/>
  <c r="O23" i="59" s="1"/>
  <c r="IP23" i="1"/>
  <c r="IQ23"/>
  <c r="IR23"/>
  <c r="IS23"/>
  <c r="IT23"/>
  <c r="IU23"/>
  <c r="U23" i="59" s="1"/>
  <c r="IC24" i="1"/>
  <c r="C24" i="59" s="1"/>
  <c r="IH24" i="1"/>
  <c r="H24" i="59" s="1"/>
  <c r="II24" i="1"/>
  <c r="I24" i="59" s="1"/>
  <c r="IJ24" i="1"/>
  <c r="IK24"/>
  <c r="IL24"/>
  <c r="L24" i="59" s="1"/>
  <c r="G24" s="1"/>
  <c r="IM24" i="1"/>
  <c r="M24" i="59" s="1"/>
  <c r="IO24" i="1"/>
  <c r="O24" i="59" s="1"/>
  <c r="IP24" i="1"/>
  <c r="IQ24"/>
  <c r="IR24"/>
  <c r="R24" i="59" s="1"/>
  <c r="IS24" i="1"/>
  <c r="IT24"/>
  <c r="IU24"/>
  <c r="IC25"/>
  <c r="C25" i="59" s="1"/>
  <c r="IH25" i="1"/>
  <c r="H25" i="59" s="1"/>
  <c r="II25" i="1"/>
  <c r="I25" i="59" s="1"/>
  <c r="IJ25" i="1"/>
  <c r="IK25"/>
  <c r="IL25"/>
  <c r="L25" i="59" s="1"/>
  <c r="IM25" i="1"/>
  <c r="M25" i="59" s="1"/>
  <c r="IO25" i="1"/>
  <c r="O25" i="59" s="1"/>
  <c r="IP25" i="1"/>
  <c r="IQ25"/>
  <c r="IR25"/>
  <c r="IS25"/>
  <c r="IT25"/>
  <c r="T25" i="59" s="1"/>
  <c r="IU25" i="1"/>
  <c r="IC26"/>
  <c r="IH26"/>
  <c r="II26"/>
  <c r="I26" i="59" s="1"/>
  <c r="IJ26" i="1"/>
  <c r="IK26"/>
  <c r="IL26"/>
  <c r="IM26"/>
  <c r="M26" i="59" s="1"/>
  <c r="IO26" i="1"/>
  <c r="O26" i="59" s="1"/>
  <c r="IP26" i="1"/>
  <c r="IQ26"/>
  <c r="Q26" i="59" s="1"/>
  <c r="IR26" i="1"/>
  <c r="IS26"/>
  <c r="IT26"/>
  <c r="IU26"/>
  <c r="IC27"/>
  <c r="C27" i="59" s="1"/>
  <c r="IH27" i="1"/>
  <c r="H27" i="59" s="1"/>
  <c r="II27" i="1"/>
  <c r="IJ27"/>
  <c r="IK27"/>
  <c r="IL27"/>
  <c r="L27" i="59" s="1"/>
  <c r="IM27" i="1"/>
  <c r="M27" i="59" s="1"/>
  <c r="IO27" i="1"/>
  <c r="O27" i="59" s="1"/>
  <c r="IP27" i="1"/>
  <c r="IQ27"/>
  <c r="IR27"/>
  <c r="IS27"/>
  <c r="IT27"/>
  <c r="T27" i="59" s="1"/>
  <c r="IU27" i="1"/>
  <c r="IC28"/>
  <c r="C28" i="59" s="1"/>
  <c r="IH28" i="1"/>
  <c r="H28" i="59" s="1"/>
  <c r="II28" i="1"/>
  <c r="IJ28"/>
  <c r="IK28"/>
  <c r="IL28"/>
  <c r="L28" i="59" s="1"/>
  <c r="IM28" i="1"/>
  <c r="M28" i="59" s="1"/>
  <c r="IO28" i="1"/>
  <c r="O28" i="59" s="1"/>
  <c r="IP28" i="1"/>
  <c r="IQ28"/>
  <c r="IR28"/>
  <c r="IS28"/>
  <c r="IT28"/>
  <c r="IU28"/>
  <c r="U28" i="59" s="1"/>
  <c r="IC29" i="1"/>
  <c r="IH29"/>
  <c r="H29" i="59" s="1"/>
  <c r="II29" i="1"/>
  <c r="I29" i="59" s="1"/>
  <c r="IJ29" i="1"/>
  <c r="IK29"/>
  <c r="IL29"/>
  <c r="L29" i="59" s="1"/>
  <c r="IM29" i="1"/>
  <c r="M29" i="59" s="1"/>
  <c r="IO29" i="1"/>
  <c r="O29" i="59" s="1"/>
  <c r="IP29" i="1"/>
  <c r="IQ29"/>
  <c r="IR29"/>
  <c r="IS29"/>
  <c r="IT29"/>
  <c r="IU29"/>
  <c r="JO29" s="1"/>
  <c r="IC30"/>
  <c r="IH30"/>
  <c r="II30"/>
  <c r="I30" i="59" s="1"/>
  <c r="IJ30" i="1"/>
  <c r="IK30"/>
  <c r="IL30"/>
  <c r="IM30"/>
  <c r="M30" i="59" s="1"/>
  <c r="IO30" i="1"/>
  <c r="O30" i="59" s="1"/>
  <c r="IP30" i="1"/>
  <c r="IQ30"/>
  <c r="Q30" i="59" s="1"/>
  <c r="IR30" i="1"/>
  <c r="IS30"/>
  <c r="IT30"/>
  <c r="T30" i="59" s="1"/>
  <c r="IU30" i="1"/>
  <c r="IC31"/>
  <c r="IH31"/>
  <c r="H31" i="59" s="1"/>
  <c r="II31" i="1"/>
  <c r="IJ31"/>
  <c r="IK31"/>
  <c r="IL31"/>
  <c r="L31" i="59" s="1"/>
  <c r="IM31" i="1"/>
  <c r="M31" i="59" s="1"/>
  <c r="IO31" i="1"/>
  <c r="O31" i="59" s="1"/>
  <c r="IP31" i="1"/>
  <c r="IQ31"/>
  <c r="JL31" s="1"/>
  <c r="IR31"/>
  <c r="IS31"/>
  <c r="IT31"/>
  <c r="IU31"/>
  <c r="IC32"/>
  <c r="C32" i="59" s="1"/>
  <c r="IH32" i="1"/>
  <c r="H32" i="59" s="1"/>
  <c r="II32" i="1"/>
  <c r="IJ32"/>
  <c r="IK32"/>
  <c r="IL32"/>
  <c r="L32" i="59" s="1"/>
  <c r="G32" s="1"/>
  <c r="IM32" i="1"/>
  <c r="M32" i="59" s="1"/>
  <c r="IO32" i="1"/>
  <c r="O32" i="59" s="1"/>
  <c r="IP32" i="1"/>
  <c r="IQ32"/>
  <c r="IR32"/>
  <c r="IS32"/>
  <c r="IT32"/>
  <c r="IU32"/>
  <c r="JO32" s="1"/>
  <c r="IC33"/>
  <c r="IH33"/>
  <c r="H33" i="59" s="1"/>
  <c r="II33" i="1"/>
  <c r="I33" i="59" s="1"/>
  <c r="IJ33" i="1"/>
  <c r="IK33"/>
  <c r="IL33"/>
  <c r="L33" i="59" s="1"/>
  <c r="IM33" i="1"/>
  <c r="M33" i="59" s="1"/>
  <c r="IO33" i="1"/>
  <c r="O33" i="59" s="1"/>
  <c r="IP33" i="1"/>
  <c r="IQ33"/>
  <c r="IR33"/>
  <c r="IS33"/>
  <c r="IT33"/>
  <c r="IU33"/>
  <c r="IC34"/>
  <c r="IH34"/>
  <c r="H34" i="59" s="1"/>
  <c r="II34" i="1"/>
  <c r="I34" i="59" s="1"/>
  <c r="IJ34" i="1"/>
  <c r="IK34"/>
  <c r="IL34"/>
  <c r="IM34"/>
  <c r="M34" i="59" s="1"/>
  <c r="IO34" i="1"/>
  <c r="O34" i="59" s="1"/>
  <c r="IP34" i="1"/>
  <c r="IQ34"/>
  <c r="Q34" i="59" s="1"/>
  <c r="IR34" i="1"/>
  <c r="IS34"/>
  <c r="IT34"/>
  <c r="T34" i="59" s="1"/>
  <c r="IU34" i="1"/>
  <c r="IC35"/>
  <c r="C35" i="59" s="1"/>
  <c r="IH35" i="1"/>
  <c r="H35" i="59" s="1"/>
  <c r="II35" i="1"/>
  <c r="IJ35"/>
  <c r="IK35"/>
  <c r="IL35"/>
  <c r="IM35"/>
  <c r="M35" i="59" s="1"/>
  <c r="IO35" i="1"/>
  <c r="O35" i="59" s="1"/>
  <c r="IP35" i="1"/>
  <c r="IQ35"/>
  <c r="IR35"/>
  <c r="IS35"/>
  <c r="IT35"/>
  <c r="IU35"/>
  <c r="IC36"/>
  <c r="C36" i="59" s="1"/>
  <c r="IH36" i="1"/>
  <c r="H36" i="59" s="1"/>
  <c r="II36" i="1"/>
  <c r="I36" i="59" s="1"/>
  <c r="IJ36" i="1"/>
  <c r="IK36"/>
  <c r="IL36"/>
  <c r="L36" i="59" s="1"/>
  <c r="G36" s="1"/>
  <c r="IM36" i="1"/>
  <c r="M36" i="59" s="1"/>
  <c r="IO36" i="1"/>
  <c r="O36" i="59" s="1"/>
  <c r="IP36" i="1"/>
  <c r="IQ36"/>
  <c r="IR36"/>
  <c r="IS36"/>
  <c r="IT36"/>
  <c r="IU36"/>
  <c r="U36" i="59" s="1"/>
  <c r="IC37" i="1"/>
  <c r="C37" i="59" s="1"/>
  <c r="IH37" i="1"/>
  <c r="H37" i="59" s="1"/>
  <c r="II37" i="1"/>
  <c r="I37" i="59" s="1"/>
  <c r="IJ37" i="1"/>
  <c r="IK37"/>
  <c r="IL37"/>
  <c r="L37" i="59" s="1"/>
  <c r="IM37" i="1"/>
  <c r="M37" i="59" s="1"/>
  <c r="IO37" i="1"/>
  <c r="O37" i="59" s="1"/>
  <c r="IP37" i="1"/>
  <c r="IQ37"/>
  <c r="IR37"/>
  <c r="IS37"/>
  <c r="IT37"/>
  <c r="T37" i="59" s="1"/>
  <c r="IU37" i="1"/>
  <c r="IC38"/>
  <c r="IH38"/>
  <c r="H38" i="59" s="1"/>
  <c r="II38" i="1"/>
  <c r="I38" i="59" s="1"/>
  <c r="IJ38" i="1"/>
  <c r="IK38"/>
  <c r="IL38"/>
  <c r="IM38"/>
  <c r="M38" i="59" s="1"/>
  <c r="IO38" i="1"/>
  <c r="O38" i="59" s="1"/>
  <c r="IP38" i="1"/>
  <c r="IQ38"/>
  <c r="Q38" i="59" s="1"/>
  <c r="IR38" i="1"/>
  <c r="IS38"/>
  <c r="IT38"/>
  <c r="IU38"/>
  <c r="IC39"/>
  <c r="IH39"/>
  <c r="H39" i="59" s="1"/>
  <c r="II39" i="1"/>
  <c r="IJ39"/>
  <c r="IK39"/>
  <c r="IL39"/>
  <c r="IM39"/>
  <c r="M39" i="59" s="1"/>
  <c r="IO39" i="1"/>
  <c r="O39" i="59" s="1"/>
  <c r="IP39" i="1"/>
  <c r="IQ39"/>
  <c r="IR39"/>
  <c r="IS39"/>
  <c r="IT39"/>
  <c r="T39" i="59" s="1"/>
  <c r="IU39" i="1"/>
  <c r="IC40"/>
  <c r="C40" i="59" s="1"/>
  <c r="IH40" i="1"/>
  <c r="H40" i="59" s="1"/>
  <c r="II40" i="1"/>
  <c r="IJ40"/>
  <c r="IK40"/>
  <c r="IL40"/>
  <c r="L40" i="59" s="1"/>
  <c r="G40" s="1"/>
  <c r="IM40" i="1"/>
  <c r="M40" i="59" s="1"/>
  <c r="IO40" i="1"/>
  <c r="O40" i="59" s="1"/>
  <c r="IP40" i="1"/>
  <c r="IQ40"/>
  <c r="IR40"/>
  <c r="IS40"/>
  <c r="IT40"/>
  <c r="IU40"/>
  <c r="U40" i="59" s="1"/>
  <c r="IC41" i="1"/>
  <c r="C41" i="59" s="1"/>
  <c r="IH41" i="1"/>
  <c r="II41"/>
  <c r="I41" i="59" s="1"/>
  <c r="IJ41" i="1"/>
  <c r="IK41"/>
  <c r="IL41"/>
  <c r="L41" i="59" s="1"/>
  <c r="IM41" i="1"/>
  <c r="M41" i="59" s="1"/>
  <c r="IO41" i="1"/>
  <c r="O41" i="59" s="1"/>
  <c r="IP41" i="1"/>
  <c r="IQ41"/>
  <c r="IR41"/>
  <c r="IS41"/>
  <c r="IT41"/>
  <c r="T41" i="59" s="1"/>
  <c r="IU41" i="1"/>
  <c r="IC42"/>
  <c r="IH42"/>
  <c r="H42" i="59" s="1"/>
  <c r="II42" i="1"/>
  <c r="I42" i="59" s="1"/>
  <c r="IJ42" i="1"/>
  <c r="IK42"/>
  <c r="IL42"/>
  <c r="IM42"/>
  <c r="M42" i="59" s="1"/>
  <c r="IO42" i="1"/>
  <c r="O42" i="59" s="1"/>
  <c r="IP42" i="1"/>
  <c r="IQ42"/>
  <c r="Q42" i="59" s="1"/>
  <c r="IR42" i="1"/>
  <c r="IS42"/>
  <c r="IT42"/>
  <c r="IU42"/>
  <c r="IC43"/>
  <c r="IH43"/>
  <c r="H43" i="59" s="1"/>
  <c r="II43" i="1"/>
  <c r="IJ43"/>
  <c r="IK43"/>
  <c r="IL43"/>
  <c r="IM43"/>
  <c r="M43" i="59" s="1"/>
  <c r="IO43" i="1"/>
  <c r="O43" i="59" s="1"/>
  <c r="IP43" i="1"/>
  <c r="IQ43"/>
  <c r="Q43" i="59" s="1"/>
  <c r="IR43" i="1"/>
  <c r="IS43"/>
  <c r="IT43"/>
  <c r="IU43"/>
  <c r="IC44"/>
  <c r="C44" i="59" s="1"/>
  <c r="IH44" i="1"/>
  <c r="H44" i="59" s="1"/>
  <c r="II44" i="1"/>
  <c r="I44" i="59" s="1"/>
  <c r="IJ44" i="1"/>
  <c r="IK44"/>
  <c r="IL44"/>
  <c r="L44" i="59" s="1"/>
  <c r="G44" s="1"/>
  <c r="IM44" i="1"/>
  <c r="M44" i="59" s="1"/>
  <c r="IO44" i="1"/>
  <c r="O44" i="59" s="1"/>
  <c r="IP44" i="1"/>
  <c r="IQ44"/>
  <c r="IR44"/>
  <c r="R44" i="59" s="1"/>
  <c r="IS44" i="1"/>
  <c r="IT44"/>
  <c r="IU44"/>
  <c r="U44" i="59" s="1"/>
  <c r="IC45" i="1"/>
  <c r="IH45"/>
  <c r="II45"/>
  <c r="I45" i="59" s="1"/>
  <c r="IJ45" i="1"/>
  <c r="IK45"/>
  <c r="IL45"/>
  <c r="L45" i="59" s="1"/>
  <c r="IM45" i="1"/>
  <c r="M45" i="59" s="1"/>
  <c r="IO45" i="1"/>
  <c r="O45" i="59" s="1"/>
  <c r="IP45" i="1"/>
  <c r="IQ45"/>
  <c r="IR45"/>
  <c r="IS45"/>
  <c r="S45" i="59" s="1"/>
  <c r="IT45" i="1"/>
  <c r="T45" i="59" s="1"/>
  <c r="IU45" i="1"/>
  <c r="IC46"/>
  <c r="IH46"/>
  <c r="H46" i="59" s="1"/>
  <c r="II46" i="1"/>
  <c r="I46" i="59" s="1"/>
  <c r="IJ46" i="1"/>
  <c r="IK46"/>
  <c r="IL46"/>
  <c r="L46" i="59" s="1"/>
  <c r="G46" s="1"/>
  <c r="IM46" i="1"/>
  <c r="M46" i="59" s="1"/>
  <c r="IO46" i="1"/>
  <c r="O46" i="59" s="1"/>
  <c r="IP46" i="1"/>
  <c r="IQ46"/>
  <c r="Q46" i="59" s="1"/>
  <c r="IR46" i="1"/>
  <c r="IS46"/>
  <c r="IT46"/>
  <c r="IU46"/>
  <c r="U46" i="59" s="1"/>
  <c r="IC47" i="1"/>
  <c r="IH47"/>
  <c r="H47" i="59" s="1"/>
  <c r="II47" i="1"/>
  <c r="IJ47"/>
  <c r="IK47"/>
  <c r="IL47"/>
  <c r="IM47"/>
  <c r="M47" i="59" s="1"/>
  <c r="IO47" i="1"/>
  <c r="O47" i="59" s="1"/>
  <c r="IP47" i="1"/>
  <c r="IQ47"/>
  <c r="IR47"/>
  <c r="IS47"/>
  <c r="IT47"/>
  <c r="IU47"/>
  <c r="IC48"/>
  <c r="C48" i="59" s="1"/>
  <c r="IH48" i="1"/>
  <c r="H48" i="59" s="1"/>
  <c r="II48" i="1"/>
  <c r="IJ48"/>
  <c r="IK48"/>
  <c r="IL48"/>
  <c r="L48" i="59" s="1"/>
  <c r="G48" s="1"/>
  <c r="IM48" i="1"/>
  <c r="M48" i="59" s="1"/>
  <c r="IO48" i="1"/>
  <c r="O48" i="59" s="1"/>
  <c r="IP48" i="1"/>
  <c r="IQ48"/>
  <c r="IR48"/>
  <c r="IS48"/>
  <c r="IT48"/>
  <c r="IU48"/>
  <c r="U48" i="59" s="1"/>
  <c r="IC49" i="1"/>
  <c r="IH49"/>
  <c r="II49"/>
  <c r="I49" i="59" s="1"/>
  <c r="IJ49" i="1"/>
  <c r="IK49"/>
  <c r="IL49"/>
  <c r="L49" i="59" s="1"/>
  <c r="IM49" i="1"/>
  <c r="M49" i="59" s="1"/>
  <c r="IO49" i="1"/>
  <c r="O49" i="59" s="1"/>
  <c r="IP49" i="1"/>
  <c r="IQ49"/>
  <c r="Q49" i="59" s="1"/>
  <c r="IR49" i="1"/>
  <c r="IS49"/>
  <c r="IT49"/>
  <c r="IU49"/>
  <c r="IC50"/>
  <c r="IH50"/>
  <c r="H50" i="59" s="1"/>
  <c r="II50" i="1"/>
  <c r="I50" i="59" s="1"/>
  <c r="IJ50" i="1"/>
  <c r="IK50"/>
  <c r="IL50"/>
  <c r="IM50"/>
  <c r="M50" i="59" s="1"/>
  <c r="IO50" i="1"/>
  <c r="O50" i="59" s="1"/>
  <c r="IP50" i="1"/>
  <c r="IQ50"/>
  <c r="Q50" i="59" s="1"/>
  <c r="IR50" i="1"/>
  <c r="IS50"/>
  <c r="IT50"/>
  <c r="IU50"/>
  <c r="U50" i="59" s="1"/>
  <c r="IC51" i="1"/>
  <c r="IH51"/>
  <c r="H51" i="59" s="1"/>
  <c r="II51" i="1"/>
  <c r="IJ51"/>
  <c r="J51" i="59" s="1"/>
  <c r="IK51" i="1"/>
  <c r="IL51"/>
  <c r="IM51"/>
  <c r="M51" i="59" s="1"/>
  <c r="IO51" i="1"/>
  <c r="O51" i="59" s="1"/>
  <c r="IP51" i="1"/>
  <c r="IQ51"/>
  <c r="IR51"/>
  <c r="IS51"/>
  <c r="IT51"/>
  <c r="IU51"/>
  <c r="IC52"/>
  <c r="C52" i="59" s="1"/>
  <c r="IH52" i="1"/>
  <c r="H52" i="59" s="1"/>
  <c r="II52" i="1"/>
  <c r="IJ52"/>
  <c r="IK52"/>
  <c r="IL52"/>
  <c r="L52" i="59" s="1"/>
  <c r="G52" s="1"/>
  <c r="IM52" i="1"/>
  <c r="M52" i="59" s="1"/>
  <c r="IO52" i="1"/>
  <c r="O52" i="59" s="1"/>
  <c r="IP52" i="1"/>
  <c r="IQ52"/>
  <c r="IR52"/>
  <c r="IS52"/>
  <c r="IT52"/>
  <c r="IU52"/>
  <c r="U52" i="59" s="1"/>
  <c r="IC53" i="1"/>
  <c r="IH53"/>
  <c r="II53"/>
  <c r="I53" i="59" s="1"/>
  <c r="IJ53" i="1"/>
  <c r="IK53"/>
  <c r="IL53"/>
  <c r="L53" i="59" s="1"/>
  <c r="IM53" i="1"/>
  <c r="M53" i="59" s="1"/>
  <c r="IO53" i="1"/>
  <c r="O53" i="59" s="1"/>
  <c r="IP53" i="1"/>
  <c r="IQ53"/>
  <c r="IR53"/>
  <c r="IS53"/>
  <c r="IT53"/>
  <c r="IU53"/>
  <c r="IC54"/>
  <c r="IH54"/>
  <c r="H54" i="59" s="1"/>
  <c r="II54" i="1"/>
  <c r="I54" i="59" s="1"/>
  <c r="IJ54" i="1"/>
  <c r="IK54"/>
  <c r="K54" i="59" s="1"/>
  <c r="IL54" i="1"/>
  <c r="IM54"/>
  <c r="M54" i="59" s="1"/>
  <c r="IO54" i="1"/>
  <c r="O54" i="59" s="1"/>
  <c r="IP54" i="1"/>
  <c r="IQ54"/>
  <c r="Q54" i="59" s="1"/>
  <c r="IR54" i="1"/>
  <c r="IS54"/>
  <c r="IT54"/>
  <c r="T54" i="59" s="1"/>
  <c r="IU54" i="1"/>
  <c r="IC55"/>
  <c r="IH55"/>
  <c r="H55" i="59" s="1"/>
  <c r="II55" i="1"/>
  <c r="IJ55"/>
  <c r="IK55"/>
  <c r="IL55"/>
  <c r="IM55"/>
  <c r="M55" i="59" s="1"/>
  <c r="IO55" i="1"/>
  <c r="O55" i="59" s="1"/>
  <c r="IP55" i="1"/>
  <c r="IQ55"/>
  <c r="IR55"/>
  <c r="IS55"/>
  <c r="IT55"/>
  <c r="IU55"/>
  <c r="IC56"/>
  <c r="C56" i="59" s="1"/>
  <c r="IH56" i="1"/>
  <c r="H56" i="59" s="1"/>
  <c r="II56" i="1"/>
  <c r="IJ56"/>
  <c r="IK56"/>
  <c r="IL56"/>
  <c r="L56" i="59" s="1"/>
  <c r="IM56" i="1"/>
  <c r="M56" i="59" s="1"/>
  <c r="IO56" i="1"/>
  <c r="O56" i="59" s="1"/>
  <c r="IP56" i="1"/>
  <c r="IQ56"/>
  <c r="IR56"/>
  <c r="IS56"/>
  <c r="IT56"/>
  <c r="IU56"/>
  <c r="U56" i="59" s="1"/>
  <c r="IC57" i="1"/>
  <c r="IH57"/>
  <c r="II57"/>
  <c r="I57" i="59" s="1"/>
  <c r="IJ57" i="1"/>
  <c r="IK57"/>
  <c r="IL57"/>
  <c r="L57" i="59" s="1"/>
  <c r="IM57" i="1"/>
  <c r="M57" i="59" s="1"/>
  <c r="IO57" i="1"/>
  <c r="O57" i="59" s="1"/>
  <c r="IP57" i="1"/>
  <c r="IQ57"/>
  <c r="IR57"/>
  <c r="IS57"/>
  <c r="IT57"/>
  <c r="IU57"/>
  <c r="IC58"/>
  <c r="IH58"/>
  <c r="H58" i="59" s="1"/>
  <c r="II58" i="1"/>
  <c r="I58" i="59" s="1"/>
  <c r="IJ58" i="1"/>
  <c r="IK58"/>
  <c r="IL58"/>
  <c r="IM58"/>
  <c r="M58" i="59" s="1"/>
  <c r="IO58" i="1"/>
  <c r="O58" i="59" s="1"/>
  <c r="IP58" i="1"/>
  <c r="IQ58"/>
  <c r="Q58" i="59" s="1"/>
  <c r="IR58" i="1"/>
  <c r="IS58"/>
  <c r="IT58"/>
  <c r="T58" i="59" s="1"/>
  <c r="IU58" i="1"/>
  <c r="IC59"/>
  <c r="IH59"/>
  <c r="H59" i="59" s="1"/>
  <c r="II59" i="1"/>
  <c r="IJ59"/>
  <c r="IK59"/>
  <c r="IL59"/>
  <c r="IM59"/>
  <c r="M59" i="59" s="1"/>
  <c r="IO59" i="1"/>
  <c r="O59" i="59" s="1"/>
  <c r="IP59" i="1"/>
  <c r="IQ59"/>
  <c r="IR59"/>
  <c r="IS59"/>
  <c r="IT59"/>
  <c r="IU59"/>
  <c r="U59" i="59" s="1"/>
  <c r="IC60" i="1"/>
  <c r="C60" i="59" s="1"/>
  <c r="IH60" i="1"/>
  <c r="H60" i="59" s="1"/>
  <c r="II60" i="1"/>
  <c r="IJ60"/>
  <c r="IK60"/>
  <c r="IL60"/>
  <c r="L60" i="59" s="1"/>
  <c r="IM60" i="1"/>
  <c r="M60" i="59" s="1"/>
  <c r="IO60" i="1"/>
  <c r="O60" i="59" s="1"/>
  <c r="IP60" i="1"/>
  <c r="IQ60"/>
  <c r="IR60"/>
  <c r="IS60"/>
  <c r="IT60"/>
  <c r="IU60"/>
  <c r="U60" i="59" s="1"/>
  <c r="IC61" i="1"/>
  <c r="IH61"/>
  <c r="H61" i="59" s="1"/>
  <c r="II61" i="1"/>
  <c r="I61" i="59" s="1"/>
  <c r="IJ61" i="1"/>
  <c r="IK61"/>
  <c r="IL61"/>
  <c r="L61" i="59" s="1"/>
  <c r="IM61" i="1"/>
  <c r="M61" i="59" s="1"/>
  <c r="IO61" i="1"/>
  <c r="O61" i="59" s="1"/>
  <c r="IP61" i="1"/>
  <c r="IQ61"/>
  <c r="IR61"/>
  <c r="IS61"/>
  <c r="IT61"/>
  <c r="IU61"/>
  <c r="IC62"/>
  <c r="IH62"/>
  <c r="H62" i="59" s="1"/>
  <c r="II62" i="1"/>
  <c r="I62" i="59" s="1"/>
  <c r="IJ62" i="1"/>
  <c r="IK62"/>
  <c r="IL62"/>
  <c r="IM62"/>
  <c r="M62" i="59" s="1"/>
  <c r="IO62" i="1"/>
  <c r="O62" i="59" s="1"/>
  <c r="IP62" i="1"/>
  <c r="IQ62"/>
  <c r="Q62" i="59" s="1"/>
  <c r="IR62" i="1"/>
  <c r="IS62"/>
  <c r="IT62"/>
  <c r="T62" i="59" s="1"/>
  <c r="IU62" i="1"/>
  <c r="IC63"/>
  <c r="IH63"/>
  <c r="H63" i="59" s="1"/>
  <c r="II63" i="1"/>
  <c r="I63" i="59" s="1"/>
  <c r="IJ63" i="1"/>
  <c r="IK63"/>
  <c r="IL63"/>
  <c r="IM63"/>
  <c r="M63" i="59" s="1"/>
  <c r="IO63" i="1"/>
  <c r="O63" i="59" s="1"/>
  <c r="IP63" i="1"/>
  <c r="IQ63"/>
  <c r="IR63"/>
  <c r="IS63"/>
  <c r="IT63"/>
  <c r="IU63"/>
  <c r="IC64"/>
  <c r="C64" i="59" s="1"/>
  <c r="IH64" i="1"/>
  <c r="H64" i="59" s="1"/>
  <c r="II64" i="1"/>
  <c r="I64" i="59" s="1"/>
  <c r="IJ64" i="1"/>
  <c r="IK64"/>
  <c r="IL64"/>
  <c r="L64" i="59" s="1"/>
  <c r="IM64" i="1"/>
  <c r="M64" i="59" s="1"/>
  <c r="IO64" i="1"/>
  <c r="O64" i="59" s="1"/>
  <c r="IP64" i="1"/>
  <c r="IQ64"/>
  <c r="IR64"/>
  <c r="IS64"/>
  <c r="IT64"/>
  <c r="T64" i="59" s="1"/>
  <c r="IU64" i="1"/>
  <c r="IC65"/>
  <c r="IH65"/>
  <c r="H65" i="59" s="1"/>
  <c r="II65" i="1"/>
  <c r="I65" i="59" s="1"/>
  <c r="IJ65" i="1"/>
  <c r="IK65"/>
  <c r="IL65"/>
  <c r="L65" i="59" s="1"/>
  <c r="IM65" i="1"/>
  <c r="M65" i="59" s="1"/>
  <c r="IO65" i="1"/>
  <c r="O65" i="59" s="1"/>
  <c r="IP65" i="1"/>
  <c r="IQ65"/>
  <c r="IR65"/>
  <c r="IS65"/>
  <c r="IT65"/>
  <c r="IU65"/>
  <c r="IC66"/>
  <c r="IH66"/>
  <c r="H66" i="59" s="1"/>
  <c r="II66" i="1"/>
  <c r="I66" i="59" s="1"/>
  <c r="IJ66" i="1"/>
  <c r="IK66"/>
  <c r="IL66"/>
  <c r="IM66"/>
  <c r="M66" i="59" s="1"/>
  <c r="IO66" i="1"/>
  <c r="O66" i="59" s="1"/>
  <c r="IP66" i="1"/>
  <c r="IQ66"/>
  <c r="Q66" i="59" s="1"/>
  <c r="IR66" i="1"/>
  <c r="IS66"/>
  <c r="IT66"/>
  <c r="IU66"/>
  <c r="IC67"/>
  <c r="IH67"/>
  <c r="H67" i="59" s="1"/>
  <c r="II67" i="1"/>
  <c r="IJ67"/>
  <c r="IK67"/>
  <c r="IL67"/>
  <c r="IM67"/>
  <c r="M67" i="59" s="1"/>
  <c r="IO67" i="1"/>
  <c r="O67" i="59" s="1"/>
  <c r="IP67" i="1"/>
  <c r="IQ67"/>
  <c r="IR67"/>
  <c r="IS67"/>
  <c r="IT67"/>
  <c r="IU67"/>
  <c r="U67" i="59" s="1"/>
  <c r="IC68" i="1"/>
  <c r="C68" i="59" s="1"/>
  <c r="IH68" i="1"/>
  <c r="H68" i="59" s="1"/>
  <c r="II68" i="1"/>
  <c r="IJ68"/>
  <c r="J68" i="59" s="1"/>
  <c r="IK68" i="1"/>
  <c r="IL68"/>
  <c r="L68" i="59" s="1"/>
  <c r="IM68" i="1"/>
  <c r="M68" i="59" s="1"/>
  <c r="IO68" i="1"/>
  <c r="O68" i="59" s="1"/>
  <c r="IP68" i="1"/>
  <c r="IQ68"/>
  <c r="IR68"/>
  <c r="IS68"/>
  <c r="IT68"/>
  <c r="IU68"/>
  <c r="U68" i="59" s="1"/>
  <c r="IC69" i="1"/>
  <c r="IH69"/>
  <c r="H69" i="59" s="1"/>
  <c r="II69" i="1"/>
  <c r="I69" i="59" s="1"/>
  <c r="IJ69" i="1"/>
  <c r="IK69"/>
  <c r="IL69"/>
  <c r="L69" i="59" s="1"/>
  <c r="IM69" i="1"/>
  <c r="M69" i="59" s="1"/>
  <c r="IO69" i="1"/>
  <c r="O69" i="59" s="1"/>
  <c r="IP69" i="1"/>
  <c r="IQ69"/>
  <c r="IR69"/>
  <c r="R69" i="59" s="1"/>
  <c r="IS69" i="1"/>
  <c r="IT69"/>
  <c r="T69" i="59" s="1"/>
  <c r="IU69" i="1"/>
  <c r="IC70"/>
  <c r="IH70"/>
  <c r="H70" i="59" s="1"/>
  <c r="II70" i="1"/>
  <c r="I70" i="59" s="1"/>
  <c r="IJ70" i="1"/>
  <c r="IK70"/>
  <c r="IL70"/>
  <c r="L70" i="59" s="1"/>
  <c r="IM70" i="1"/>
  <c r="M70" i="59" s="1"/>
  <c r="IO70" i="1"/>
  <c r="O70" i="59" s="1"/>
  <c r="IP70" i="1"/>
  <c r="IQ70"/>
  <c r="Q70" i="59" s="1"/>
  <c r="IR70" i="1"/>
  <c r="IS70"/>
  <c r="IT70"/>
  <c r="IU70"/>
  <c r="IC71"/>
  <c r="IH71"/>
  <c r="H71" i="59" s="1"/>
  <c r="II71" i="1"/>
  <c r="IJ71"/>
  <c r="IK71"/>
  <c r="IL71"/>
  <c r="L71" i="59" s="1"/>
  <c r="IM71" i="1"/>
  <c r="M71" i="59" s="1"/>
  <c r="IO71" i="1"/>
  <c r="O71" i="59" s="1"/>
  <c r="IP71" i="1"/>
  <c r="IQ71"/>
  <c r="IR71"/>
  <c r="IS71"/>
  <c r="IT71"/>
  <c r="IU71"/>
  <c r="U71" i="59" s="1"/>
  <c r="IC72" i="1"/>
  <c r="C72" i="59" s="1"/>
  <c r="IH72" i="1"/>
  <c r="H72" i="59" s="1"/>
  <c r="II72" i="1"/>
  <c r="IJ72"/>
  <c r="J72" i="59" s="1"/>
  <c r="IK72" i="1"/>
  <c r="IL72"/>
  <c r="L72" i="59" s="1"/>
  <c r="IM72" i="1"/>
  <c r="M72" i="59" s="1"/>
  <c r="IO72" i="1"/>
  <c r="O72" i="59" s="1"/>
  <c r="IP72" i="1"/>
  <c r="IQ72"/>
  <c r="IR72"/>
  <c r="IS72"/>
  <c r="IT72"/>
  <c r="IU72"/>
  <c r="IC73"/>
  <c r="IH73"/>
  <c r="H73" i="59" s="1"/>
  <c r="II73" i="1"/>
  <c r="I73" i="59" s="1"/>
  <c r="IJ73" i="1"/>
  <c r="IK73"/>
  <c r="IL73"/>
  <c r="L73" i="59" s="1"/>
  <c r="IM73" i="1"/>
  <c r="M73" i="59" s="1"/>
  <c r="IO73" i="1"/>
  <c r="O73" i="59" s="1"/>
  <c r="IP73" i="1"/>
  <c r="IQ73"/>
  <c r="Q73" i="59" s="1"/>
  <c r="IR73" i="1"/>
  <c r="IS73"/>
  <c r="IT73"/>
  <c r="IU73"/>
  <c r="IC74"/>
  <c r="IH74"/>
  <c r="H74" i="59" s="1"/>
  <c r="II74" i="1"/>
  <c r="I74" i="59" s="1"/>
  <c r="IJ74" i="1"/>
  <c r="IK74"/>
  <c r="IL74"/>
  <c r="IM74"/>
  <c r="M74" i="59" s="1"/>
  <c r="IO74" i="1"/>
  <c r="O74" i="59" s="1"/>
  <c r="IP74" i="1"/>
  <c r="IQ74"/>
  <c r="Q74" i="59" s="1"/>
  <c r="IR74" i="1"/>
  <c r="IS74"/>
  <c r="IT74"/>
  <c r="IU74"/>
  <c r="IC75"/>
  <c r="IH75"/>
  <c r="H75" i="59" s="1"/>
  <c r="II75" i="1"/>
  <c r="IJ75"/>
  <c r="IK75"/>
  <c r="IL75"/>
  <c r="IM75"/>
  <c r="M75" i="59" s="1"/>
  <c r="IO75" i="1"/>
  <c r="O75" i="59" s="1"/>
  <c r="IP75" i="1"/>
  <c r="IQ75"/>
  <c r="IR75"/>
  <c r="IS75"/>
  <c r="IT75"/>
  <c r="IU75"/>
  <c r="JL51"/>
  <c r="IU8"/>
  <c r="U8" i="59" s="1"/>
  <c r="IT8" i="1"/>
  <c r="IS8"/>
  <c r="IR8"/>
  <c r="IQ8"/>
  <c r="IP8"/>
  <c r="IO8"/>
  <c r="O8" i="59" s="1"/>
  <c r="IM8" i="1"/>
  <c r="M8" i="59" s="1"/>
  <c r="IL8" i="1"/>
  <c r="IK8"/>
  <c r="IJ8"/>
  <c r="II8"/>
  <c r="IH8"/>
  <c r="IC8"/>
  <c r="C8" i="59" s="1"/>
  <c r="IM6" i="1"/>
  <c r="IT6"/>
  <c r="IO6"/>
  <c r="C6"/>
  <c r="AP6" s="1"/>
  <c r="CC6" s="1"/>
  <c r="DP6" s="1"/>
  <c r="FC6" s="1"/>
  <c r="GP6" s="1"/>
  <c r="B3" i="36" s="1"/>
  <c r="IN76" i="1"/>
  <c r="JO53"/>
  <c r="JO24"/>
  <c r="JL21"/>
  <c r="HH76"/>
  <c r="HG76"/>
  <c r="HF76"/>
  <c r="HE76"/>
  <c r="HD76"/>
  <c r="HC76"/>
  <c r="HB76"/>
  <c r="HA76"/>
  <c r="GZ76"/>
  <c r="GY76"/>
  <c r="GX76"/>
  <c r="GW76"/>
  <c r="GV76"/>
  <c r="GU76"/>
  <c r="GP76"/>
  <c r="IB75"/>
  <c r="HY75"/>
  <c r="GT75"/>
  <c r="HP75" s="1"/>
  <c r="GS75"/>
  <c r="HZ75" s="1"/>
  <c r="GR75"/>
  <c r="GQ75"/>
  <c r="HS75" s="1"/>
  <c r="IB74"/>
  <c r="HY74"/>
  <c r="GT74"/>
  <c r="GS74"/>
  <c r="HZ74" s="1"/>
  <c r="GR74"/>
  <c r="GQ74"/>
  <c r="HR74" s="1"/>
  <c r="IB73"/>
  <c r="HY73"/>
  <c r="GT73"/>
  <c r="GS73"/>
  <c r="GR73"/>
  <c r="GQ73"/>
  <c r="IB72"/>
  <c r="HY72"/>
  <c r="GT72"/>
  <c r="HP72" s="1"/>
  <c r="GS72"/>
  <c r="GR72"/>
  <c r="GQ72"/>
  <c r="HR72" s="1"/>
  <c r="IB71"/>
  <c r="HY71"/>
  <c r="GT71"/>
  <c r="HP71" s="1"/>
  <c r="GS71"/>
  <c r="HZ71" s="1"/>
  <c r="GR71"/>
  <c r="GQ71"/>
  <c r="HS71" s="1"/>
  <c r="IB70"/>
  <c r="HY70"/>
  <c r="GT70"/>
  <c r="HP70" s="1"/>
  <c r="GS70"/>
  <c r="HZ70" s="1"/>
  <c r="GR70"/>
  <c r="GQ70"/>
  <c r="IB69"/>
  <c r="HY69"/>
  <c r="GT69"/>
  <c r="HP69" s="1"/>
  <c r="GS69"/>
  <c r="HZ69" s="1"/>
  <c r="GR69"/>
  <c r="GQ69"/>
  <c r="HR69" s="1"/>
  <c r="IB68"/>
  <c r="HY68"/>
  <c r="GT68"/>
  <c r="HP68" s="1"/>
  <c r="GS68"/>
  <c r="HZ68" s="1"/>
  <c r="GR68"/>
  <c r="GQ68"/>
  <c r="HR68" s="1"/>
  <c r="IB67"/>
  <c r="HY67"/>
  <c r="GT67"/>
  <c r="HP67" s="1"/>
  <c r="GS67"/>
  <c r="GR67"/>
  <c r="GQ67"/>
  <c r="HR67" s="1"/>
  <c r="IB66"/>
  <c r="HY66"/>
  <c r="GT66"/>
  <c r="HP66" s="1"/>
  <c r="GS66"/>
  <c r="HZ66" s="1"/>
  <c r="GR66"/>
  <c r="GQ66"/>
  <c r="HR66" s="1"/>
  <c r="IB65"/>
  <c r="HY65"/>
  <c r="GT65"/>
  <c r="HP65" s="1"/>
  <c r="GS65"/>
  <c r="HZ65" s="1"/>
  <c r="GR65"/>
  <c r="GQ65"/>
  <c r="IB64"/>
  <c r="HY64"/>
  <c r="GT64"/>
  <c r="HP64" s="1"/>
  <c r="GS64"/>
  <c r="HZ64" s="1"/>
  <c r="GR64"/>
  <c r="GQ64"/>
  <c r="HV64" s="1"/>
  <c r="IB63"/>
  <c r="HY63"/>
  <c r="GT63"/>
  <c r="HP63" s="1"/>
  <c r="GS63"/>
  <c r="HZ63" s="1"/>
  <c r="GR63"/>
  <c r="GQ63"/>
  <c r="IB62"/>
  <c r="HY62"/>
  <c r="GT62"/>
  <c r="GS62"/>
  <c r="HZ62" s="1"/>
  <c r="GR62"/>
  <c r="GQ62"/>
  <c r="HR62" s="1"/>
  <c r="IB61"/>
  <c r="HY61"/>
  <c r="GT61"/>
  <c r="HP61" s="1"/>
  <c r="GS61"/>
  <c r="GR61"/>
  <c r="GQ61"/>
  <c r="HR61" s="1"/>
  <c r="IB60"/>
  <c r="HY60"/>
  <c r="GT60"/>
  <c r="HP60" s="1"/>
  <c r="GS60"/>
  <c r="HZ60" s="1"/>
  <c r="GR60"/>
  <c r="GQ60"/>
  <c r="HS60" s="1"/>
  <c r="IB59"/>
  <c r="HY59"/>
  <c r="GT59"/>
  <c r="GS59"/>
  <c r="GR59"/>
  <c r="GQ59"/>
  <c r="HR59" s="1"/>
  <c r="IB58"/>
  <c r="HY58"/>
  <c r="GT58"/>
  <c r="GS58"/>
  <c r="HZ58" s="1"/>
  <c r="GR58"/>
  <c r="GQ58"/>
  <c r="HR58" s="1"/>
  <c r="IB57"/>
  <c r="HY57"/>
  <c r="GT57"/>
  <c r="HP57" s="1"/>
  <c r="GS57"/>
  <c r="HZ57" s="1"/>
  <c r="GR57"/>
  <c r="GQ57"/>
  <c r="IB56"/>
  <c r="HY56"/>
  <c r="GT56"/>
  <c r="GS56"/>
  <c r="HZ56" s="1"/>
  <c r="GR56"/>
  <c r="GQ56"/>
  <c r="IB55"/>
  <c r="HY55"/>
  <c r="GT55"/>
  <c r="GS55"/>
  <c r="GR55"/>
  <c r="GQ55"/>
  <c r="HR55" s="1"/>
  <c r="IB54"/>
  <c r="HY54"/>
  <c r="GT54"/>
  <c r="HP54" s="1"/>
  <c r="GS54"/>
  <c r="HZ54" s="1"/>
  <c r="GR54"/>
  <c r="GQ54"/>
  <c r="IB53"/>
  <c r="HY53"/>
  <c r="GT53"/>
  <c r="HP53" s="1"/>
  <c r="GS53"/>
  <c r="HZ53" s="1"/>
  <c r="GR53"/>
  <c r="GQ53"/>
  <c r="IB52"/>
  <c r="HY52"/>
  <c r="GT52"/>
  <c r="HP52" s="1"/>
  <c r="GS52"/>
  <c r="HZ52" s="1"/>
  <c r="GR52"/>
  <c r="GQ52"/>
  <c r="HV52" s="1"/>
  <c r="IB51"/>
  <c r="HY51"/>
  <c r="GT51"/>
  <c r="GS51"/>
  <c r="HO51" s="1"/>
  <c r="GR51"/>
  <c r="GQ51"/>
  <c r="HN51" s="1"/>
  <c r="IB50"/>
  <c r="HY50"/>
  <c r="GT50"/>
  <c r="HP50" s="1"/>
  <c r="GS50"/>
  <c r="GR50"/>
  <c r="GQ50"/>
  <c r="HU50" s="1"/>
  <c r="IB49"/>
  <c r="HY49"/>
  <c r="GT49"/>
  <c r="HP49" s="1"/>
  <c r="GS49"/>
  <c r="HO49" s="1"/>
  <c r="GR49"/>
  <c r="GQ49"/>
  <c r="HW49" s="1"/>
  <c r="IB48"/>
  <c r="HY48"/>
  <c r="GT48"/>
  <c r="HP48" s="1"/>
  <c r="GS48"/>
  <c r="HO48" s="1"/>
  <c r="GR48"/>
  <c r="GQ48"/>
  <c r="HX48" s="1"/>
  <c r="IB47"/>
  <c r="HY47"/>
  <c r="GT47"/>
  <c r="GS47"/>
  <c r="GR47"/>
  <c r="GQ47"/>
  <c r="HW47" s="1"/>
  <c r="IB46"/>
  <c r="HY46"/>
  <c r="GT46"/>
  <c r="GS46"/>
  <c r="GR46"/>
  <c r="GQ46"/>
  <c r="HV46" s="1"/>
  <c r="IB45"/>
  <c r="HY45"/>
  <c r="GT45"/>
  <c r="HP45" s="1"/>
  <c r="GS45"/>
  <c r="GR45"/>
  <c r="GQ45"/>
  <c r="HS45" s="1"/>
  <c r="IB44"/>
  <c r="HY44"/>
  <c r="GT44"/>
  <c r="HP44" s="1"/>
  <c r="GS44"/>
  <c r="HO44" s="1"/>
  <c r="GR44"/>
  <c r="GQ44"/>
  <c r="HV44" s="1"/>
  <c r="IB43"/>
  <c r="HY43"/>
  <c r="GT43"/>
  <c r="HP43" s="1"/>
  <c r="GS43"/>
  <c r="GR43"/>
  <c r="GQ43"/>
  <c r="HV43" s="1"/>
  <c r="IB42"/>
  <c r="HY42"/>
  <c r="GT42"/>
  <c r="GS42"/>
  <c r="GR42"/>
  <c r="GQ42"/>
  <c r="HV42" s="1"/>
  <c r="IB41"/>
  <c r="HY41"/>
  <c r="GT41"/>
  <c r="HP41" s="1"/>
  <c r="GS41"/>
  <c r="GR41"/>
  <c r="GQ41"/>
  <c r="HV41" s="1"/>
  <c r="IB40"/>
  <c r="HY40"/>
  <c r="GT40"/>
  <c r="HP40" s="1"/>
  <c r="GS40"/>
  <c r="GR40"/>
  <c r="GQ40"/>
  <c r="IB39"/>
  <c r="HY39"/>
  <c r="GT39"/>
  <c r="HP39" s="1"/>
  <c r="GS39"/>
  <c r="HO39" s="1"/>
  <c r="GR39"/>
  <c r="GQ39"/>
  <c r="HV39" s="1"/>
  <c r="IB38"/>
  <c r="HY38"/>
  <c r="GT38"/>
  <c r="IA38" s="1"/>
  <c r="GS38"/>
  <c r="HO38" s="1"/>
  <c r="GR38"/>
  <c r="GQ38"/>
  <c r="HX38" s="1"/>
  <c r="IB37"/>
  <c r="HY37"/>
  <c r="GT37"/>
  <c r="GS37"/>
  <c r="GR37"/>
  <c r="GQ37"/>
  <c r="HV37" s="1"/>
  <c r="IB36"/>
  <c r="HY36"/>
  <c r="GT36"/>
  <c r="GS36"/>
  <c r="GR36"/>
  <c r="GQ36"/>
  <c r="HV36" s="1"/>
  <c r="IB35"/>
  <c r="HY35"/>
  <c r="GT35"/>
  <c r="GS35"/>
  <c r="GR35"/>
  <c r="GQ35"/>
  <c r="IB34"/>
  <c r="HY34"/>
  <c r="GT34"/>
  <c r="GS34"/>
  <c r="GR34"/>
  <c r="GQ34"/>
  <c r="HV34" s="1"/>
  <c r="IB33"/>
  <c r="HY33"/>
  <c r="GT33"/>
  <c r="GS33"/>
  <c r="GR33"/>
  <c r="GQ33"/>
  <c r="IB32"/>
  <c r="HY32"/>
  <c r="GT32"/>
  <c r="GS32"/>
  <c r="GR32"/>
  <c r="GQ32"/>
  <c r="HV32" s="1"/>
  <c r="IB31"/>
  <c r="HY31"/>
  <c r="GT31"/>
  <c r="GS31"/>
  <c r="HO31" s="1"/>
  <c r="GR31"/>
  <c r="GQ31"/>
  <c r="IB30"/>
  <c r="HY30"/>
  <c r="GT30"/>
  <c r="IA30" s="1"/>
  <c r="GS30"/>
  <c r="HO30" s="1"/>
  <c r="GR30"/>
  <c r="GQ30"/>
  <c r="IB29"/>
  <c r="HY29"/>
  <c r="GT29"/>
  <c r="GS29"/>
  <c r="HO29" s="1"/>
  <c r="GR29"/>
  <c r="GQ29"/>
  <c r="HW29" s="1"/>
  <c r="IB28"/>
  <c r="HY28"/>
  <c r="GT28"/>
  <c r="HP28" s="1"/>
  <c r="GS28"/>
  <c r="HZ28" s="1"/>
  <c r="GR28"/>
  <c r="GQ28"/>
  <c r="HS28" s="1"/>
  <c r="IB27"/>
  <c r="HY27"/>
  <c r="GT27"/>
  <c r="IA27" s="1"/>
  <c r="GS27"/>
  <c r="GR27"/>
  <c r="GQ27"/>
  <c r="HU27" s="1"/>
  <c r="IB26"/>
  <c r="HY26"/>
  <c r="GT26"/>
  <c r="HP26" s="1"/>
  <c r="GS26"/>
  <c r="GR26"/>
  <c r="GQ26"/>
  <c r="IB25"/>
  <c r="HY25"/>
  <c r="GT25"/>
  <c r="HP25" s="1"/>
  <c r="GS25"/>
  <c r="GR25"/>
  <c r="GQ25"/>
  <c r="IB24"/>
  <c r="HY24"/>
  <c r="GT24"/>
  <c r="HP24" s="1"/>
  <c r="GS24"/>
  <c r="HO24" s="1"/>
  <c r="GR24"/>
  <c r="GQ24"/>
  <c r="HU24" s="1"/>
  <c r="IB23"/>
  <c r="HY23"/>
  <c r="GT23"/>
  <c r="GS23"/>
  <c r="GR23"/>
  <c r="GQ23"/>
  <c r="HX23" s="1"/>
  <c r="IB22"/>
  <c r="HY22"/>
  <c r="GT22"/>
  <c r="GS22"/>
  <c r="GR22"/>
  <c r="GQ22"/>
  <c r="HU22" s="1"/>
  <c r="IB21"/>
  <c r="HY21"/>
  <c r="GT21"/>
  <c r="GS21"/>
  <c r="HZ21" s="1"/>
  <c r="GR21"/>
  <c r="GQ21"/>
  <c r="HU21" s="1"/>
  <c r="IB20"/>
  <c r="HY20"/>
  <c r="GT20"/>
  <c r="HP20" s="1"/>
  <c r="GS20"/>
  <c r="HZ20" s="1"/>
  <c r="GR20"/>
  <c r="GQ20"/>
  <c r="HS20" s="1"/>
  <c r="IB19"/>
  <c r="HY19"/>
  <c r="GT19"/>
  <c r="IA19" s="1"/>
  <c r="GS19"/>
  <c r="HO19" s="1"/>
  <c r="GR19"/>
  <c r="GQ19"/>
  <c r="HU19" s="1"/>
  <c r="IB18"/>
  <c r="HY18"/>
  <c r="GT18"/>
  <c r="GS18"/>
  <c r="GR18"/>
  <c r="GQ18"/>
  <c r="IB17"/>
  <c r="HY17"/>
  <c r="GT17"/>
  <c r="HP17" s="1"/>
  <c r="GS17"/>
  <c r="GR17"/>
  <c r="GQ17"/>
  <c r="IB16"/>
  <c r="HY16"/>
  <c r="GT16"/>
  <c r="HP16" s="1"/>
  <c r="GS16"/>
  <c r="HO16" s="1"/>
  <c r="GR16"/>
  <c r="GQ16"/>
  <c r="HU16" s="1"/>
  <c r="IB15"/>
  <c r="HY15"/>
  <c r="GT15"/>
  <c r="GS15"/>
  <c r="GR15"/>
  <c r="GQ15"/>
  <c r="HX15" s="1"/>
  <c r="IB14"/>
  <c r="HY14"/>
  <c r="GT14"/>
  <c r="GS14"/>
  <c r="GR14"/>
  <c r="GQ14"/>
  <c r="HU14" s="1"/>
  <c r="IB13"/>
  <c r="HY13"/>
  <c r="GT13"/>
  <c r="IA13" s="1"/>
  <c r="GS13"/>
  <c r="GR13"/>
  <c r="GQ13"/>
  <c r="HU13" s="1"/>
  <c r="IB12"/>
  <c r="HY12"/>
  <c r="GT12"/>
  <c r="HP12" s="1"/>
  <c r="GS12"/>
  <c r="HZ12" s="1"/>
  <c r="GR12"/>
  <c r="GQ12"/>
  <c r="IB11"/>
  <c r="HY11"/>
  <c r="GT11"/>
  <c r="GS11"/>
  <c r="HO11" s="1"/>
  <c r="GR11"/>
  <c r="GQ11"/>
  <c r="HV11" s="1"/>
  <c r="IB10"/>
  <c r="HY10"/>
  <c r="GT10"/>
  <c r="HP10" s="1"/>
  <c r="GS10"/>
  <c r="GR10"/>
  <c r="GQ10"/>
  <c r="HV10" s="1"/>
  <c r="IB9"/>
  <c r="HY9"/>
  <c r="GT9"/>
  <c r="GS9"/>
  <c r="HO9" s="1"/>
  <c r="GR9"/>
  <c r="GQ9"/>
  <c r="HS9" s="1"/>
  <c r="IB8"/>
  <c r="HY8"/>
  <c r="GT8"/>
  <c r="GS8"/>
  <c r="GR8"/>
  <c r="GQ8"/>
  <c r="FU76"/>
  <c r="FT76"/>
  <c r="FS76"/>
  <c r="FR76"/>
  <c r="FQ76"/>
  <c r="FP76"/>
  <c r="FO76"/>
  <c r="FN76"/>
  <c r="FM76"/>
  <c r="FL76"/>
  <c r="FK76"/>
  <c r="FJ76"/>
  <c r="FI76"/>
  <c r="FH76"/>
  <c r="FC76"/>
  <c r="GO75"/>
  <c r="GL75"/>
  <c r="FG75"/>
  <c r="GC75" s="1"/>
  <c r="FF75"/>
  <c r="FE75"/>
  <c r="FD75"/>
  <c r="GJ75" s="1"/>
  <c r="GO74"/>
  <c r="GL74"/>
  <c r="FG74"/>
  <c r="GN74" s="1"/>
  <c r="FF74"/>
  <c r="FE74"/>
  <c r="FD74"/>
  <c r="FV74" s="1"/>
  <c r="GO73"/>
  <c r="GL73"/>
  <c r="FG73"/>
  <c r="GC73" s="1"/>
  <c r="FF73"/>
  <c r="FE73"/>
  <c r="FD73"/>
  <c r="GK73" s="1"/>
  <c r="GO72"/>
  <c r="GL72"/>
  <c r="FG72"/>
  <c r="GC72" s="1"/>
  <c r="FF72"/>
  <c r="GB72" s="1"/>
  <c r="FE72"/>
  <c r="FD72"/>
  <c r="GK72" s="1"/>
  <c r="GO71"/>
  <c r="GL71"/>
  <c r="FG71"/>
  <c r="GC71" s="1"/>
  <c r="FF71"/>
  <c r="FE71"/>
  <c r="FD71"/>
  <c r="GK71" s="1"/>
  <c r="GO70"/>
  <c r="GL70"/>
  <c r="FG70"/>
  <c r="GC70" s="1"/>
  <c r="FF70"/>
  <c r="GB70" s="1"/>
  <c r="FE70"/>
  <c r="FD70"/>
  <c r="GK70" s="1"/>
  <c r="GO69"/>
  <c r="GL69"/>
  <c r="FG69"/>
  <c r="GC69" s="1"/>
  <c r="FF69"/>
  <c r="GB69" s="1"/>
  <c r="FE69"/>
  <c r="FD69"/>
  <c r="GK69" s="1"/>
  <c r="GO68"/>
  <c r="GL68"/>
  <c r="FG68"/>
  <c r="GC68" s="1"/>
  <c r="FF68"/>
  <c r="GB68" s="1"/>
  <c r="FE68"/>
  <c r="FD68"/>
  <c r="GO67"/>
  <c r="GL67"/>
  <c r="FG67"/>
  <c r="GC67" s="1"/>
  <c r="FF67"/>
  <c r="GM67" s="1"/>
  <c r="FE67"/>
  <c r="FD67"/>
  <c r="GJ67" s="1"/>
  <c r="GO66"/>
  <c r="GL66"/>
  <c r="FG66"/>
  <c r="GC66" s="1"/>
  <c r="FF66"/>
  <c r="GB66" s="1"/>
  <c r="FE66"/>
  <c r="FD66"/>
  <c r="GO65"/>
  <c r="GL65"/>
  <c r="FG65"/>
  <c r="FF65"/>
  <c r="GB65" s="1"/>
  <c r="FE65"/>
  <c r="FD65"/>
  <c r="GF65" s="1"/>
  <c r="GO64"/>
  <c r="GL64"/>
  <c r="FG64"/>
  <c r="FF64"/>
  <c r="GB64" s="1"/>
  <c r="FE64"/>
  <c r="FD64"/>
  <c r="GJ64" s="1"/>
  <c r="GO63"/>
  <c r="GL63"/>
  <c r="FG63"/>
  <c r="FF63"/>
  <c r="GM63" s="1"/>
  <c r="FE63"/>
  <c r="FD63"/>
  <c r="GI63" s="1"/>
  <c r="GO62"/>
  <c r="GL62"/>
  <c r="FG62"/>
  <c r="FF62"/>
  <c r="GB62" s="1"/>
  <c r="FE62"/>
  <c r="FD62"/>
  <c r="GF62" s="1"/>
  <c r="GO61"/>
  <c r="GL61"/>
  <c r="FG61"/>
  <c r="FF61"/>
  <c r="GB61" s="1"/>
  <c r="FE61"/>
  <c r="FD61"/>
  <c r="GI61" s="1"/>
  <c r="GO60"/>
  <c r="GL60"/>
  <c r="FG60"/>
  <c r="GC60" s="1"/>
  <c r="FF60"/>
  <c r="GB60" s="1"/>
  <c r="FE60"/>
  <c r="FD60"/>
  <c r="GK60" s="1"/>
  <c r="GO59"/>
  <c r="GL59"/>
  <c r="FG59"/>
  <c r="GC59" s="1"/>
  <c r="FF59"/>
  <c r="GB59" s="1"/>
  <c r="FE59"/>
  <c r="FD59"/>
  <c r="GK59" s="1"/>
  <c r="GO58"/>
  <c r="GL58"/>
  <c r="FG58"/>
  <c r="GC58" s="1"/>
  <c r="FF58"/>
  <c r="GM58" s="1"/>
  <c r="FE58"/>
  <c r="FD58"/>
  <c r="GK58" s="1"/>
  <c r="GO57"/>
  <c r="GL57"/>
  <c r="FG57"/>
  <c r="GC57" s="1"/>
  <c r="FF57"/>
  <c r="FE57"/>
  <c r="FD57"/>
  <c r="GK57" s="1"/>
  <c r="GO56"/>
  <c r="GL56"/>
  <c r="FG56"/>
  <c r="GC56" s="1"/>
  <c r="FF56"/>
  <c r="GB56" s="1"/>
  <c r="FE56"/>
  <c r="FD56"/>
  <c r="GA56" s="1"/>
  <c r="GO55"/>
  <c r="GL55"/>
  <c r="FG55"/>
  <c r="GC55" s="1"/>
  <c r="FF55"/>
  <c r="FE55"/>
  <c r="FD55"/>
  <c r="GF55" s="1"/>
  <c r="GO54"/>
  <c r="GL54"/>
  <c r="FG54"/>
  <c r="FF54"/>
  <c r="FE54"/>
  <c r="FD54"/>
  <c r="GE54" s="1"/>
  <c r="GO53"/>
  <c r="GL53"/>
  <c r="FG53"/>
  <c r="FF53"/>
  <c r="FE53"/>
  <c r="FD53"/>
  <c r="GI53" s="1"/>
  <c r="GO52"/>
  <c r="GL52"/>
  <c r="FG52"/>
  <c r="FF52"/>
  <c r="FE52"/>
  <c r="FD52"/>
  <c r="GO51"/>
  <c r="GL51"/>
  <c r="FG51"/>
  <c r="GC51" s="1"/>
  <c r="FF51"/>
  <c r="FE51"/>
  <c r="FD51"/>
  <c r="GI51" s="1"/>
  <c r="GO50"/>
  <c r="GL50"/>
  <c r="FG50"/>
  <c r="GC50" s="1"/>
  <c r="FF50"/>
  <c r="FE50"/>
  <c r="FD50"/>
  <c r="GK50" s="1"/>
  <c r="GO49"/>
  <c r="GL49"/>
  <c r="FG49"/>
  <c r="GC49" s="1"/>
  <c r="FF49"/>
  <c r="FE49"/>
  <c r="FD49"/>
  <c r="GA49" s="1"/>
  <c r="GO48"/>
  <c r="GL48"/>
  <c r="FG48"/>
  <c r="GN48" s="1"/>
  <c r="FF48"/>
  <c r="FE48"/>
  <c r="FD48"/>
  <c r="GK48" s="1"/>
  <c r="GO47"/>
  <c r="GL47"/>
  <c r="FG47"/>
  <c r="FF47"/>
  <c r="FE47"/>
  <c r="FD47"/>
  <c r="GK47" s="1"/>
  <c r="GO46"/>
  <c r="GL46"/>
  <c r="FG46"/>
  <c r="GN46" s="1"/>
  <c r="FF46"/>
  <c r="FE46"/>
  <c r="FD46"/>
  <c r="GA46" s="1"/>
  <c r="GO45"/>
  <c r="GL45"/>
  <c r="FG45"/>
  <c r="GC45" s="1"/>
  <c r="FF45"/>
  <c r="FE45"/>
  <c r="FD45"/>
  <c r="GK45" s="1"/>
  <c r="GO44"/>
  <c r="GL44"/>
  <c r="FG44"/>
  <c r="GC44" s="1"/>
  <c r="FF44"/>
  <c r="FE44"/>
  <c r="FD44"/>
  <c r="GK44" s="1"/>
  <c r="GO43"/>
  <c r="GL43"/>
  <c r="FG43"/>
  <c r="GC43" s="1"/>
  <c r="FF43"/>
  <c r="FE43"/>
  <c r="FD43"/>
  <c r="GK43" s="1"/>
  <c r="GO42"/>
  <c r="GL42"/>
  <c r="FG42"/>
  <c r="GC42" s="1"/>
  <c r="FF42"/>
  <c r="FE42"/>
  <c r="FD42"/>
  <c r="GJ42" s="1"/>
  <c r="GO41"/>
  <c r="GL41"/>
  <c r="FG41"/>
  <c r="GC41" s="1"/>
  <c r="FF41"/>
  <c r="FE41"/>
  <c r="FD41"/>
  <c r="GJ41" s="1"/>
  <c r="GO40"/>
  <c r="GL40"/>
  <c r="FG40"/>
  <c r="GC40" s="1"/>
  <c r="FF40"/>
  <c r="GB40" s="1"/>
  <c r="FE40"/>
  <c r="FD40"/>
  <c r="GK40" s="1"/>
  <c r="GO39"/>
  <c r="GL39"/>
  <c r="FG39"/>
  <c r="GC39" s="1"/>
  <c r="FF39"/>
  <c r="GM39" s="1"/>
  <c r="FE39"/>
  <c r="FD39"/>
  <c r="GE39" s="1"/>
  <c r="GO38"/>
  <c r="GL38"/>
  <c r="FG38"/>
  <c r="GC38" s="1"/>
  <c r="FF38"/>
  <c r="FE38"/>
  <c r="FD38"/>
  <c r="GO37"/>
  <c r="GL37"/>
  <c r="FG37"/>
  <c r="GC37" s="1"/>
  <c r="FF37"/>
  <c r="FE37"/>
  <c r="FD37"/>
  <c r="GF37" s="1"/>
  <c r="GO36"/>
  <c r="GL36"/>
  <c r="FG36"/>
  <c r="GC36" s="1"/>
  <c r="FF36"/>
  <c r="GM36" s="1"/>
  <c r="FE36"/>
  <c r="FD36"/>
  <c r="GO35"/>
  <c r="GL35"/>
  <c r="FG35"/>
  <c r="FF35"/>
  <c r="FE35"/>
  <c r="FD35"/>
  <c r="GO34"/>
  <c r="GL34"/>
  <c r="FG34"/>
  <c r="FF34"/>
  <c r="GM34" s="1"/>
  <c r="FE34"/>
  <c r="FD34"/>
  <c r="FV34" s="1"/>
  <c r="GO33"/>
  <c r="GL33"/>
  <c r="FG33"/>
  <c r="FF33"/>
  <c r="FE33"/>
  <c r="FD33"/>
  <c r="FV33" s="1"/>
  <c r="GO32"/>
  <c r="GL32"/>
  <c r="FG32"/>
  <c r="FF32"/>
  <c r="FE32"/>
  <c r="FD32"/>
  <c r="FV32" s="1"/>
  <c r="GO31"/>
  <c r="GL31"/>
  <c r="FG31"/>
  <c r="FF31"/>
  <c r="FE31"/>
  <c r="FD31"/>
  <c r="FV31" s="1"/>
  <c r="GO30"/>
  <c r="GL30"/>
  <c r="FG30"/>
  <c r="FF30"/>
  <c r="GM30" s="1"/>
  <c r="FE30"/>
  <c r="FD30"/>
  <c r="FV30" s="1"/>
  <c r="GO29"/>
  <c r="GL29"/>
  <c r="FG29"/>
  <c r="FF29"/>
  <c r="FE29"/>
  <c r="FD29"/>
  <c r="FV29" s="1"/>
  <c r="GO28"/>
  <c r="GL28"/>
  <c r="FG28"/>
  <c r="FF28"/>
  <c r="GM28" s="1"/>
  <c r="FE28"/>
  <c r="FD28"/>
  <c r="FV28" s="1"/>
  <c r="GO27"/>
  <c r="GL27"/>
  <c r="FG27"/>
  <c r="FF27"/>
  <c r="FE27"/>
  <c r="FD27"/>
  <c r="GO26"/>
  <c r="GL26"/>
  <c r="FG26"/>
  <c r="FF26"/>
  <c r="GM26" s="1"/>
  <c r="FE26"/>
  <c r="FD26"/>
  <c r="FV26" s="1"/>
  <c r="GO25"/>
  <c r="GL25"/>
  <c r="FG25"/>
  <c r="FF25"/>
  <c r="FE25"/>
  <c r="FD25"/>
  <c r="FV25" s="1"/>
  <c r="GO24"/>
  <c r="GL24"/>
  <c r="FG24"/>
  <c r="FF24"/>
  <c r="GM24" s="1"/>
  <c r="FE24"/>
  <c r="FD24"/>
  <c r="FV24" s="1"/>
  <c r="GO23"/>
  <c r="GL23"/>
  <c r="FG23"/>
  <c r="FF23"/>
  <c r="FE23"/>
  <c r="FD23"/>
  <c r="FV23" s="1"/>
  <c r="GO22"/>
  <c r="GL22"/>
  <c r="FG22"/>
  <c r="FF22"/>
  <c r="FE22"/>
  <c r="FD22"/>
  <c r="FV22" s="1"/>
  <c r="GO21"/>
  <c r="GL21"/>
  <c r="FG21"/>
  <c r="FF21"/>
  <c r="FE21"/>
  <c r="FD21"/>
  <c r="FV21" s="1"/>
  <c r="GO20"/>
  <c r="GL20"/>
  <c r="FG20"/>
  <c r="FF20"/>
  <c r="GM20" s="1"/>
  <c r="FE20"/>
  <c r="FD20"/>
  <c r="FV20" s="1"/>
  <c r="GO19"/>
  <c r="GL19"/>
  <c r="FG19"/>
  <c r="FF19"/>
  <c r="FE19"/>
  <c r="FD19"/>
  <c r="GO18"/>
  <c r="GL18"/>
  <c r="FG18"/>
  <c r="FF18"/>
  <c r="GM18" s="1"/>
  <c r="FE18"/>
  <c r="FD18"/>
  <c r="FV18" s="1"/>
  <c r="GO17"/>
  <c r="GL17"/>
  <c r="FG17"/>
  <c r="GC17" s="1"/>
  <c r="FF17"/>
  <c r="GB17" s="1"/>
  <c r="FE17"/>
  <c r="FD17"/>
  <c r="GJ17" s="1"/>
  <c r="GO16"/>
  <c r="GL16"/>
  <c r="FG16"/>
  <c r="FF16"/>
  <c r="GB16" s="1"/>
  <c r="FE16"/>
  <c r="FD16"/>
  <c r="GJ16" s="1"/>
  <c r="GO15"/>
  <c r="GL15"/>
  <c r="FG15"/>
  <c r="GC15" s="1"/>
  <c r="FF15"/>
  <c r="GB15" s="1"/>
  <c r="FE15"/>
  <c r="FD15"/>
  <c r="GJ15" s="1"/>
  <c r="GO14"/>
  <c r="GL14"/>
  <c r="FG14"/>
  <c r="GC14" s="1"/>
  <c r="FF14"/>
  <c r="GB14" s="1"/>
  <c r="FE14"/>
  <c r="FD14"/>
  <c r="GJ14" s="1"/>
  <c r="GO13"/>
  <c r="GL13"/>
  <c r="FG13"/>
  <c r="GC13" s="1"/>
  <c r="FF13"/>
  <c r="GB13" s="1"/>
  <c r="FE13"/>
  <c r="FD13"/>
  <c r="GJ13" s="1"/>
  <c r="GO12"/>
  <c r="GL12"/>
  <c r="FG12"/>
  <c r="GC12" s="1"/>
  <c r="FF12"/>
  <c r="GB12" s="1"/>
  <c r="FE12"/>
  <c r="FD12"/>
  <c r="GJ12" s="1"/>
  <c r="GO11"/>
  <c r="GL11"/>
  <c r="FG11"/>
  <c r="FF11"/>
  <c r="GB11" s="1"/>
  <c r="FE11"/>
  <c r="FD11"/>
  <c r="GJ11" s="1"/>
  <c r="GO10"/>
  <c r="GL10"/>
  <c r="FG10"/>
  <c r="FF10"/>
  <c r="FE10"/>
  <c r="FD10"/>
  <c r="GO9"/>
  <c r="GL9"/>
  <c r="FG9"/>
  <c r="GC9" s="1"/>
  <c r="FF9"/>
  <c r="FE9"/>
  <c r="FD9"/>
  <c r="GJ9" s="1"/>
  <c r="GO8"/>
  <c r="GL8"/>
  <c r="FG8"/>
  <c r="FF8"/>
  <c r="FE8"/>
  <c r="FD8"/>
  <c r="GJ8" s="1"/>
  <c r="EH76"/>
  <c r="EG76"/>
  <c r="EF76"/>
  <c r="EE76"/>
  <c r="ED76"/>
  <c r="EC76"/>
  <c r="EB76"/>
  <c r="EA76"/>
  <c r="DZ76"/>
  <c r="DY76"/>
  <c r="DX76"/>
  <c r="DW76"/>
  <c r="DV76"/>
  <c r="DU76"/>
  <c r="DP76"/>
  <c r="FB75"/>
  <c r="EY75"/>
  <c r="DT75"/>
  <c r="EP75" s="1"/>
  <c r="DS75"/>
  <c r="DR75"/>
  <c r="DQ75"/>
  <c r="ES75" s="1"/>
  <c r="FB74"/>
  <c r="EY74"/>
  <c r="DT74"/>
  <c r="EP74" s="1"/>
  <c r="DS74"/>
  <c r="DR74"/>
  <c r="DQ74"/>
  <c r="EX74" s="1"/>
  <c r="FB73"/>
  <c r="EY73"/>
  <c r="DT73"/>
  <c r="EP73" s="1"/>
  <c r="DS73"/>
  <c r="DR73"/>
  <c r="DQ73"/>
  <c r="FB72"/>
  <c r="EY72"/>
  <c r="DT72"/>
  <c r="EP72" s="1"/>
  <c r="DS72"/>
  <c r="EZ72" s="1"/>
  <c r="DR72"/>
  <c r="DQ72"/>
  <c r="EX72" s="1"/>
  <c r="FB71"/>
  <c r="EY71"/>
  <c r="DT71"/>
  <c r="DS71"/>
  <c r="DR71"/>
  <c r="DQ71"/>
  <c r="FB70"/>
  <c r="EY70"/>
  <c r="DT70"/>
  <c r="EP70" s="1"/>
  <c r="DS70"/>
  <c r="DR70"/>
  <c r="DQ70"/>
  <c r="EX70" s="1"/>
  <c r="FB69"/>
  <c r="EY69"/>
  <c r="DT69"/>
  <c r="DS69"/>
  <c r="EZ69" s="1"/>
  <c r="DR69"/>
  <c r="DQ69"/>
  <c r="EX69" s="1"/>
  <c r="FB68"/>
  <c r="EY68"/>
  <c r="DT68"/>
  <c r="EP68" s="1"/>
  <c r="DS68"/>
  <c r="DR68"/>
  <c r="DQ68"/>
  <c r="EX68" s="1"/>
  <c r="FB67"/>
  <c r="EY67"/>
  <c r="DT67"/>
  <c r="EP67" s="1"/>
  <c r="DS67"/>
  <c r="DR67"/>
  <c r="DQ67"/>
  <c r="EX67" s="1"/>
  <c r="FB66"/>
  <c r="EY66"/>
  <c r="DT66"/>
  <c r="DS66"/>
  <c r="DR66"/>
  <c r="DQ66"/>
  <c r="EX66" s="1"/>
  <c r="FB65"/>
  <c r="EY65"/>
  <c r="DT65"/>
  <c r="EP65" s="1"/>
  <c r="DS65"/>
  <c r="EO65" s="1"/>
  <c r="DR65"/>
  <c r="DQ65"/>
  <c r="EX65" s="1"/>
  <c r="FB64"/>
  <c r="EY64"/>
  <c r="DT64"/>
  <c r="EP64" s="1"/>
  <c r="DS64"/>
  <c r="EZ64" s="1"/>
  <c r="DR64"/>
  <c r="DQ64"/>
  <c r="EX64" s="1"/>
  <c r="FB63"/>
  <c r="EY63"/>
  <c r="DT63"/>
  <c r="EP63" s="1"/>
  <c r="DS63"/>
  <c r="EZ63" s="1"/>
  <c r="DR63"/>
  <c r="DQ63"/>
  <c r="ER63" s="1"/>
  <c r="FB62"/>
  <c r="EY62"/>
  <c r="DT62"/>
  <c r="DS62"/>
  <c r="DR62"/>
  <c r="DQ62"/>
  <c r="EX62" s="1"/>
  <c r="FB61"/>
  <c r="EY61"/>
  <c r="DT61"/>
  <c r="EP61" s="1"/>
  <c r="DS61"/>
  <c r="EO61" s="1"/>
  <c r="DR61"/>
  <c r="DQ61"/>
  <c r="EX61" s="1"/>
  <c r="FB60"/>
  <c r="EY60"/>
  <c r="DT60"/>
  <c r="EP60" s="1"/>
  <c r="DS60"/>
  <c r="DR60"/>
  <c r="DQ60"/>
  <c r="EX60" s="1"/>
  <c r="FB59"/>
  <c r="EY59"/>
  <c r="DT59"/>
  <c r="EP59" s="1"/>
  <c r="DS59"/>
  <c r="DR59"/>
  <c r="DQ59"/>
  <c r="EX59" s="1"/>
  <c r="FB58"/>
  <c r="EY58"/>
  <c r="DT58"/>
  <c r="FA58" s="1"/>
  <c r="DS58"/>
  <c r="EO58" s="1"/>
  <c r="DR58"/>
  <c r="DQ58"/>
  <c r="EN58" s="1"/>
  <c r="FB57"/>
  <c r="EY57"/>
  <c r="DT57"/>
  <c r="EP57" s="1"/>
  <c r="DS57"/>
  <c r="EO57" s="1"/>
  <c r="DR57"/>
  <c r="DQ57"/>
  <c r="FB56"/>
  <c r="EY56"/>
  <c r="DT56"/>
  <c r="EP56" s="1"/>
  <c r="DS56"/>
  <c r="EZ56" s="1"/>
  <c r="DR56"/>
  <c r="DQ56"/>
  <c r="FB55"/>
  <c r="EY55"/>
  <c r="DT55"/>
  <c r="EP55" s="1"/>
  <c r="DS55"/>
  <c r="DR55"/>
  <c r="DQ55"/>
  <c r="EX55" s="1"/>
  <c r="FB54"/>
  <c r="EY54"/>
  <c r="DT54"/>
  <c r="EP54" s="1"/>
  <c r="DS54"/>
  <c r="EO54" s="1"/>
  <c r="DR54"/>
  <c r="DQ54"/>
  <c r="FB53"/>
  <c r="EY53"/>
  <c r="DT53"/>
  <c r="EP53" s="1"/>
  <c r="DS53"/>
  <c r="DR53"/>
  <c r="DQ53"/>
  <c r="EX53" s="1"/>
  <c r="FB52"/>
  <c r="EY52"/>
  <c r="DT52"/>
  <c r="EP52" s="1"/>
  <c r="DS52"/>
  <c r="EO52" s="1"/>
  <c r="DR52"/>
  <c r="DQ52"/>
  <c r="ER52" s="1"/>
  <c r="FB51"/>
  <c r="EY51"/>
  <c r="DT51"/>
  <c r="EP51" s="1"/>
  <c r="DS51"/>
  <c r="DR51"/>
  <c r="DQ51"/>
  <c r="EX51" s="1"/>
  <c r="FB50"/>
  <c r="EY50"/>
  <c r="DT50"/>
  <c r="DS50"/>
  <c r="EO50" s="1"/>
  <c r="DR50"/>
  <c r="DQ50"/>
  <c r="EW50" s="1"/>
  <c r="FB49"/>
  <c r="EY49"/>
  <c r="DT49"/>
  <c r="DS49"/>
  <c r="EO49" s="1"/>
  <c r="DR49"/>
  <c r="DQ49"/>
  <c r="EX49" s="1"/>
  <c r="FB48"/>
  <c r="EY48"/>
  <c r="DT48"/>
  <c r="EP48" s="1"/>
  <c r="DS48"/>
  <c r="DR48"/>
  <c r="DQ48"/>
  <c r="EX48" s="1"/>
  <c r="FB47"/>
  <c r="EY47"/>
  <c r="DT47"/>
  <c r="EP47" s="1"/>
  <c r="DS47"/>
  <c r="DR47"/>
  <c r="DQ47"/>
  <c r="EX47" s="1"/>
  <c r="FB46"/>
  <c r="EY46"/>
  <c r="DT46"/>
  <c r="DS46"/>
  <c r="DR46"/>
  <c r="DQ46"/>
  <c r="EX46" s="1"/>
  <c r="FB45"/>
  <c r="EY45"/>
  <c r="DT45"/>
  <c r="DS45"/>
  <c r="DR45"/>
  <c r="DQ45"/>
  <c r="EI45" s="1"/>
  <c r="FB44"/>
  <c r="EY44"/>
  <c r="DT44"/>
  <c r="DS44"/>
  <c r="DR44"/>
  <c r="DQ44"/>
  <c r="EW44" s="1"/>
  <c r="FB43"/>
  <c r="EY43"/>
  <c r="DT43"/>
  <c r="DS43"/>
  <c r="DR43"/>
  <c r="DQ43"/>
  <c r="EX43" s="1"/>
  <c r="FB42"/>
  <c r="EY42"/>
  <c r="DT42"/>
  <c r="DS42"/>
  <c r="DR42"/>
  <c r="DQ42"/>
  <c r="EX42" s="1"/>
  <c r="FB41"/>
  <c r="EY41"/>
  <c r="DT41"/>
  <c r="EP41" s="1"/>
  <c r="DS41"/>
  <c r="DR41"/>
  <c r="DQ41"/>
  <c r="ES41" s="1"/>
  <c r="FB40"/>
  <c r="EY40"/>
  <c r="DT40"/>
  <c r="EP40" s="1"/>
  <c r="DS40"/>
  <c r="DR40"/>
  <c r="DQ40"/>
  <c r="FB39"/>
  <c r="EY39"/>
  <c r="DT39"/>
  <c r="DS39"/>
  <c r="DR39"/>
  <c r="DQ39"/>
  <c r="EX39" s="1"/>
  <c r="FB38"/>
  <c r="EY38"/>
  <c r="DT38"/>
  <c r="EP38" s="1"/>
  <c r="DS38"/>
  <c r="DR38"/>
  <c r="DQ38"/>
  <c r="EX38" s="1"/>
  <c r="FB37"/>
  <c r="EY37"/>
  <c r="DT37"/>
  <c r="EP37" s="1"/>
  <c r="DS37"/>
  <c r="DR37"/>
  <c r="DQ37"/>
  <c r="EX37" s="1"/>
  <c r="FB36"/>
  <c r="EY36"/>
  <c r="DT36"/>
  <c r="DS36"/>
  <c r="DR36"/>
  <c r="DQ36"/>
  <c r="EW36" s="1"/>
  <c r="FB35"/>
  <c r="EY35"/>
  <c r="DT35"/>
  <c r="EP35" s="1"/>
  <c r="DS35"/>
  <c r="DR35"/>
  <c r="DQ35"/>
  <c r="ES35" s="1"/>
  <c r="FB34"/>
  <c r="EY34"/>
  <c r="DT34"/>
  <c r="EP34" s="1"/>
  <c r="DS34"/>
  <c r="DR34"/>
  <c r="DQ34"/>
  <c r="ES34" s="1"/>
  <c r="FB33"/>
  <c r="EY33"/>
  <c r="DT33"/>
  <c r="EP33" s="1"/>
  <c r="DS33"/>
  <c r="EO33" s="1"/>
  <c r="DR33"/>
  <c r="DQ33"/>
  <c r="EI33" s="1"/>
  <c r="FB32"/>
  <c r="EY32"/>
  <c r="DT32"/>
  <c r="EP32" s="1"/>
  <c r="DS32"/>
  <c r="DR32"/>
  <c r="DQ32"/>
  <c r="EU32" s="1"/>
  <c r="FB31"/>
  <c r="EY31"/>
  <c r="DT31"/>
  <c r="EP31" s="1"/>
  <c r="DS31"/>
  <c r="EZ31" s="1"/>
  <c r="DR31"/>
  <c r="DQ31"/>
  <c r="EU31" s="1"/>
  <c r="FB30"/>
  <c r="EY30"/>
  <c r="DT30"/>
  <c r="EP30" s="1"/>
  <c r="DS30"/>
  <c r="DR30"/>
  <c r="DQ30"/>
  <c r="FB29"/>
  <c r="EY29"/>
  <c r="DT29"/>
  <c r="DS29"/>
  <c r="DR29"/>
  <c r="DQ29"/>
  <c r="FB28"/>
  <c r="EY28"/>
  <c r="DT28"/>
  <c r="EP28" s="1"/>
  <c r="DS28"/>
  <c r="EO28" s="1"/>
  <c r="DR28"/>
  <c r="DQ28"/>
  <c r="FB27"/>
  <c r="EY27"/>
  <c r="DT27"/>
  <c r="DS27"/>
  <c r="DR27"/>
  <c r="DQ27"/>
  <c r="EU27" s="1"/>
  <c r="FB26"/>
  <c r="EY26"/>
  <c r="DT26"/>
  <c r="DS26"/>
  <c r="DR26"/>
  <c r="DQ26"/>
  <c r="EU26" s="1"/>
  <c r="FB25"/>
  <c r="EY25"/>
  <c r="DT25"/>
  <c r="EP25" s="1"/>
  <c r="DS25"/>
  <c r="DR25"/>
  <c r="DQ25"/>
  <c r="EV25" s="1"/>
  <c r="FB24"/>
  <c r="EY24"/>
  <c r="DT24"/>
  <c r="EM24" s="1"/>
  <c r="DS24"/>
  <c r="DR24"/>
  <c r="DQ24"/>
  <c r="EU24" s="1"/>
  <c r="FB23"/>
  <c r="EY23"/>
  <c r="DT23"/>
  <c r="DS23"/>
  <c r="DR23"/>
  <c r="DQ23"/>
  <c r="EW23" s="1"/>
  <c r="FB22"/>
  <c r="EY22"/>
  <c r="DT22"/>
  <c r="FA22" s="1"/>
  <c r="DS22"/>
  <c r="DR22"/>
  <c r="DQ22"/>
  <c r="ER22" s="1"/>
  <c r="FB21"/>
  <c r="EY21"/>
  <c r="DT21"/>
  <c r="DS21"/>
  <c r="EZ21" s="1"/>
  <c r="DR21"/>
  <c r="DQ21"/>
  <c r="EU21" s="1"/>
  <c r="FB20"/>
  <c r="EY20"/>
  <c r="DT20"/>
  <c r="FA20" s="1"/>
  <c r="DS20"/>
  <c r="DR20"/>
  <c r="DQ20"/>
  <c r="ES20" s="1"/>
  <c r="FB19"/>
  <c r="EY19"/>
  <c r="DT19"/>
  <c r="DS19"/>
  <c r="EO19" s="1"/>
  <c r="DR19"/>
  <c r="EK19" s="1"/>
  <c r="DQ19"/>
  <c r="EU19" s="1"/>
  <c r="FB18"/>
  <c r="EY18"/>
  <c r="DT18"/>
  <c r="DS18"/>
  <c r="EO18" s="1"/>
  <c r="DR18"/>
  <c r="DQ18"/>
  <c r="ER18" s="1"/>
  <c r="FB17"/>
  <c r="EY17"/>
  <c r="DT17"/>
  <c r="FA17" s="1"/>
  <c r="DS17"/>
  <c r="DR17"/>
  <c r="DQ17"/>
  <c r="EU17" s="1"/>
  <c r="FB16"/>
  <c r="EY16"/>
  <c r="DT16"/>
  <c r="DS16"/>
  <c r="EO16" s="1"/>
  <c r="DR16"/>
  <c r="DQ16"/>
  <c r="EU16" s="1"/>
  <c r="FB15"/>
  <c r="EY15"/>
  <c r="DT15"/>
  <c r="DS15"/>
  <c r="DR15"/>
  <c r="DQ15"/>
  <c r="EV15" s="1"/>
  <c r="FB14"/>
  <c r="EY14"/>
  <c r="DT14"/>
  <c r="DS14"/>
  <c r="DR14"/>
  <c r="DQ14"/>
  <c r="EU14" s="1"/>
  <c r="FB13"/>
  <c r="EY13"/>
  <c r="DT13"/>
  <c r="FA13" s="1"/>
  <c r="DS13"/>
  <c r="DR13"/>
  <c r="DQ13"/>
  <c r="EN13" s="1"/>
  <c r="FB12"/>
  <c r="EY12"/>
  <c r="DT12"/>
  <c r="DS12"/>
  <c r="DR12"/>
  <c r="DQ12"/>
  <c r="EI12" s="1"/>
  <c r="FB11"/>
  <c r="EY11"/>
  <c r="DT11"/>
  <c r="DS11"/>
  <c r="EO11" s="1"/>
  <c r="DR11"/>
  <c r="DQ11"/>
  <c r="ER11" s="1"/>
  <c r="FB10"/>
  <c r="EY10"/>
  <c r="DT10"/>
  <c r="EP10" s="1"/>
  <c r="DS10"/>
  <c r="DR10"/>
  <c r="DQ10"/>
  <c r="EW10" s="1"/>
  <c r="FB9"/>
  <c r="EY9"/>
  <c r="DT9"/>
  <c r="EP9" s="1"/>
  <c r="DS9"/>
  <c r="EO9" s="1"/>
  <c r="DR9"/>
  <c r="DQ9"/>
  <c r="FB8"/>
  <c r="EY8"/>
  <c r="DT8"/>
  <c r="DS8"/>
  <c r="EZ8" s="1"/>
  <c r="DR8"/>
  <c r="DQ8"/>
  <c r="ER8" s="1"/>
  <c r="CU76"/>
  <c r="CT76"/>
  <c r="CS76"/>
  <c r="CR76"/>
  <c r="CQ76"/>
  <c r="CP76"/>
  <c r="CO76"/>
  <c r="CN76"/>
  <c r="CM76"/>
  <c r="CL76"/>
  <c r="CK76"/>
  <c r="CJ76"/>
  <c r="CI76"/>
  <c r="CH76"/>
  <c r="CC76"/>
  <c r="DO75"/>
  <c r="DL75"/>
  <c r="CG75"/>
  <c r="DC75" s="1"/>
  <c r="CF75"/>
  <c r="CE75"/>
  <c r="CD75"/>
  <c r="DK75" s="1"/>
  <c r="DO74"/>
  <c r="DL74"/>
  <c r="CG74"/>
  <c r="CF74"/>
  <c r="CE74"/>
  <c r="CD74"/>
  <c r="DI74" s="1"/>
  <c r="DO73"/>
  <c r="DL73"/>
  <c r="CG73"/>
  <c r="CF73"/>
  <c r="CE73"/>
  <c r="CD73"/>
  <c r="DJ73" s="1"/>
  <c r="DO72"/>
  <c r="DL72"/>
  <c r="CG72"/>
  <c r="CF72"/>
  <c r="DB72" s="1"/>
  <c r="CE72"/>
  <c r="CD72"/>
  <c r="DO71"/>
  <c r="DL71"/>
  <c r="CG71"/>
  <c r="CF71"/>
  <c r="CE71"/>
  <c r="CD71"/>
  <c r="DO70"/>
  <c r="DL70"/>
  <c r="CG70"/>
  <c r="CF70"/>
  <c r="CE70"/>
  <c r="CD70"/>
  <c r="DJ70" s="1"/>
  <c r="DO69"/>
  <c r="DL69"/>
  <c r="CG69"/>
  <c r="DC69" s="1"/>
  <c r="CF69"/>
  <c r="CE69"/>
  <c r="CD69"/>
  <c r="DO68"/>
  <c r="DL68"/>
  <c r="CG68"/>
  <c r="DN68" s="1"/>
  <c r="CF68"/>
  <c r="CE68"/>
  <c r="CD68"/>
  <c r="DO67"/>
  <c r="DL67"/>
  <c r="CG67"/>
  <c r="CF67"/>
  <c r="CE67"/>
  <c r="CD67"/>
  <c r="DI67" s="1"/>
  <c r="DO66"/>
  <c r="DL66"/>
  <c r="CG66"/>
  <c r="CF66"/>
  <c r="DM66" s="1"/>
  <c r="CE66"/>
  <c r="CD66"/>
  <c r="DO65"/>
  <c r="DL65"/>
  <c r="CG65"/>
  <c r="CF65"/>
  <c r="CE65"/>
  <c r="CD65"/>
  <c r="DO64"/>
  <c r="DL64"/>
  <c r="CG64"/>
  <c r="DN64" s="1"/>
  <c r="CF64"/>
  <c r="CE64"/>
  <c r="CD64"/>
  <c r="DO63"/>
  <c r="DL63"/>
  <c r="CG63"/>
  <c r="DN63" s="1"/>
  <c r="CF63"/>
  <c r="DM63" s="1"/>
  <c r="CE63"/>
  <c r="CD63"/>
  <c r="DE63" s="1"/>
  <c r="DO62"/>
  <c r="DL62"/>
  <c r="CG62"/>
  <c r="DC62" s="1"/>
  <c r="CF62"/>
  <c r="DB62" s="1"/>
  <c r="CE62"/>
  <c r="CD62"/>
  <c r="DO61"/>
  <c r="DL61"/>
  <c r="CG61"/>
  <c r="DN61" s="1"/>
  <c r="CF61"/>
  <c r="CE61"/>
  <c r="CD61"/>
  <c r="DJ61" s="1"/>
  <c r="DO60"/>
  <c r="DL60"/>
  <c r="CG60"/>
  <c r="CF60"/>
  <c r="CE60"/>
  <c r="CD60"/>
  <c r="DF60" s="1"/>
  <c r="DO59"/>
  <c r="DL59"/>
  <c r="CG59"/>
  <c r="CF59"/>
  <c r="CE59"/>
  <c r="CD59"/>
  <c r="DA59" s="1"/>
  <c r="DO58"/>
  <c r="DL58"/>
  <c r="CG58"/>
  <c r="CF58"/>
  <c r="CE58"/>
  <c r="CD58"/>
  <c r="DJ58" s="1"/>
  <c r="DO57"/>
  <c r="DL57"/>
  <c r="CG57"/>
  <c r="DC57" s="1"/>
  <c r="CF57"/>
  <c r="CE57"/>
  <c r="CD57"/>
  <c r="DI57" s="1"/>
  <c r="DO56"/>
  <c r="DL56"/>
  <c r="CG56"/>
  <c r="CF56"/>
  <c r="CE56"/>
  <c r="CD56"/>
  <c r="DF56" s="1"/>
  <c r="DO55"/>
  <c r="DL55"/>
  <c r="CG55"/>
  <c r="CF55"/>
  <c r="CE55"/>
  <c r="CD55"/>
  <c r="DF55" s="1"/>
  <c r="DO54"/>
  <c r="DL54"/>
  <c r="CG54"/>
  <c r="CF54"/>
  <c r="CE54"/>
  <c r="CD54"/>
  <c r="DK54" s="1"/>
  <c r="DO53"/>
  <c r="DL53"/>
  <c r="CG53"/>
  <c r="DC53" s="1"/>
  <c r="CF53"/>
  <c r="CE53"/>
  <c r="CD53"/>
  <c r="DA53" s="1"/>
  <c r="DO52"/>
  <c r="DL52"/>
  <c r="CG52"/>
  <c r="DN52" s="1"/>
  <c r="CF52"/>
  <c r="CE52"/>
  <c r="CD52"/>
  <c r="DJ52" s="1"/>
  <c r="DO51"/>
  <c r="DL51"/>
  <c r="CG51"/>
  <c r="DC51" s="1"/>
  <c r="CF51"/>
  <c r="CE51"/>
  <c r="CD51"/>
  <c r="DO50"/>
  <c r="DL50"/>
  <c r="CG50"/>
  <c r="CF50"/>
  <c r="DM50" s="1"/>
  <c r="CE50"/>
  <c r="CD50"/>
  <c r="DO49"/>
  <c r="DL49"/>
  <c r="CG49"/>
  <c r="DN49" s="1"/>
  <c r="CF49"/>
  <c r="CE49"/>
  <c r="CD49"/>
  <c r="DO48"/>
  <c r="DL48"/>
  <c r="CG48"/>
  <c r="DN48" s="1"/>
  <c r="CF48"/>
  <c r="CE48"/>
  <c r="CD48"/>
  <c r="DI48" s="1"/>
  <c r="DO47"/>
  <c r="DL47"/>
  <c r="CG47"/>
  <c r="DC47" s="1"/>
  <c r="CF47"/>
  <c r="CE47"/>
  <c r="CD47"/>
  <c r="DJ47" s="1"/>
  <c r="DO46"/>
  <c r="DL46"/>
  <c r="CG46"/>
  <c r="CF46"/>
  <c r="CE46"/>
  <c r="CD46"/>
  <c r="DF46" s="1"/>
  <c r="DO45"/>
  <c r="DL45"/>
  <c r="CG45"/>
  <c r="CF45"/>
  <c r="CE45"/>
  <c r="CD45"/>
  <c r="DF45" s="1"/>
  <c r="DO44"/>
  <c r="DL44"/>
  <c r="CG44"/>
  <c r="CF44"/>
  <c r="DM44" s="1"/>
  <c r="CE44"/>
  <c r="CD44"/>
  <c r="DI44" s="1"/>
  <c r="DO43"/>
  <c r="DL43"/>
  <c r="CG43"/>
  <c r="DC43" s="1"/>
  <c r="CF43"/>
  <c r="CE43"/>
  <c r="CD43"/>
  <c r="DK43" s="1"/>
  <c r="DO42"/>
  <c r="DL42"/>
  <c r="CG42"/>
  <c r="CF42"/>
  <c r="CE42"/>
  <c r="CD42"/>
  <c r="DI42" s="1"/>
  <c r="DO41"/>
  <c r="DL41"/>
  <c r="CG41"/>
  <c r="DN41" s="1"/>
  <c r="CF41"/>
  <c r="DM41" s="1"/>
  <c r="CE41"/>
  <c r="CD41"/>
  <c r="DA41" s="1"/>
  <c r="DO40"/>
  <c r="DL40"/>
  <c r="CG40"/>
  <c r="CF40"/>
  <c r="DM40" s="1"/>
  <c r="CE40"/>
  <c r="CD40"/>
  <c r="DA40" s="1"/>
  <c r="DO39"/>
  <c r="DL39"/>
  <c r="CG39"/>
  <c r="DC39" s="1"/>
  <c r="CF39"/>
  <c r="CE39"/>
  <c r="CD39"/>
  <c r="DK39" s="1"/>
  <c r="DO38"/>
  <c r="DL38"/>
  <c r="CG38"/>
  <c r="CF38"/>
  <c r="DB38" s="1"/>
  <c r="CE38"/>
  <c r="CD38"/>
  <c r="DJ38" s="1"/>
  <c r="DO37"/>
  <c r="DL37"/>
  <c r="CG37"/>
  <c r="CF37"/>
  <c r="DM37" s="1"/>
  <c r="CE37"/>
  <c r="CD37"/>
  <c r="DJ37" s="1"/>
  <c r="DO36"/>
  <c r="DL36"/>
  <c r="CG36"/>
  <c r="CF36"/>
  <c r="CE36"/>
  <c r="CD36"/>
  <c r="DH36" s="1"/>
  <c r="DO35"/>
  <c r="DL35"/>
  <c r="CG35"/>
  <c r="DC35" s="1"/>
  <c r="CF35"/>
  <c r="CE35"/>
  <c r="CD35"/>
  <c r="DK35" s="1"/>
  <c r="DO34"/>
  <c r="DL34"/>
  <c r="CG34"/>
  <c r="DC34" s="1"/>
  <c r="CF34"/>
  <c r="DB34" s="1"/>
  <c r="CE34"/>
  <c r="CD34"/>
  <c r="DK34" s="1"/>
  <c r="DO33"/>
  <c r="DL33"/>
  <c r="CG33"/>
  <c r="DN33" s="1"/>
  <c r="CF33"/>
  <c r="CE33"/>
  <c r="CD33"/>
  <c r="DJ33" s="1"/>
  <c r="DO32"/>
  <c r="DL32"/>
  <c r="CG32"/>
  <c r="DC32" s="1"/>
  <c r="CF32"/>
  <c r="CE32"/>
  <c r="CD32"/>
  <c r="DA32" s="1"/>
  <c r="DO31"/>
  <c r="DL31"/>
  <c r="CG31"/>
  <c r="DC31" s="1"/>
  <c r="CF31"/>
  <c r="CE31"/>
  <c r="CD31"/>
  <c r="DA31" s="1"/>
  <c r="DO30"/>
  <c r="DL30"/>
  <c r="CG30"/>
  <c r="DC30" s="1"/>
  <c r="CF30"/>
  <c r="DM30" s="1"/>
  <c r="CE30"/>
  <c r="CD30"/>
  <c r="DA30" s="1"/>
  <c r="DO29"/>
  <c r="DL29"/>
  <c r="CG29"/>
  <c r="DC29" s="1"/>
  <c r="CF29"/>
  <c r="CE29"/>
  <c r="CD29"/>
  <c r="DA29" s="1"/>
  <c r="DO28"/>
  <c r="DL28"/>
  <c r="CG28"/>
  <c r="DC28" s="1"/>
  <c r="CF28"/>
  <c r="CE28"/>
  <c r="CD28"/>
  <c r="DJ28" s="1"/>
  <c r="DO27"/>
  <c r="DL27"/>
  <c r="CG27"/>
  <c r="DC27" s="1"/>
  <c r="CF27"/>
  <c r="CE27"/>
  <c r="CD27"/>
  <c r="DA27" s="1"/>
  <c r="DO26"/>
  <c r="DL26"/>
  <c r="CG26"/>
  <c r="DC26" s="1"/>
  <c r="CF26"/>
  <c r="CE26"/>
  <c r="CD26"/>
  <c r="DJ26" s="1"/>
  <c r="DO25"/>
  <c r="DL25"/>
  <c r="CG25"/>
  <c r="DC25" s="1"/>
  <c r="CF25"/>
  <c r="DM25" s="1"/>
  <c r="CE25"/>
  <c r="CD25"/>
  <c r="DJ25" s="1"/>
  <c r="DO24"/>
  <c r="DL24"/>
  <c r="CG24"/>
  <c r="DC24" s="1"/>
  <c r="CF24"/>
  <c r="DM24" s="1"/>
  <c r="CE24"/>
  <c r="CD24"/>
  <c r="DJ24" s="1"/>
  <c r="DO23"/>
  <c r="DL23"/>
  <c r="CG23"/>
  <c r="DC23" s="1"/>
  <c r="CF23"/>
  <c r="DM23" s="1"/>
  <c r="CE23"/>
  <c r="CD23"/>
  <c r="CV23" s="1"/>
  <c r="DO22"/>
  <c r="DL22"/>
  <c r="CG22"/>
  <c r="DC22" s="1"/>
  <c r="CF22"/>
  <c r="DB22" s="1"/>
  <c r="CE22"/>
  <c r="CD22"/>
  <c r="DK22" s="1"/>
  <c r="DO21"/>
  <c r="DL21"/>
  <c r="CG21"/>
  <c r="DC21" s="1"/>
  <c r="CF21"/>
  <c r="CE21"/>
  <c r="CD21"/>
  <c r="DK21" s="1"/>
  <c r="DO20"/>
  <c r="DL20"/>
  <c r="CG20"/>
  <c r="DC20" s="1"/>
  <c r="CF20"/>
  <c r="DM20" s="1"/>
  <c r="CE20"/>
  <c r="CD20"/>
  <c r="DK20" s="1"/>
  <c r="DO19"/>
  <c r="DL19"/>
  <c r="CG19"/>
  <c r="DC19" s="1"/>
  <c r="CF19"/>
  <c r="CE19"/>
  <c r="CD19"/>
  <c r="DO18"/>
  <c r="DL18"/>
  <c r="CG18"/>
  <c r="DC18" s="1"/>
  <c r="CF18"/>
  <c r="DB18" s="1"/>
  <c r="CE18"/>
  <c r="CD18"/>
  <c r="DK18" s="1"/>
  <c r="DO17"/>
  <c r="DL17"/>
  <c r="CG17"/>
  <c r="DC17" s="1"/>
  <c r="CF17"/>
  <c r="CE17"/>
  <c r="CD17"/>
  <c r="DJ17" s="1"/>
  <c r="DO16"/>
  <c r="DL16"/>
  <c r="CG16"/>
  <c r="DC16" s="1"/>
  <c r="CF16"/>
  <c r="DB16" s="1"/>
  <c r="CE16"/>
  <c r="CD16"/>
  <c r="DO15"/>
  <c r="DL15"/>
  <c r="CG15"/>
  <c r="CF15"/>
  <c r="DM15" s="1"/>
  <c r="CE15"/>
  <c r="CD15"/>
  <c r="DK15" s="1"/>
  <c r="DO14"/>
  <c r="DL14"/>
  <c r="CG14"/>
  <c r="DC14" s="1"/>
  <c r="CF14"/>
  <c r="DM14" s="1"/>
  <c r="CE14"/>
  <c r="CD14"/>
  <c r="DJ14" s="1"/>
  <c r="DO13"/>
  <c r="DL13"/>
  <c r="CG13"/>
  <c r="CF13"/>
  <c r="CE13"/>
  <c r="CD13"/>
  <c r="DK13" s="1"/>
  <c r="DO12"/>
  <c r="DL12"/>
  <c r="CG12"/>
  <c r="CF12"/>
  <c r="DB12" s="1"/>
  <c r="CE12"/>
  <c r="CD12"/>
  <c r="DK12" s="1"/>
  <c r="DO11"/>
  <c r="DL11"/>
  <c r="CG11"/>
  <c r="DC11" s="1"/>
  <c r="CF11"/>
  <c r="DB11" s="1"/>
  <c r="CE11"/>
  <c r="CD11"/>
  <c r="DE11" s="1"/>
  <c r="DO10"/>
  <c r="DL10"/>
  <c r="CG10"/>
  <c r="DC10" s="1"/>
  <c r="CF10"/>
  <c r="DB10" s="1"/>
  <c r="CE10"/>
  <c r="CD10"/>
  <c r="DK10" s="1"/>
  <c r="DO9"/>
  <c r="DL9"/>
  <c r="CG9"/>
  <c r="DC9" s="1"/>
  <c r="CF9"/>
  <c r="DB9" s="1"/>
  <c r="CE9"/>
  <c r="CD9"/>
  <c r="DJ9" s="1"/>
  <c r="DO8"/>
  <c r="DL8"/>
  <c r="CG8"/>
  <c r="CF8"/>
  <c r="CE8"/>
  <c r="CD8"/>
  <c r="DI8" s="1"/>
  <c r="BH76"/>
  <c r="BG76"/>
  <c r="BF76"/>
  <c r="BE76"/>
  <c r="BD76"/>
  <c r="BC76"/>
  <c r="BB76"/>
  <c r="BA76"/>
  <c r="AZ76"/>
  <c r="AY76"/>
  <c r="AX76"/>
  <c r="AW76"/>
  <c r="AV76"/>
  <c r="AU76"/>
  <c r="AP76"/>
  <c r="CB75"/>
  <c r="BY75"/>
  <c r="AT75"/>
  <c r="BP75" s="1"/>
  <c r="AS75"/>
  <c r="BZ75" s="1"/>
  <c r="AR75"/>
  <c r="AQ75"/>
  <c r="BX75" s="1"/>
  <c r="CB74"/>
  <c r="BY74"/>
  <c r="AT74"/>
  <c r="BP74" s="1"/>
  <c r="AS74"/>
  <c r="BZ74" s="1"/>
  <c r="AR74"/>
  <c r="AQ74"/>
  <c r="CB73"/>
  <c r="BY73"/>
  <c r="AT73"/>
  <c r="BP73" s="1"/>
  <c r="AS73"/>
  <c r="BO73" s="1"/>
  <c r="AR73"/>
  <c r="AQ73"/>
  <c r="BX73" s="1"/>
  <c r="CB72"/>
  <c r="BY72"/>
  <c r="AT72"/>
  <c r="AS72"/>
  <c r="AR72"/>
  <c r="AQ72"/>
  <c r="BX72" s="1"/>
  <c r="CB71"/>
  <c r="BY71"/>
  <c r="AT71"/>
  <c r="BP71" s="1"/>
  <c r="AS71"/>
  <c r="BZ71" s="1"/>
  <c r="AR71"/>
  <c r="AQ71"/>
  <c r="BX71" s="1"/>
  <c r="CB70"/>
  <c r="BY70"/>
  <c r="AT70"/>
  <c r="BP70" s="1"/>
  <c r="AS70"/>
  <c r="BZ70" s="1"/>
  <c r="AR70"/>
  <c r="AQ70"/>
  <c r="BX70" s="1"/>
  <c r="CB69"/>
  <c r="BY69"/>
  <c r="AT69"/>
  <c r="BP69" s="1"/>
  <c r="AS69"/>
  <c r="BO69" s="1"/>
  <c r="AR69"/>
  <c r="AQ69"/>
  <c r="BX69" s="1"/>
  <c r="CB68"/>
  <c r="BY68"/>
  <c r="AT68"/>
  <c r="BP68" s="1"/>
  <c r="AS68"/>
  <c r="AR68"/>
  <c r="AQ68"/>
  <c r="BX68" s="1"/>
  <c r="CB67"/>
  <c r="BY67"/>
  <c r="AT67"/>
  <c r="AS67"/>
  <c r="BZ67" s="1"/>
  <c r="AR67"/>
  <c r="AQ67"/>
  <c r="BX67" s="1"/>
  <c r="CB66"/>
  <c r="BY66"/>
  <c r="AT66"/>
  <c r="BP66" s="1"/>
  <c r="AS66"/>
  <c r="BZ66" s="1"/>
  <c r="AR66"/>
  <c r="AQ66"/>
  <c r="BX66" s="1"/>
  <c r="CB65"/>
  <c r="BY65"/>
  <c r="AT65"/>
  <c r="CA65" s="1"/>
  <c r="AS65"/>
  <c r="BO65" s="1"/>
  <c r="AR65"/>
  <c r="AQ65"/>
  <c r="BX65" s="1"/>
  <c r="CB64"/>
  <c r="BY64"/>
  <c r="AT64"/>
  <c r="AS64"/>
  <c r="AR64"/>
  <c r="AQ64"/>
  <c r="BX64" s="1"/>
  <c r="CB63"/>
  <c r="BY63"/>
  <c r="AT63"/>
  <c r="BP63" s="1"/>
  <c r="AS63"/>
  <c r="AR63"/>
  <c r="AQ63"/>
  <c r="BX63" s="1"/>
  <c r="CB62"/>
  <c r="BY62"/>
  <c r="AT62"/>
  <c r="AS62"/>
  <c r="BZ62" s="1"/>
  <c r="AR62"/>
  <c r="AQ62"/>
  <c r="BX62" s="1"/>
  <c r="CB61"/>
  <c r="BY61"/>
  <c r="AT61"/>
  <c r="BP61" s="1"/>
  <c r="AS61"/>
  <c r="BO61" s="1"/>
  <c r="AR61"/>
  <c r="AQ61"/>
  <c r="BX61" s="1"/>
  <c r="CB60"/>
  <c r="BY60"/>
  <c r="AT60"/>
  <c r="BP60" s="1"/>
  <c r="AS60"/>
  <c r="AR60"/>
  <c r="AQ60"/>
  <c r="CB59"/>
  <c r="BY59"/>
  <c r="AT59"/>
  <c r="AS59"/>
  <c r="AR59"/>
  <c r="AQ59"/>
  <c r="CB58"/>
  <c r="BY58"/>
  <c r="AT58"/>
  <c r="AS58"/>
  <c r="BZ58" s="1"/>
  <c r="AR58"/>
  <c r="AQ58"/>
  <c r="BX58" s="1"/>
  <c r="CB57"/>
  <c r="BY57"/>
  <c r="AT57"/>
  <c r="BP57" s="1"/>
  <c r="AS57"/>
  <c r="AR57"/>
  <c r="AQ57"/>
  <c r="BW57" s="1"/>
  <c r="CB56"/>
  <c r="BY56"/>
  <c r="AT56"/>
  <c r="AS56"/>
  <c r="AR56"/>
  <c r="AQ56"/>
  <c r="BR56" s="1"/>
  <c r="CB55"/>
  <c r="BY55"/>
  <c r="AT55"/>
  <c r="BP55" s="1"/>
  <c r="AS55"/>
  <c r="BZ55" s="1"/>
  <c r="AR55"/>
  <c r="AQ55"/>
  <c r="CB54"/>
  <c r="BY54"/>
  <c r="AT54"/>
  <c r="BP54" s="1"/>
  <c r="AS54"/>
  <c r="AR54"/>
  <c r="AQ54"/>
  <c r="CB53"/>
  <c r="BY53"/>
  <c r="AT53"/>
  <c r="BP53" s="1"/>
  <c r="AS53"/>
  <c r="BO53" s="1"/>
  <c r="AR53"/>
  <c r="AQ53"/>
  <c r="BX53" s="1"/>
  <c r="CB52"/>
  <c r="BY52"/>
  <c r="AT52"/>
  <c r="BP52" s="1"/>
  <c r="AS52"/>
  <c r="AR52"/>
  <c r="AQ52"/>
  <c r="BX52" s="1"/>
  <c r="CB51"/>
  <c r="BY51"/>
  <c r="AT51"/>
  <c r="BP51" s="1"/>
  <c r="AS51"/>
  <c r="AR51"/>
  <c r="AQ51"/>
  <c r="CB50"/>
  <c r="BY50"/>
  <c r="AT50"/>
  <c r="AS50"/>
  <c r="AR50"/>
  <c r="AQ50"/>
  <c r="BX50" s="1"/>
  <c r="CB49"/>
  <c r="BY49"/>
  <c r="AT49"/>
  <c r="BP49" s="1"/>
  <c r="AS49"/>
  <c r="AR49"/>
  <c r="AQ49"/>
  <c r="BS49" s="1"/>
  <c r="CB48"/>
  <c r="BY48"/>
  <c r="AT48"/>
  <c r="BP48" s="1"/>
  <c r="AS48"/>
  <c r="AR48"/>
  <c r="AQ48"/>
  <c r="CB47"/>
  <c r="BY47"/>
  <c r="AT47"/>
  <c r="AS47"/>
  <c r="AR47"/>
  <c r="AQ47"/>
  <c r="CB46"/>
  <c r="BY46"/>
  <c r="AT46"/>
  <c r="BP46" s="1"/>
  <c r="AS46"/>
  <c r="AR46"/>
  <c r="AQ46"/>
  <c r="BX46" s="1"/>
  <c r="CB45"/>
  <c r="BY45"/>
  <c r="AT45"/>
  <c r="BP45" s="1"/>
  <c r="AS45"/>
  <c r="AR45"/>
  <c r="AQ45"/>
  <c r="BR45" s="1"/>
  <c r="CB44"/>
  <c r="BY44"/>
  <c r="AT44"/>
  <c r="AS44"/>
  <c r="BO44" s="1"/>
  <c r="AR44"/>
  <c r="AQ44"/>
  <c r="BX44" s="1"/>
  <c r="CB43"/>
  <c r="BY43"/>
  <c r="AT43"/>
  <c r="BP43" s="1"/>
  <c r="AS43"/>
  <c r="AR43"/>
  <c r="AQ43"/>
  <c r="BX43" s="1"/>
  <c r="CB42"/>
  <c r="BY42"/>
  <c r="AT42"/>
  <c r="AS42"/>
  <c r="AR42"/>
  <c r="AQ42"/>
  <c r="BX42" s="1"/>
  <c r="CB41"/>
  <c r="BY41"/>
  <c r="AT41"/>
  <c r="AS41"/>
  <c r="AR41"/>
  <c r="AQ41"/>
  <c r="BX41" s="1"/>
  <c r="CB40"/>
  <c r="BY40"/>
  <c r="AT40"/>
  <c r="BP40" s="1"/>
  <c r="AS40"/>
  <c r="AR40"/>
  <c r="AQ40"/>
  <c r="CB39"/>
  <c r="BY39"/>
  <c r="AT39"/>
  <c r="AS39"/>
  <c r="AR39"/>
  <c r="AQ39"/>
  <c r="BX39" s="1"/>
  <c r="CB38"/>
  <c r="BY38"/>
  <c r="AT38"/>
  <c r="BP38" s="1"/>
  <c r="AS38"/>
  <c r="AR38"/>
  <c r="AQ38"/>
  <c r="BV38" s="1"/>
  <c r="CB37"/>
  <c r="BY37"/>
  <c r="AT37"/>
  <c r="BP37" s="1"/>
  <c r="AS37"/>
  <c r="BZ37" s="1"/>
  <c r="AR37"/>
  <c r="AQ37"/>
  <c r="BR37" s="1"/>
  <c r="CB36"/>
  <c r="BY36"/>
  <c r="AT36"/>
  <c r="BP36" s="1"/>
  <c r="AS36"/>
  <c r="AR36"/>
  <c r="AQ36"/>
  <c r="CB35"/>
  <c r="BY35"/>
  <c r="AT35"/>
  <c r="AS35"/>
  <c r="AR35"/>
  <c r="AQ35"/>
  <c r="BX35" s="1"/>
  <c r="CB34"/>
  <c r="BY34"/>
  <c r="AT34"/>
  <c r="AS34"/>
  <c r="AR34"/>
  <c r="AQ34"/>
  <c r="BU34" s="1"/>
  <c r="CB33"/>
  <c r="BY33"/>
  <c r="AT33"/>
  <c r="AS33"/>
  <c r="AR33"/>
  <c r="AQ33"/>
  <c r="BU33" s="1"/>
  <c r="CB32"/>
  <c r="BY32"/>
  <c r="AT32"/>
  <c r="CA32" s="1"/>
  <c r="AS32"/>
  <c r="AR32"/>
  <c r="AQ32"/>
  <c r="BU32" s="1"/>
  <c r="CB31"/>
  <c r="BY31"/>
  <c r="AT31"/>
  <c r="CA31" s="1"/>
  <c r="AS31"/>
  <c r="AR31"/>
  <c r="AQ31"/>
  <c r="BU31" s="1"/>
  <c r="CB30"/>
  <c r="BY30"/>
  <c r="AT30"/>
  <c r="CA30" s="1"/>
  <c r="AS30"/>
  <c r="AR30"/>
  <c r="AQ30"/>
  <c r="BU30" s="1"/>
  <c r="CB29"/>
  <c r="BY29"/>
  <c r="AT29"/>
  <c r="CA29" s="1"/>
  <c r="AS29"/>
  <c r="AR29"/>
  <c r="AQ29"/>
  <c r="BU29" s="1"/>
  <c r="CB28"/>
  <c r="BY28"/>
  <c r="AT28"/>
  <c r="CA28" s="1"/>
  <c r="AS28"/>
  <c r="AR28"/>
  <c r="AQ28"/>
  <c r="BU28" s="1"/>
  <c r="CB27"/>
  <c r="BY27"/>
  <c r="AT27"/>
  <c r="AS27"/>
  <c r="AR27"/>
  <c r="BK27" s="1"/>
  <c r="AQ27"/>
  <c r="BU27" s="1"/>
  <c r="CB26"/>
  <c r="BY26"/>
  <c r="AT26"/>
  <c r="AS26"/>
  <c r="AR26"/>
  <c r="AQ26"/>
  <c r="BU26" s="1"/>
  <c r="CB25"/>
  <c r="BY25"/>
  <c r="AT25"/>
  <c r="AS25"/>
  <c r="AR25"/>
  <c r="AQ25"/>
  <c r="BU25" s="1"/>
  <c r="CB24"/>
  <c r="BY24"/>
  <c r="AT24"/>
  <c r="CA24" s="1"/>
  <c r="AS24"/>
  <c r="AR24"/>
  <c r="AQ24"/>
  <c r="BU24" s="1"/>
  <c r="CB23"/>
  <c r="BY23"/>
  <c r="AT23"/>
  <c r="CA23" s="1"/>
  <c r="AS23"/>
  <c r="AR23"/>
  <c r="AQ23"/>
  <c r="BU23" s="1"/>
  <c r="CB22"/>
  <c r="BY22"/>
  <c r="AT22"/>
  <c r="CA22" s="1"/>
  <c r="AS22"/>
  <c r="AR22"/>
  <c r="AQ22"/>
  <c r="BU22" s="1"/>
  <c r="CB21"/>
  <c r="BY21"/>
  <c r="AT21"/>
  <c r="AS21"/>
  <c r="AR21"/>
  <c r="AQ21"/>
  <c r="BU21" s="1"/>
  <c r="CB20"/>
  <c r="BY20"/>
  <c r="AT20"/>
  <c r="AS20"/>
  <c r="AR20"/>
  <c r="AQ20"/>
  <c r="CB19"/>
  <c r="BY19"/>
  <c r="AT19"/>
  <c r="AS19"/>
  <c r="BO19" s="1"/>
  <c r="AR19"/>
  <c r="AQ19"/>
  <c r="BU19" s="1"/>
  <c r="CB18"/>
  <c r="BY18"/>
  <c r="AT18"/>
  <c r="AS18"/>
  <c r="AR18"/>
  <c r="AQ18"/>
  <c r="BW18" s="1"/>
  <c r="CB17"/>
  <c r="BY17"/>
  <c r="AT17"/>
  <c r="AS17"/>
  <c r="BO17" s="1"/>
  <c r="AR17"/>
  <c r="AQ17"/>
  <c r="BU17" s="1"/>
  <c r="CB16"/>
  <c r="BY16"/>
  <c r="AT16"/>
  <c r="AS16"/>
  <c r="BO16" s="1"/>
  <c r="AR16"/>
  <c r="AQ16"/>
  <c r="CB15"/>
  <c r="BY15"/>
  <c r="AT15"/>
  <c r="CA15" s="1"/>
  <c r="AS15"/>
  <c r="AR15"/>
  <c r="AQ15"/>
  <c r="BX15" s="1"/>
  <c r="CB14"/>
  <c r="BY14"/>
  <c r="AT14"/>
  <c r="AS14"/>
  <c r="AR14"/>
  <c r="AQ14"/>
  <c r="BR14" s="1"/>
  <c r="CB13"/>
  <c r="BY13"/>
  <c r="AT13"/>
  <c r="AS13"/>
  <c r="AR13"/>
  <c r="AQ13"/>
  <c r="BU13" s="1"/>
  <c r="CB12"/>
  <c r="BY12"/>
  <c r="AT12"/>
  <c r="CA12" s="1"/>
  <c r="AS12"/>
  <c r="BO12" s="1"/>
  <c r="AR12"/>
  <c r="AQ12"/>
  <c r="BU12" s="1"/>
  <c r="CB11"/>
  <c r="BY11"/>
  <c r="AT11"/>
  <c r="CA11" s="1"/>
  <c r="AS11"/>
  <c r="AR11"/>
  <c r="AQ11"/>
  <c r="BU11" s="1"/>
  <c r="CB10"/>
  <c r="BY10"/>
  <c r="AT10"/>
  <c r="CA10" s="1"/>
  <c r="AS10"/>
  <c r="AR10"/>
  <c r="AQ10"/>
  <c r="BU10" s="1"/>
  <c r="CB9"/>
  <c r="BY9"/>
  <c r="AT9"/>
  <c r="CA9" s="1"/>
  <c r="AS9"/>
  <c r="AR9"/>
  <c r="AQ9"/>
  <c r="BU9" s="1"/>
  <c r="CB8"/>
  <c r="BY8"/>
  <c r="AT8"/>
  <c r="CA8" s="1"/>
  <c r="AS8"/>
  <c r="BZ8" s="1"/>
  <c r="AR8"/>
  <c r="AQ8"/>
  <c r="BU8" s="1"/>
  <c r="AL8"/>
  <c r="AL9"/>
  <c r="AO9"/>
  <c r="AL10"/>
  <c r="AO10"/>
  <c r="AL11"/>
  <c r="AO11"/>
  <c r="AL12"/>
  <c r="AO12"/>
  <c r="AL13"/>
  <c r="AO13"/>
  <c r="AL14"/>
  <c r="AO14"/>
  <c r="AL15"/>
  <c r="AO15"/>
  <c r="AL16"/>
  <c r="AO16"/>
  <c r="AL17"/>
  <c r="AO17"/>
  <c r="AL18"/>
  <c r="AO18"/>
  <c r="AL19"/>
  <c r="AO19"/>
  <c r="AL20"/>
  <c r="AO20"/>
  <c r="AL21"/>
  <c r="AO21"/>
  <c r="AL22"/>
  <c r="AO22"/>
  <c r="AL23"/>
  <c r="AO23"/>
  <c r="AL24"/>
  <c r="AO24"/>
  <c r="AL25"/>
  <c r="AO25"/>
  <c r="AL26"/>
  <c r="AO26"/>
  <c r="AL27"/>
  <c r="AO27"/>
  <c r="AL28"/>
  <c r="AO28"/>
  <c r="AL29"/>
  <c r="AO29"/>
  <c r="AL30"/>
  <c r="AO30"/>
  <c r="AL31"/>
  <c r="AO31"/>
  <c r="AL32"/>
  <c r="AO32"/>
  <c r="AL33"/>
  <c r="AO33"/>
  <c r="AL34"/>
  <c r="AO34"/>
  <c r="AL35"/>
  <c r="AO35"/>
  <c r="AL36"/>
  <c r="AO36"/>
  <c r="AL37"/>
  <c r="AO37"/>
  <c r="AL38"/>
  <c r="AO38"/>
  <c r="AL39"/>
  <c r="AO39"/>
  <c r="AL40"/>
  <c r="AO40"/>
  <c r="AL41"/>
  <c r="AO41"/>
  <c r="AL42"/>
  <c r="AO42"/>
  <c r="AL43"/>
  <c r="AO43"/>
  <c r="AL44"/>
  <c r="AO44"/>
  <c r="AL45"/>
  <c r="AO45"/>
  <c r="AL46"/>
  <c r="AO46"/>
  <c r="AL47"/>
  <c r="AO47"/>
  <c r="AL48"/>
  <c r="AO48"/>
  <c r="AL49"/>
  <c r="AO49"/>
  <c r="AL50"/>
  <c r="AO50"/>
  <c r="AL51"/>
  <c r="AO51"/>
  <c r="AL52"/>
  <c r="AO52"/>
  <c r="AL53"/>
  <c r="AO53"/>
  <c r="AL54"/>
  <c r="AO54"/>
  <c r="AL55"/>
  <c r="AO55"/>
  <c r="AL56"/>
  <c r="AO56"/>
  <c r="AL57"/>
  <c r="AO57"/>
  <c r="AL58"/>
  <c r="AO58"/>
  <c r="AL59"/>
  <c r="AO59"/>
  <c r="AL60"/>
  <c r="AO60"/>
  <c r="AL61"/>
  <c r="AO61"/>
  <c r="AL62"/>
  <c r="AO62"/>
  <c r="AL63"/>
  <c r="AO63"/>
  <c r="AL64"/>
  <c r="AO64"/>
  <c r="AL65"/>
  <c r="AO65"/>
  <c r="AL66"/>
  <c r="AO66"/>
  <c r="AL67"/>
  <c r="AO67"/>
  <c r="AL68"/>
  <c r="AO68"/>
  <c r="AL69"/>
  <c r="AO69"/>
  <c r="AL70"/>
  <c r="AO70"/>
  <c r="AL71"/>
  <c r="AO71"/>
  <c r="AL72"/>
  <c r="AO72"/>
  <c r="AL73"/>
  <c r="AO73"/>
  <c r="AL74"/>
  <c r="AO74"/>
  <c r="AL75"/>
  <c r="AO75"/>
  <c r="AO8"/>
  <c r="L76"/>
  <c r="M76"/>
  <c r="G9"/>
  <c r="G10"/>
  <c r="G11"/>
  <c r="G12"/>
  <c r="G13"/>
  <c r="G14"/>
  <c r="G15"/>
  <c r="G16"/>
  <c r="G17"/>
  <c r="G18"/>
  <c r="AN18" s="1"/>
  <c r="G19"/>
  <c r="G20"/>
  <c r="G21"/>
  <c r="G22"/>
  <c r="G23"/>
  <c r="G24"/>
  <c r="G25"/>
  <c r="G26"/>
  <c r="G27"/>
  <c r="AN27" s="1"/>
  <c r="G28"/>
  <c r="G29"/>
  <c r="G30"/>
  <c r="G31"/>
  <c r="G32"/>
  <c r="G33"/>
  <c r="G34"/>
  <c r="AN34" s="1"/>
  <c r="G35"/>
  <c r="G36"/>
  <c r="G37"/>
  <c r="AN37" s="1"/>
  <c r="G38"/>
  <c r="G39"/>
  <c r="G40"/>
  <c r="G41"/>
  <c r="G42"/>
  <c r="G43"/>
  <c r="AN43" s="1"/>
  <c r="G44"/>
  <c r="G45"/>
  <c r="AC45" s="1"/>
  <c r="G46"/>
  <c r="AC46" s="1"/>
  <c r="G47"/>
  <c r="G48"/>
  <c r="G49"/>
  <c r="AC49" s="1"/>
  <c r="G50"/>
  <c r="AC50" s="1"/>
  <c r="G51"/>
  <c r="AN51" s="1"/>
  <c r="G52"/>
  <c r="G53"/>
  <c r="AC53" s="1"/>
  <c r="G54"/>
  <c r="G55"/>
  <c r="AC55" s="1"/>
  <c r="G56"/>
  <c r="AC56" s="1"/>
  <c r="G57"/>
  <c r="G58"/>
  <c r="G59"/>
  <c r="AN59" s="1"/>
  <c r="G60"/>
  <c r="AN60" s="1"/>
  <c r="G61"/>
  <c r="G62"/>
  <c r="AC62" s="1"/>
  <c r="G63"/>
  <c r="AN63" s="1"/>
  <c r="G64"/>
  <c r="AN64" s="1"/>
  <c r="G65"/>
  <c r="G66"/>
  <c r="AN66" s="1"/>
  <c r="G67"/>
  <c r="AN67" s="1"/>
  <c r="G68"/>
  <c r="AN68" s="1"/>
  <c r="G69"/>
  <c r="G70"/>
  <c r="AN70" s="1"/>
  <c r="G71"/>
  <c r="AN71" s="1"/>
  <c r="G72"/>
  <c r="AC72" s="1"/>
  <c r="G73"/>
  <c r="G74"/>
  <c r="AC74" s="1"/>
  <c r="G75"/>
  <c r="AN75" s="1"/>
  <c r="G8"/>
  <c r="AN8" s="1"/>
  <c r="I76"/>
  <c r="J76"/>
  <c r="F9"/>
  <c r="F10"/>
  <c r="F11"/>
  <c r="F12"/>
  <c r="F13"/>
  <c r="F14"/>
  <c r="F15"/>
  <c r="F16"/>
  <c r="F17"/>
  <c r="F18"/>
  <c r="F19"/>
  <c r="F20"/>
  <c r="F21"/>
  <c r="AB21" s="1"/>
  <c r="F22"/>
  <c r="F23"/>
  <c r="F24"/>
  <c r="AB24" s="1"/>
  <c r="F25"/>
  <c r="F26"/>
  <c r="AB26" s="1"/>
  <c r="F27"/>
  <c r="F28"/>
  <c r="F29"/>
  <c r="AB29" s="1"/>
  <c r="F30"/>
  <c r="F31"/>
  <c r="F32"/>
  <c r="F33"/>
  <c r="F34"/>
  <c r="F35"/>
  <c r="F36"/>
  <c r="F37"/>
  <c r="F38"/>
  <c r="F39"/>
  <c r="F40"/>
  <c r="F41"/>
  <c r="AB41" s="1"/>
  <c r="F42"/>
  <c r="AB42" s="1"/>
  <c r="F43"/>
  <c r="F44"/>
  <c r="AB44" s="1"/>
  <c r="F45"/>
  <c r="AB45" s="1"/>
  <c r="F46"/>
  <c r="F47"/>
  <c r="F48"/>
  <c r="F49"/>
  <c r="AB49" s="1"/>
  <c r="F50"/>
  <c r="F51"/>
  <c r="F52"/>
  <c r="F53"/>
  <c r="AB53" s="1"/>
  <c r="F54"/>
  <c r="F55"/>
  <c r="F56"/>
  <c r="F57"/>
  <c r="AB57" s="1"/>
  <c r="F58"/>
  <c r="AB58" s="1"/>
  <c r="F59"/>
  <c r="AB59" s="1"/>
  <c r="F60"/>
  <c r="F61"/>
  <c r="AB61" s="1"/>
  <c r="F62"/>
  <c r="AB62" s="1"/>
  <c r="F63"/>
  <c r="AM63" s="1"/>
  <c r="F64"/>
  <c r="AB64" s="1"/>
  <c r="F65"/>
  <c r="AM65" s="1"/>
  <c r="F66"/>
  <c r="F67"/>
  <c r="F68"/>
  <c r="AB68" s="1"/>
  <c r="F69"/>
  <c r="AB69" s="1"/>
  <c r="F70"/>
  <c r="AM70" s="1"/>
  <c r="F71"/>
  <c r="AM71" s="1"/>
  <c r="F72"/>
  <c r="AB72" s="1"/>
  <c r="F73"/>
  <c r="AM73" s="1"/>
  <c r="F74"/>
  <c r="F75"/>
  <c r="AB75" s="1"/>
  <c r="F8"/>
  <c r="AM8" s="1"/>
  <c r="BK11" l="1"/>
  <c r="JL59"/>
  <c r="G28" i="59"/>
  <c r="HQ42" i="1"/>
  <c r="HQ65"/>
  <c r="CX19"/>
  <c r="CX25"/>
  <c r="CX43"/>
  <c r="DC49"/>
  <c r="CX54"/>
  <c r="JL63"/>
  <c r="JL61"/>
  <c r="CY13"/>
  <c r="DG37"/>
  <c r="EW24"/>
  <c r="G72" i="59"/>
  <c r="G70"/>
  <c r="G68"/>
  <c r="G64"/>
  <c r="G60"/>
  <c r="G56"/>
  <c r="G71"/>
  <c r="G69"/>
  <c r="G65"/>
  <c r="G61"/>
  <c r="G53"/>
  <c r="G49"/>
  <c r="G45"/>
  <c r="G37"/>
  <c r="G33"/>
  <c r="G31"/>
  <c r="G29"/>
  <c r="G27"/>
  <c r="G23"/>
  <c r="G21"/>
  <c r="G19"/>
  <c r="G17"/>
  <c r="G15"/>
  <c r="G13"/>
  <c r="G11"/>
  <c r="L8" i="60"/>
  <c r="L8" i="59"/>
  <c r="S73" i="60"/>
  <c r="S73" i="59"/>
  <c r="J73" i="60"/>
  <c r="J73" i="59"/>
  <c r="F73" s="1"/>
  <c r="Q68" i="60"/>
  <c r="Q68" i="59"/>
  <c r="S67" i="60"/>
  <c r="S67" i="59"/>
  <c r="J67" i="60"/>
  <c r="J67" i="59"/>
  <c r="U66" i="60"/>
  <c r="U66" i="59"/>
  <c r="L66" i="60"/>
  <c r="L66" i="59"/>
  <c r="G66" s="1"/>
  <c r="S63" i="60"/>
  <c r="S63" i="59"/>
  <c r="J45" i="60"/>
  <c r="J45" i="59"/>
  <c r="F45" s="1"/>
  <c r="S43" i="60"/>
  <c r="S43" i="59"/>
  <c r="L42" i="60"/>
  <c r="L42" i="59"/>
  <c r="G42" s="1"/>
  <c r="J37" i="60"/>
  <c r="J37" i="59"/>
  <c r="J35" i="60"/>
  <c r="J35" i="59"/>
  <c r="J33" i="60"/>
  <c r="J33" i="59"/>
  <c r="J29" i="60"/>
  <c r="J29" i="59"/>
  <c r="L26" i="60"/>
  <c r="L26" i="59"/>
  <c r="G26" s="1"/>
  <c r="H26" i="60"/>
  <c r="H26" i="59"/>
  <c r="S25" i="60"/>
  <c r="S25" i="59"/>
  <c r="J25" i="60"/>
  <c r="J25" i="59"/>
  <c r="F25" s="1"/>
  <c r="Q24" i="60"/>
  <c r="Q24" i="59"/>
  <c r="J23" i="60"/>
  <c r="J23" i="59"/>
  <c r="U22" i="60"/>
  <c r="U22" i="59"/>
  <c r="S21" i="60"/>
  <c r="S21" i="59"/>
  <c r="J21" i="60"/>
  <c r="J21" i="59"/>
  <c r="Q20" i="60"/>
  <c r="Q20" i="59"/>
  <c r="S19" i="60"/>
  <c r="S19" i="59"/>
  <c r="J19" i="60"/>
  <c r="J19" i="59"/>
  <c r="L18" i="60"/>
  <c r="L18" i="59"/>
  <c r="G18" s="1"/>
  <c r="J17" i="60"/>
  <c r="J17" i="59"/>
  <c r="U14" i="60"/>
  <c r="U14" i="59"/>
  <c r="S13" i="60"/>
  <c r="S13" i="59"/>
  <c r="IS13" i="60" s="1"/>
  <c r="Q12"/>
  <c r="Q12" i="59"/>
  <c r="S11" i="60"/>
  <c r="S11" i="59"/>
  <c r="U10" i="60"/>
  <c r="U10" i="59"/>
  <c r="IU10" i="60" s="1"/>
  <c r="L10"/>
  <c r="L10" i="59"/>
  <c r="G10" s="1"/>
  <c r="S9" i="60"/>
  <c r="S9" i="59"/>
  <c r="IS9" i="60" s="1"/>
  <c r="CZ59" i="1"/>
  <c r="CX60"/>
  <c r="CX68"/>
  <c r="ET28"/>
  <c r="EN38"/>
  <c r="ET46"/>
  <c r="HK11"/>
  <c r="I8" i="60"/>
  <c r="I8" i="59"/>
  <c r="R8" i="60"/>
  <c r="R8" i="59"/>
  <c r="R75" i="60"/>
  <c r="R75" i="59"/>
  <c r="I75" i="60"/>
  <c r="I75" i="59"/>
  <c r="T74" i="60"/>
  <c r="T74" i="59"/>
  <c r="P74" i="60"/>
  <c r="P74" i="59"/>
  <c r="K74" i="60"/>
  <c r="K74" i="59"/>
  <c r="C74" i="60"/>
  <c r="C74" i="59"/>
  <c r="R73" i="60"/>
  <c r="R73" i="59"/>
  <c r="G73"/>
  <c r="T72" i="60"/>
  <c r="T72" i="59"/>
  <c r="P72" i="60"/>
  <c r="P72" i="59"/>
  <c r="K72" i="60"/>
  <c r="K72" i="59"/>
  <c r="R71" i="60"/>
  <c r="R71" i="59"/>
  <c r="I71" i="60"/>
  <c r="I71" i="59"/>
  <c r="T70" i="60"/>
  <c r="T70" i="59"/>
  <c r="P70" i="60"/>
  <c r="P70" i="59"/>
  <c r="K70" i="60"/>
  <c r="K70" i="59"/>
  <c r="C70" i="60"/>
  <c r="C70" i="59"/>
  <c r="T68" i="60"/>
  <c r="T68" i="59"/>
  <c r="P68" i="60"/>
  <c r="P68" i="59"/>
  <c r="K68" i="60"/>
  <c r="K68" i="59"/>
  <c r="R67" i="60"/>
  <c r="R67" i="59"/>
  <c r="I67" i="60"/>
  <c r="I67" i="59"/>
  <c r="T66" i="60"/>
  <c r="T66" i="59"/>
  <c r="P66" i="60"/>
  <c r="P66" i="59"/>
  <c r="K66" i="60"/>
  <c r="K66" i="59"/>
  <c r="C66" i="60"/>
  <c r="C66" i="59"/>
  <c r="R65" i="60"/>
  <c r="R65" i="59"/>
  <c r="P64" i="60"/>
  <c r="P64" i="59"/>
  <c r="K64" i="60"/>
  <c r="K64" i="59"/>
  <c r="R63" i="60"/>
  <c r="R63" i="59"/>
  <c r="P62" i="60"/>
  <c r="P62" i="59"/>
  <c r="K62" i="60"/>
  <c r="K62" i="59"/>
  <c r="C62" i="60"/>
  <c r="C62" i="59"/>
  <c r="R61" i="60"/>
  <c r="R61" i="59"/>
  <c r="T60" i="60"/>
  <c r="T60" i="59"/>
  <c r="P60" i="60"/>
  <c r="P60" i="59"/>
  <c r="K60" i="60"/>
  <c r="K60" i="59"/>
  <c r="R59" i="60"/>
  <c r="R59" i="59"/>
  <c r="I59" i="60"/>
  <c r="I59" i="59"/>
  <c r="P58" i="60"/>
  <c r="P58" i="59"/>
  <c r="K58" i="60"/>
  <c r="K58" i="59"/>
  <c r="C58" i="60"/>
  <c r="C58" i="59"/>
  <c r="R57" i="60"/>
  <c r="R57" i="59"/>
  <c r="G57"/>
  <c r="T56" i="60"/>
  <c r="T56" i="59"/>
  <c r="P56" i="60"/>
  <c r="P56" i="59"/>
  <c r="K56" i="60"/>
  <c r="K56" i="59"/>
  <c r="R55" i="60"/>
  <c r="R55" i="59"/>
  <c r="I55" i="60"/>
  <c r="I55" i="59"/>
  <c r="P54" i="60"/>
  <c r="P54" i="59"/>
  <c r="C54" i="60"/>
  <c r="C54" i="59"/>
  <c r="R53" i="60"/>
  <c r="R53" i="59"/>
  <c r="T52" i="60"/>
  <c r="T52" i="59"/>
  <c r="P52" i="60"/>
  <c r="P52" i="59"/>
  <c r="K52" i="60"/>
  <c r="K52" i="59"/>
  <c r="R51" i="60"/>
  <c r="R51" i="59"/>
  <c r="I51" i="60"/>
  <c r="I51" i="59"/>
  <c r="F51" s="1"/>
  <c r="T50" i="60"/>
  <c r="T50" i="59"/>
  <c r="P50" i="60"/>
  <c r="P50" i="59"/>
  <c r="K50" i="60"/>
  <c r="K50" i="59"/>
  <c r="C50" i="60"/>
  <c r="C50" i="59"/>
  <c r="R49" i="60"/>
  <c r="R49" i="59"/>
  <c r="T48" i="60"/>
  <c r="T48" i="59"/>
  <c r="P48" i="60"/>
  <c r="P48" i="59"/>
  <c r="K48" i="60"/>
  <c r="K48" i="59"/>
  <c r="R47" i="60"/>
  <c r="R47" i="59"/>
  <c r="I47" i="60"/>
  <c r="I47" i="59"/>
  <c r="T46" i="60"/>
  <c r="T46" i="59"/>
  <c r="P46" i="60"/>
  <c r="P46" i="59"/>
  <c r="K46" i="60"/>
  <c r="K46" i="59"/>
  <c r="C46" i="60"/>
  <c r="C46" i="59"/>
  <c r="R45" i="60"/>
  <c r="R45" i="59"/>
  <c r="T44" i="60"/>
  <c r="T44" i="59"/>
  <c r="P44" i="60"/>
  <c r="P44" i="59"/>
  <c r="K44" i="60"/>
  <c r="K44" i="59"/>
  <c r="R43" i="60"/>
  <c r="R43" i="59"/>
  <c r="I43" i="60"/>
  <c r="I43" i="59"/>
  <c r="T42" i="60"/>
  <c r="T42" i="59"/>
  <c r="P42" i="60"/>
  <c r="P42" i="59"/>
  <c r="K42" i="60"/>
  <c r="K42" i="59"/>
  <c r="C42" i="60"/>
  <c r="C42" i="59"/>
  <c r="R41" i="60"/>
  <c r="R41" i="59"/>
  <c r="G41"/>
  <c r="T40" i="60"/>
  <c r="T40" i="59"/>
  <c r="P40" i="60"/>
  <c r="P40" i="59"/>
  <c r="K40" i="60"/>
  <c r="K40" i="59"/>
  <c r="R39" i="60"/>
  <c r="R39" i="59"/>
  <c r="I39" i="60"/>
  <c r="I39" i="59"/>
  <c r="T38" i="60"/>
  <c r="T38" i="59"/>
  <c r="P38" i="60"/>
  <c r="P38" i="59"/>
  <c r="K38" i="60"/>
  <c r="K38" i="59"/>
  <c r="C38" i="60"/>
  <c r="C38" i="59"/>
  <c r="R37" i="60"/>
  <c r="R37" i="59"/>
  <c r="F37"/>
  <c r="T36" i="60"/>
  <c r="T36" i="59"/>
  <c r="P36" i="60"/>
  <c r="P36" i="59"/>
  <c r="K36" i="60"/>
  <c r="K36" i="59"/>
  <c r="R35" i="60"/>
  <c r="R35" i="59"/>
  <c r="I35" i="60"/>
  <c r="I35" i="59"/>
  <c r="P34" i="60"/>
  <c r="P34" i="59"/>
  <c r="K34" i="60"/>
  <c r="K34" i="59"/>
  <c r="C34" i="60"/>
  <c r="C34" i="59"/>
  <c r="R33" i="60"/>
  <c r="R33" i="59"/>
  <c r="IR33" i="60" s="1"/>
  <c r="F33" i="59"/>
  <c r="T32" i="60"/>
  <c r="T32" i="59"/>
  <c r="IT32" i="60" s="1"/>
  <c r="P32"/>
  <c r="P32" i="59"/>
  <c r="K32" i="60"/>
  <c r="K32" i="59"/>
  <c r="IK32" i="60" s="1"/>
  <c r="R31"/>
  <c r="R31" i="59"/>
  <c r="I31" i="60"/>
  <c r="I31" i="59"/>
  <c r="P30" i="60"/>
  <c r="P30" i="59"/>
  <c r="K30" i="60"/>
  <c r="K30" i="59"/>
  <c r="IK30" i="60" s="1"/>
  <c r="C30"/>
  <c r="C30" i="59"/>
  <c r="R29" i="60"/>
  <c r="R29" i="59"/>
  <c r="IR29" i="60" s="1"/>
  <c r="T28"/>
  <c r="T28" i="59"/>
  <c r="P28" i="60"/>
  <c r="P28" i="59"/>
  <c r="K28" i="60"/>
  <c r="K28" i="59"/>
  <c r="R27" i="60"/>
  <c r="R27" i="59"/>
  <c r="I27" i="60"/>
  <c r="I27" i="59"/>
  <c r="T26" i="60"/>
  <c r="T26" i="59"/>
  <c r="P26" i="60"/>
  <c r="P26" i="59"/>
  <c r="K26" i="60"/>
  <c r="K26" i="59"/>
  <c r="C26" i="60"/>
  <c r="C26" i="59"/>
  <c r="R25" i="60"/>
  <c r="R25" i="59"/>
  <c r="G25"/>
  <c r="T24" i="60"/>
  <c r="T24" i="59"/>
  <c r="P24" i="60"/>
  <c r="P24" i="59"/>
  <c r="K24" i="60"/>
  <c r="K24" i="59"/>
  <c r="R23" i="60"/>
  <c r="R23" i="59"/>
  <c r="I23" i="60"/>
  <c r="I23" i="59"/>
  <c r="F23" s="1"/>
  <c r="P22" i="60"/>
  <c r="P22" i="59"/>
  <c r="K22" i="60"/>
  <c r="K22" i="59"/>
  <c r="C22" i="60"/>
  <c r="C22" i="59"/>
  <c r="R21" i="60"/>
  <c r="R21" i="59"/>
  <c r="F21"/>
  <c r="T20" i="60"/>
  <c r="T20" i="59"/>
  <c r="P20" i="60"/>
  <c r="P20" i="59"/>
  <c r="K20" i="60"/>
  <c r="K20" i="59"/>
  <c r="R19" i="60"/>
  <c r="R19" i="59"/>
  <c r="I19" i="60"/>
  <c r="I19" i="59"/>
  <c r="P18" i="60"/>
  <c r="P18" i="59"/>
  <c r="K18" i="60"/>
  <c r="K18" i="59"/>
  <c r="C18" i="60"/>
  <c r="C18" i="59"/>
  <c r="R17" i="60"/>
  <c r="R17" i="59"/>
  <c r="IR17" i="60" s="1"/>
  <c r="F17" i="59"/>
  <c r="T16" i="60"/>
  <c r="T16" i="59"/>
  <c r="P16" i="60"/>
  <c r="P16" i="59"/>
  <c r="IP16" i="60" s="1"/>
  <c r="K16"/>
  <c r="K16" i="59"/>
  <c r="R15" i="60"/>
  <c r="R15" i="59"/>
  <c r="IR15" i="60" s="1"/>
  <c r="I15"/>
  <c r="I15" i="59"/>
  <c r="T14" i="60"/>
  <c r="AO14" s="1"/>
  <c r="T14" i="59"/>
  <c r="IT14" i="60" s="1"/>
  <c r="P14"/>
  <c r="P14" i="59"/>
  <c r="K14" i="60"/>
  <c r="K14" i="59"/>
  <c r="IK14" i="60" s="1"/>
  <c r="C14"/>
  <c r="C14" i="59"/>
  <c r="R13" i="60"/>
  <c r="R13" i="59"/>
  <c r="IR13" i="60" s="1"/>
  <c r="T12"/>
  <c r="T12" i="59"/>
  <c r="P12" i="60"/>
  <c r="P12" i="59"/>
  <c r="K12" i="60"/>
  <c r="K12" i="59"/>
  <c r="R11" i="60"/>
  <c r="R11" i="59"/>
  <c r="I11" i="60"/>
  <c r="I11" i="59"/>
  <c r="F11" s="1"/>
  <c r="P10" i="60"/>
  <c r="P10" i="59"/>
  <c r="IP10" i="60" s="1"/>
  <c r="K10"/>
  <c r="K10" i="59"/>
  <c r="C10" i="60"/>
  <c r="C10" i="59"/>
  <c r="IC10" i="60" s="1"/>
  <c r="R9"/>
  <c r="R9" i="59"/>
  <c r="M9"/>
  <c r="I9"/>
  <c r="AS73" i="60"/>
  <c r="U72"/>
  <c r="U72" i="59"/>
  <c r="Q72" i="60"/>
  <c r="Q72" i="59"/>
  <c r="S71" i="60"/>
  <c r="S71" i="59"/>
  <c r="J69" i="60"/>
  <c r="J69" i="59"/>
  <c r="S57" i="60"/>
  <c r="S57" i="59"/>
  <c r="L50" i="60"/>
  <c r="L50" i="59"/>
  <c r="G50" s="1"/>
  <c r="S49" i="60"/>
  <c r="S49" i="59"/>
  <c r="J49" i="60"/>
  <c r="J49" i="59"/>
  <c r="F49" s="1"/>
  <c r="Q48" i="60"/>
  <c r="Q48" i="59"/>
  <c r="J47" i="60"/>
  <c r="J47" i="59"/>
  <c r="U24" i="60"/>
  <c r="AO24" s="1"/>
  <c r="U24" i="59"/>
  <c r="IU24" i="60" s="1"/>
  <c r="BW19" i="1"/>
  <c r="GI58"/>
  <c r="J8" i="60"/>
  <c r="J8" i="59"/>
  <c r="IJ8" i="60" s="1"/>
  <c r="S8"/>
  <c r="S8" i="59"/>
  <c r="U75" i="60"/>
  <c r="U75" i="59"/>
  <c r="Q75" i="60"/>
  <c r="Q75" i="59"/>
  <c r="L75" i="60"/>
  <c r="L75" i="59"/>
  <c r="G75" s="1"/>
  <c r="S74" i="60"/>
  <c r="S74" i="59"/>
  <c r="J74" i="60"/>
  <c r="J74" i="59"/>
  <c r="U73" i="60"/>
  <c r="U73" i="59"/>
  <c r="S72" i="60"/>
  <c r="S72" i="59"/>
  <c r="Q71" i="60"/>
  <c r="Q71" i="59"/>
  <c r="S70" i="60"/>
  <c r="S70" i="59"/>
  <c r="J70" i="60"/>
  <c r="J70" i="59"/>
  <c r="D70" s="1"/>
  <c r="U69" i="60"/>
  <c r="U69" i="59"/>
  <c r="Q69" i="60"/>
  <c r="Q69" i="59"/>
  <c r="S68" i="60"/>
  <c r="S68" i="59"/>
  <c r="Q67" i="60"/>
  <c r="Q67" i="59"/>
  <c r="L67" i="60"/>
  <c r="L67" i="59"/>
  <c r="G67" s="1"/>
  <c r="S66" i="60"/>
  <c r="S66" i="59"/>
  <c r="J66" i="60"/>
  <c r="J66" i="59"/>
  <c r="U65" i="60"/>
  <c r="U65" i="59"/>
  <c r="Q65" i="60"/>
  <c r="Q65" i="59"/>
  <c r="S64" i="60"/>
  <c r="S64" i="59"/>
  <c r="J64" i="60"/>
  <c r="J64" i="59"/>
  <c r="F64" s="1"/>
  <c r="U63" i="60"/>
  <c r="U63" i="59"/>
  <c r="Q63" i="60"/>
  <c r="Q63" i="59"/>
  <c r="L63" i="60"/>
  <c r="L63" i="59"/>
  <c r="G63" s="1"/>
  <c r="S62" i="60"/>
  <c r="S62" i="59"/>
  <c r="J62" i="60"/>
  <c r="J62" i="59"/>
  <c r="F62" s="1"/>
  <c r="U61" i="60"/>
  <c r="U61" i="59"/>
  <c r="Q61" i="60"/>
  <c r="Q61" i="59"/>
  <c r="S60" i="60"/>
  <c r="S60" i="59"/>
  <c r="J60" i="60"/>
  <c r="J60" i="59"/>
  <c r="Q59" i="60"/>
  <c r="Q59" i="59"/>
  <c r="L59" i="60"/>
  <c r="L59" i="59"/>
  <c r="G59" s="1"/>
  <c r="S58" i="60"/>
  <c r="S58" i="59"/>
  <c r="J58" i="60"/>
  <c r="J58" i="59"/>
  <c r="U57" i="60"/>
  <c r="U57" i="59"/>
  <c r="Q57" i="60"/>
  <c r="Q57" i="59"/>
  <c r="H57" i="60"/>
  <c r="H57" i="59"/>
  <c r="S56" i="60"/>
  <c r="S56" i="59"/>
  <c r="J56" i="60"/>
  <c r="J56" i="59"/>
  <c r="U55" i="60"/>
  <c r="U55" i="59"/>
  <c r="Q55" i="60"/>
  <c r="Q55" i="59"/>
  <c r="L55" i="60"/>
  <c r="L55" i="59"/>
  <c r="G55" s="1"/>
  <c r="S54" i="60"/>
  <c r="S54" i="59"/>
  <c r="J54" i="60"/>
  <c r="J54" i="59"/>
  <c r="U53" i="60"/>
  <c r="U53" i="59"/>
  <c r="Q53" i="60"/>
  <c r="Q53" i="59"/>
  <c r="H53" i="60"/>
  <c r="H53" i="59"/>
  <c r="S52" i="60"/>
  <c r="S52" i="59"/>
  <c r="J52" i="60"/>
  <c r="J52" i="59"/>
  <c r="U51" i="60"/>
  <c r="U51" i="59"/>
  <c r="Q51" i="60"/>
  <c r="Q51" i="59"/>
  <c r="L51" i="60"/>
  <c r="L51" i="59"/>
  <c r="G51" s="1"/>
  <c r="S50" i="60"/>
  <c r="S50" i="59"/>
  <c r="J50" i="60"/>
  <c r="J50" i="59"/>
  <c r="U49" i="60"/>
  <c r="U49" i="59"/>
  <c r="H49" i="60"/>
  <c r="H49" i="59"/>
  <c r="S48" i="60"/>
  <c r="S48" i="59"/>
  <c r="J48" i="60"/>
  <c r="J48" i="59"/>
  <c r="U47" i="60"/>
  <c r="U47" i="59"/>
  <c r="Q47" i="60"/>
  <c r="Q47" i="59"/>
  <c r="L47" i="60"/>
  <c r="L47" i="59"/>
  <c r="G47" s="1"/>
  <c r="S46" i="60"/>
  <c r="S46" i="59"/>
  <c r="J46" i="60"/>
  <c r="J46" i="59"/>
  <c r="U45" i="60"/>
  <c r="U45" i="59"/>
  <c r="Q45" i="60"/>
  <c r="Q45" i="59"/>
  <c r="H45" i="60"/>
  <c r="H45" i="59"/>
  <c r="S44" i="60"/>
  <c r="S44" i="59"/>
  <c r="J44" i="60"/>
  <c r="J44" i="59"/>
  <c r="U43" i="60"/>
  <c r="U43" i="59"/>
  <c r="L43" i="60"/>
  <c r="L43" i="59"/>
  <c r="G43" s="1"/>
  <c r="S42" i="60"/>
  <c r="S42" i="59"/>
  <c r="J42" i="60"/>
  <c r="J42" i="59"/>
  <c r="U41" i="60"/>
  <c r="U41" i="59"/>
  <c r="Q41" i="60"/>
  <c r="Q41" i="59"/>
  <c r="H41" i="60"/>
  <c r="H41" i="59"/>
  <c r="S40" i="60"/>
  <c r="S40" i="59"/>
  <c r="J40" i="60"/>
  <c r="J40" i="59"/>
  <c r="U39" i="60"/>
  <c r="U39" i="59"/>
  <c r="Q39" i="60"/>
  <c r="Q39" i="59"/>
  <c r="L39" i="60"/>
  <c r="L39" i="59"/>
  <c r="G39" s="1"/>
  <c r="S38" i="60"/>
  <c r="S38" i="59"/>
  <c r="J38" i="60"/>
  <c r="J38" i="59"/>
  <c r="U37" i="60"/>
  <c r="U37" i="59"/>
  <c r="Q37" i="60"/>
  <c r="Q37" i="59"/>
  <c r="S36" i="60"/>
  <c r="S36" i="59"/>
  <c r="J36" i="60"/>
  <c r="J36" i="59"/>
  <c r="D36" s="1"/>
  <c r="U35" i="60"/>
  <c r="U35" i="59"/>
  <c r="IU35" i="60" s="1"/>
  <c r="Q35"/>
  <c r="Q35" i="59"/>
  <c r="L35" i="60"/>
  <c r="L35" i="59"/>
  <c r="G35" s="1"/>
  <c r="S34" i="60"/>
  <c r="S34" i="59"/>
  <c r="J34" i="60"/>
  <c r="J34" i="59"/>
  <c r="U33" i="60"/>
  <c r="U33" i="59"/>
  <c r="IU33" i="60" s="1"/>
  <c r="Q33"/>
  <c r="Q33" i="59"/>
  <c r="S32" i="60"/>
  <c r="S32" i="59"/>
  <c r="J32" i="60"/>
  <c r="J32" i="59"/>
  <c r="U31" i="60"/>
  <c r="U31" i="59"/>
  <c r="Q31" i="60"/>
  <c r="Q31" i="59"/>
  <c r="IQ31" i="60" s="1"/>
  <c r="S30"/>
  <c r="S30" i="59"/>
  <c r="J30" i="60"/>
  <c r="J30" i="59"/>
  <c r="U29" i="60"/>
  <c r="U29" i="59"/>
  <c r="Q29" i="60"/>
  <c r="Q29" i="59"/>
  <c r="S28" i="60"/>
  <c r="S28" i="59"/>
  <c r="J28" i="60"/>
  <c r="J28" i="59"/>
  <c r="U27" i="60"/>
  <c r="U27" i="59"/>
  <c r="Q27" i="60"/>
  <c r="Q27" i="59"/>
  <c r="S26" i="60"/>
  <c r="S26" i="59"/>
  <c r="J26" i="60"/>
  <c r="J26" i="59"/>
  <c r="U25" i="60"/>
  <c r="U25" i="59"/>
  <c r="Q25" i="60"/>
  <c r="Q25" i="59"/>
  <c r="S24" i="60"/>
  <c r="S24" i="59"/>
  <c r="J24" i="60"/>
  <c r="J24" i="59"/>
  <c r="Q23" i="60"/>
  <c r="Q23" i="59"/>
  <c r="S22" i="60"/>
  <c r="S22" i="59"/>
  <c r="IS22" i="60" s="1"/>
  <c r="J22"/>
  <c r="J22" i="59"/>
  <c r="U21" i="60"/>
  <c r="U21" i="59"/>
  <c r="Q21" i="60"/>
  <c r="Q21" i="59"/>
  <c r="S20" i="60"/>
  <c r="S20" i="59"/>
  <c r="IS20" i="60" s="1"/>
  <c r="J20"/>
  <c r="J20" i="59"/>
  <c r="U19" i="60"/>
  <c r="U19" i="59"/>
  <c r="IU19" i="60" s="1"/>
  <c r="Q19"/>
  <c r="Q19" i="59"/>
  <c r="IQ19" i="60" s="1"/>
  <c r="S18"/>
  <c r="S18" i="59"/>
  <c r="IS18" i="60" s="1"/>
  <c r="J18"/>
  <c r="J18" i="59"/>
  <c r="U17" i="60"/>
  <c r="U17" i="59"/>
  <c r="IU17" i="60" s="1"/>
  <c r="Q17"/>
  <c r="Q17" i="59"/>
  <c r="S16" i="60"/>
  <c r="S16" i="59"/>
  <c r="J16" i="60"/>
  <c r="J16" i="59"/>
  <c r="U15" i="60"/>
  <c r="IB15" s="1"/>
  <c r="U15" i="59"/>
  <c r="Q15" i="60"/>
  <c r="Q15" i="59"/>
  <c r="IQ15" i="60" s="1"/>
  <c r="S14"/>
  <c r="S14" i="59"/>
  <c r="J14" i="60"/>
  <c r="J14" i="59"/>
  <c r="Q13" i="60"/>
  <c r="Q13" i="59"/>
  <c r="S12" i="60"/>
  <c r="S12" i="59"/>
  <c r="J12" i="60"/>
  <c r="J12" i="59"/>
  <c r="E12" s="1"/>
  <c r="H11" i="60"/>
  <c r="H11" i="59"/>
  <c r="S10" i="60"/>
  <c r="S10" i="59"/>
  <c r="J10" i="60"/>
  <c r="J10" i="59"/>
  <c r="U9" i="60"/>
  <c r="U9" i="59"/>
  <c r="Q9" i="60"/>
  <c r="Q9" i="59"/>
  <c r="G9"/>
  <c r="S75" i="60"/>
  <c r="S75" i="59"/>
  <c r="IS75" i="60" s="1"/>
  <c r="J75"/>
  <c r="J75" i="59"/>
  <c r="U74" i="60"/>
  <c r="U74" i="59"/>
  <c r="IU74" i="60" s="1"/>
  <c r="L74"/>
  <c r="L74" i="59"/>
  <c r="G74" s="1"/>
  <c r="J71" i="60"/>
  <c r="J71" i="59"/>
  <c r="U70" i="60"/>
  <c r="U70" i="59"/>
  <c r="J65" i="60"/>
  <c r="J65" i="59"/>
  <c r="F65" s="1"/>
  <c r="E64"/>
  <c r="J63" i="60"/>
  <c r="J63" i="59"/>
  <c r="F63" s="1"/>
  <c r="U62" i="60"/>
  <c r="U62" i="59"/>
  <c r="L62" i="60"/>
  <c r="L62" i="59"/>
  <c r="G62" s="1"/>
  <c r="Q60" i="60"/>
  <c r="Q60" i="59"/>
  <c r="S59" i="60"/>
  <c r="S59" i="59"/>
  <c r="J59" i="60"/>
  <c r="J59" i="59"/>
  <c r="U58" i="60"/>
  <c r="U58" i="59"/>
  <c r="L58" i="60"/>
  <c r="L58" i="59"/>
  <c r="G58" s="1"/>
  <c r="U54" i="60"/>
  <c r="U54" i="59"/>
  <c r="L54" i="60"/>
  <c r="L54" i="59"/>
  <c r="G54" s="1"/>
  <c r="S53" i="60"/>
  <c r="S53" i="59"/>
  <c r="S47" i="60"/>
  <c r="S47" i="59"/>
  <c r="Q44" i="60"/>
  <c r="Q44" i="59"/>
  <c r="S41" i="60"/>
  <c r="S41" i="59"/>
  <c r="J41" i="60"/>
  <c r="J41" i="59"/>
  <c r="F41" s="1"/>
  <c r="S39" i="60"/>
  <c r="S39" i="59"/>
  <c r="J39" i="60"/>
  <c r="J39" i="59"/>
  <c r="Q36" i="60"/>
  <c r="Q36" i="59"/>
  <c r="L34" i="60"/>
  <c r="L34" i="59"/>
  <c r="G34" s="1"/>
  <c r="S33" i="60"/>
  <c r="S33" i="59"/>
  <c r="U32" i="60"/>
  <c r="U32" i="59"/>
  <c r="IU32" i="60" s="1"/>
  <c r="S31"/>
  <c r="S31" i="59"/>
  <c r="IS31" i="60" s="1"/>
  <c r="J31"/>
  <c r="J31" i="59"/>
  <c r="IJ31" i="60" s="1"/>
  <c r="U30"/>
  <c r="U30" i="59"/>
  <c r="H30" i="60"/>
  <c r="H30" i="59"/>
  <c r="Q28" i="60"/>
  <c r="Q28" i="59"/>
  <c r="J27" i="60"/>
  <c r="J27" i="59"/>
  <c r="L22" i="60"/>
  <c r="L22" i="59"/>
  <c r="G22" s="1"/>
  <c r="U18" i="60"/>
  <c r="U18" i="59"/>
  <c r="IU18" i="60" s="1"/>
  <c r="H18"/>
  <c r="H18" i="59"/>
  <c r="S17" i="60"/>
  <c r="S17" i="59"/>
  <c r="IS17" i="60" s="1"/>
  <c r="Q16"/>
  <c r="Q16" i="59"/>
  <c r="S15" i="60"/>
  <c r="S15" i="59"/>
  <c r="J15" i="60"/>
  <c r="J15" i="59"/>
  <c r="L14" i="60"/>
  <c r="L14" i="59"/>
  <c r="G14" s="1"/>
  <c r="J13" i="60"/>
  <c r="J13" i="59"/>
  <c r="J9" i="60"/>
  <c r="J9" i="59"/>
  <c r="BV49" i="1"/>
  <c r="DI54"/>
  <c r="ER24"/>
  <c r="EK50"/>
  <c r="GI23"/>
  <c r="FX46"/>
  <c r="FX58"/>
  <c r="GG66"/>
  <c r="FW71"/>
  <c r="HK8"/>
  <c r="HK16"/>
  <c r="HM29"/>
  <c r="HK42"/>
  <c r="JL23"/>
  <c r="JO33"/>
  <c r="K8" i="60"/>
  <c r="K8" i="59"/>
  <c r="IK8" i="60" s="1"/>
  <c r="P8"/>
  <c r="P8" i="59"/>
  <c r="T8" i="60"/>
  <c r="T8" i="59"/>
  <c r="IT8" i="60" s="1"/>
  <c r="JO57" i="1"/>
  <c r="T75" i="60"/>
  <c r="T75" i="59"/>
  <c r="P75" i="60"/>
  <c r="P75" i="59"/>
  <c r="IP75" i="60" s="1"/>
  <c r="K75"/>
  <c r="K75" i="59"/>
  <c r="C75" i="60"/>
  <c r="C75" i="59"/>
  <c r="R74" i="60"/>
  <c r="R74" i="59"/>
  <c r="F74"/>
  <c r="T73" i="60"/>
  <c r="T73" i="59"/>
  <c r="P73" i="60"/>
  <c r="P73" i="59"/>
  <c r="K73" i="60"/>
  <c r="K73" i="59"/>
  <c r="E73" s="1"/>
  <c r="C73" i="60"/>
  <c r="C73" i="59"/>
  <c r="R72" i="60"/>
  <c r="R72" i="59"/>
  <c r="I72" i="60"/>
  <c r="I72" i="59"/>
  <c r="F72" s="1"/>
  <c r="T71" i="60"/>
  <c r="T71" i="59"/>
  <c r="P71" i="60"/>
  <c r="P71" i="59"/>
  <c r="K71" i="60"/>
  <c r="K71" i="59"/>
  <c r="C71" i="60"/>
  <c r="C71" i="59"/>
  <c r="R70" i="60"/>
  <c r="R70" i="59"/>
  <c r="F70"/>
  <c r="P69" i="60"/>
  <c r="P69" i="59"/>
  <c r="IP69" i="60" s="1"/>
  <c r="K69"/>
  <c r="K69" i="59"/>
  <c r="C69" i="60"/>
  <c r="C69" i="59"/>
  <c r="R68" i="60"/>
  <c r="R68" i="59"/>
  <c r="I68" i="60"/>
  <c r="I68" i="59"/>
  <c r="F68" s="1"/>
  <c r="T67" i="60"/>
  <c r="T67" i="59"/>
  <c r="P67" i="60"/>
  <c r="P67" i="59"/>
  <c r="IP67" i="60" s="1"/>
  <c r="K67"/>
  <c r="K67" i="59"/>
  <c r="C67" i="60"/>
  <c r="C67" i="59"/>
  <c r="IC67" i="60" s="1"/>
  <c r="R66"/>
  <c r="R66" i="59"/>
  <c r="F66"/>
  <c r="T65" i="60"/>
  <c r="T65" i="59"/>
  <c r="P65" i="60"/>
  <c r="P65" i="59"/>
  <c r="K65" i="60"/>
  <c r="K65" i="59"/>
  <c r="C65" i="60"/>
  <c r="C65" i="59"/>
  <c r="R64" i="60"/>
  <c r="R64" i="59"/>
  <c r="T63" i="60"/>
  <c r="T63" i="59"/>
  <c r="P63" i="60"/>
  <c r="P63" i="59"/>
  <c r="K63" i="60"/>
  <c r="K63" i="59"/>
  <c r="C63" i="60"/>
  <c r="AL63" s="1"/>
  <c r="C63" i="59"/>
  <c r="R62" i="60"/>
  <c r="R62" i="59"/>
  <c r="T61" i="60"/>
  <c r="AO61" s="1"/>
  <c r="T61" i="59"/>
  <c r="IT61" i="60" s="1"/>
  <c r="P61"/>
  <c r="P61" i="59"/>
  <c r="K61" i="60"/>
  <c r="K61" i="59"/>
  <c r="C61" i="60"/>
  <c r="C61" i="59"/>
  <c r="R60" i="60"/>
  <c r="R60" i="59"/>
  <c r="IR60" i="60" s="1"/>
  <c r="I60"/>
  <c r="I60" i="59"/>
  <c r="D60" s="1"/>
  <c r="T59" i="60"/>
  <c r="T59" i="59"/>
  <c r="P59" i="60"/>
  <c r="P59" i="59"/>
  <c r="K59" i="60"/>
  <c r="K59" i="59"/>
  <c r="C59" i="60"/>
  <c r="C59" i="59"/>
  <c r="R58" i="60"/>
  <c r="R58" i="59"/>
  <c r="E58"/>
  <c r="F58"/>
  <c r="T57" i="60"/>
  <c r="T57" i="59"/>
  <c r="P57" i="60"/>
  <c r="P57" i="59"/>
  <c r="K57" i="60"/>
  <c r="K57" i="59"/>
  <c r="IK57" i="60" s="1"/>
  <c r="C57"/>
  <c r="C57" i="59"/>
  <c r="R56" i="60"/>
  <c r="R56" i="59"/>
  <c r="I56" i="60"/>
  <c r="I56" i="59"/>
  <c r="E56" s="1"/>
  <c r="T55" i="60"/>
  <c r="T55" i="59"/>
  <c r="P55" i="60"/>
  <c r="P55" i="59"/>
  <c r="K55" i="60"/>
  <c r="K55" i="59"/>
  <c r="IK55" i="60" s="1"/>
  <c r="C55"/>
  <c r="C55" i="59"/>
  <c r="R54" i="60"/>
  <c r="R54" i="59"/>
  <c r="T53" i="60"/>
  <c r="T53" i="59"/>
  <c r="P53" i="60"/>
  <c r="P53" i="59"/>
  <c r="K53" i="60"/>
  <c r="K53" i="59"/>
  <c r="C53" i="60"/>
  <c r="C53" i="59"/>
  <c r="R52" i="60"/>
  <c r="R52" i="59"/>
  <c r="I52" i="60"/>
  <c r="F52" s="1"/>
  <c r="I52" i="59"/>
  <c r="F52" s="1"/>
  <c r="T51" i="60"/>
  <c r="T51" i="59"/>
  <c r="P51" i="60"/>
  <c r="P51" i="59"/>
  <c r="K51" i="60"/>
  <c r="K51" i="59"/>
  <c r="C51" i="60"/>
  <c r="AL51" s="1"/>
  <c r="C51" i="59"/>
  <c r="R50" i="60"/>
  <c r="R50" i="59"/>
  <c r="F50"/>
  <c r="T49" i="60"/>
  <c r="T49" i="59"/>
  <c r="P49" i="60"/>
  <c r="P49" i="59"/>
  <c r="IP49" i="60" s="1"/>
  <c r="K49"/>
  <c r="K49" i="59"/>
  <c r="C49" i="60"/>
  <c r="C49" i="59"/>
  <c r="R48" i="60"/>
  <c r="R48" i="59"/>
  <c r="I48" i="60"/>
  <c r="I48" i="59"/>
  <c r="F48" s="1"/>
  <c r="T47" i="60"/>
  <c r="T47" i="59"/>
  <c r="P47" i="60"/>
  <c r="P47" i="59"/>
  <c r="IP47" i="60" s="1"/>
  <c r="K47"/>
  <c r="K47" i="59"/>
  <c r="C47" i="60"/>
  <c r="C47" i="59"/>
  <c r="R46" i="60"/>
  <c r="R46" i="59"/>
  <c r="P45" i="60"/>
  <c r="P45" i="59"/>
  <c r="IP45" i="60" s="1"/>
  <c r="K45"/>
  <c r="K45" i="59"/>
  <c r="E45" s="1"/>
  <c r="C45" i="60"/>
  <c r="C45" i="59"/>
  <c r="IC45" i="60" s="1"/>
  <c r="F44" i="59"/>
  <c r="T43" i="60"/>
  <c r="T43" i="59"/>
  <c r="IT43" i="60" s="1"/>
  <c r="P43"/>
  <c r="P43" i="59"/>
  <c r="K43" i="60"/>
  <c r="K43" i="59"/>
  <c r="C43" i="60"/>
  <c r="C43" i="59"/>
  <c r="R42" i="60"/>
  <c r="R42" i="59"/>
  <c r="F42"/>
  <c r="P41" i="60"/>
  <c r="P41" i="59"/>
  <c r="K41" i="60"/>
  <c r="K41" i="59"/>
  <c r="IK41" i="60" s="1"/>
  <c r="R40"/>
  <c r="R40" i="59"/>
  <c r="I40" i="60"/>
  <c r="I40" i="59"/>
  <c r="F40" s="1"/>
  <c r="P39" i="60"/>
  <c r="P39" i="59"/>
  <c r="K39" i="60"/>
  <c r="K39" i="59"/>
  <c r="IK39" i="60" s="1"/>
  <c r="C39"/>
  <c r="C39" i="59"/>
  <c r="R38" i="60"/>
  <c r="R38" i="59"/>
  <c r="IR38" i="60" s="1"/>
  <c r="F38" i="59"/>
  <c r="P37" i="60"/>
  <c r="P37" i="59"/>
  <c r="IP37" i="60" s="1"/>
  <c r="K37"/>
  <c r="K37" i="59"/>
  <c r="E37" s="1"/>
  <c r="R36" i="60"/>
  <c r="R36" i="59"/>
  <c r="IR36" i="60" s="1"/>
  <c r="F36" i="59"/>
  <c r="T35" i="60"/>
  <c r="T35" i="59"/>
  <c r="P35" i="60"/>
  <c r="P35" i="59"/>
  <c r="K35" i="60"/>
  <c r="K35" i="59"/>
  <c r="R34" i="60"/>
  <c r="R34" i="59"/>
  <c r="IR34" i="60" s="1"/>
  <c r="F34" i="59"/>
  <c r="T33" i="60"/>
  <c r="T33" i="59"/>
  <c r="P33" i="60"/>
  <c r="P33" i="59"/>
  <c r="K33" i="60"/>
  <c r="K33" i="59"/>
  <c r="D33" s="1"/>
  <c r="C33" i="60"/>
  <c r="AL33" s="1"/>
  <c r="C33" i="59"/>
  <c r="R32" i="60"/>
  <c r="R32" i="59"/>
  <c r="IR32" i="60" s="1"/>
  <c r="I32"/>
  <c r="F32" s="1"/>
  <c r="I32" i="59"/>
  <c r="T31" i="60"/>
  <c r="T31" i="59"/>
  <c r="IT31" i="60" s="1"/>
  <c r="P31"/>
  <c r="P31" i="59"/>
  <c r="K31" i="60"/>
  <c r="K31" i="59"/>
  <c r="C31" i="60"/>
  <c r="AL31" s="1"/>
  <c r="C31" i="59"/>
  <c r="R30" i="60"/>
  <c r="R30" i="59"/>
  <c r="IR30" i="60" s="1"/>
  <c r="F30" i="59"/>
  <c r="T29" i="60"/>
  <c r="T29" i="59"/>
  <c r="P29" i="60"/>
  <c r="P29" i="59"/>
  <c r="IP29" i="60" s="1"/>
  <c r="K29"/>
  <c r="K29" i="59"/>
  <c r="C29" i="60"/>
  <c r="C29" i="59"/>
  <c r="IC29" i="60" s="1"/>
  <c r="R28"/>
  <c r="R28" i="59"/>
  <c r="I28" i="60"/>
  <c r="F28" s="1"/>
  <c r="I28" i="59"/>
  <c r="F28" s="1"/>
  <c r="P27" i="60"/>
  <c r="P27" i="59"/>
  <c r="K27" i="60"/>
  <c r="K27" i="59"/>
  <c r="IK27" i="60" s="1"/>
  <c r="R26"/>
  <c r="R26" i="59"/>
  <c r="F26"/>
  <c r="P25" i="60"/>
  <c r="P25" i="59"/>
  <c r="K25" i="60"/>
  <c r="K25" i="59"/>
  <c r="E25" s="1"/>
  <c r="F24"/>
  <c r="T23" i="60"/>
  <c r="T23" i="59"/>
  <c r="P23" i="60"/>
  <c r="P23" i="59"/>
  <c r="IP23" i="60" s="1"/>
  <c r="K23"/>
  <c r="K23" i="59"/>
  <c r="E23" s="1"/>
  <c r="C23" i="60"/>
  <c r="C23" i="59"/>
  <c r="IC23" i="60" s="1"/>
  <c r="R22"/>
  <c r="R22" i="59"/>
  <c r="F22"/>
  <c r="T21" i="60"/>
  <c r="T21" i="59"/>
  <c r="P21" i="60"/>
  <c r="P21" i="59"/>
  <c r="K21" i="60"/>
  <c r="K21" i="59"/>
  <c r="C21" i="60"/>
  <c r="C21" i="59"/>
  <c r="IC21" i="60" s="1"/>
  <c r="R20"/>
  <c r="R20" i="59"/>
  <c r="I20" i="60"/>
  <c r="I20" i="59"/>
  <c r="F20" s="1"/>
  <c r="T19" i="60"/>
  <c r="AO19" s="1"/>
  <c r="T19" i="59"/>
  <c r="P19" i="60"/>
  <c r="P19" i="59"/>
  <c r="IP19" i="60" s="1"/>
  <c r="K19"/>
  <c r="K19" i="59"/>
  <c r="C19" i="60"/>
  <c r="C19" i="59"/>
  <c r="R18" i="60"/>
  <c r="R18" i="59"/>
  <c r="F18"/>
  <c r="T17" i="60"/>
  <c r="AO17" s="1"/>
  <c r="T17" i="59"/>
  <c r="IT17" i="60" s="1"/>
  <c r="P17"/>
  <c r="P17" i="59"/>
  <c r="IP17" i="60" s="1"/>
  <c r="K17"/>
  <c r="K17" i="59"/>
  <c r="C17" i="60"/>
  <c r="C17" i="59"/>
  <c r="IC17" i="60" s="1"/>
  <c r="R16"/>
  <c r="R16" i="59"/>
  <c r="IR16" i="60" s="1"/>
  <c r="I16"/>
  <c r="I16" i="59"/>
  <c r="F16" s="1"/>
  <c r="T15" i="60"/>
  <c r="T15" i="59"/>
  <c r="IT15" i="60" s="1"/>
  <c r="P15"/>
  <c r="P15" i="59"/>
  <c r="K15" i="60"/>
  <c r="K15" i="59"/>
  <c r="IK15" i="60" s="1"/>
  <c r="C15"/>
  <c r="C15" i="59"/>
  <c r="IC15" i="60" s="1"/>
  <c r="R14"/>
  <c r="R14" i="59"/>
  <c r="IR14" i="60" s="1"/>
  <c r="I14"/>
  <c r="I14" i="59"/>
  <c r="F14" s="1"/>
  <c r="T13" i="60"/>
  <c r="T13" i="59"/>
  <c r="IT13" i="60" s="1"/>
  <c r="P13"/>
  <c r="P13" i="59"/>
  <c r="IP13" i="60" s="1"/>
  <c r="K13"/>
  <c r="K13" i="59"/>
  <c r="IK13" i="60" s="1"/>
  <c r="C13"/>
  <c r="C13" i="59"/>
  <c r="IC13" i="60" s="1"/>
  <c r="R12"/>
  <c r="R12" i="59"/>
  <c r="IR12" i="60" s="1"/>
  <c r="T11"/>
  <c r="T11" i="59"/>
  <c r="P11" i="60"/>
  <c r="P11" i="59"/>
  <c r="IP11" i="60" s="1"/>
  <c r="K11"/>
  <c r="K11" i="59"/>
  <c r="C11" i="60"/>
  <c r="C11" i="59"/>
  <c r="IC11" i="60" s="1"/>
  <c r="R10"/>
  <c r="R10" i="59"/>
  <c r="I10" i="60"/>
  <c r="I10" i="59"/>
  <c r="F10" s="1"/>
  <c r="T9"/>
  <c r="IT9" i="60" s="1"/>
  <c r="P9"/>
  <c r="P9" i="59"/>
  <c r="K9" i="60"/>
  <c r="K9" i="59"/>
  <c r="C9"/>
  <c r="H8" i="60"/>
  <c r="H8" i="59"/>
  <c r="Q8" i="60"/>
  <c r="Q8" i="59"/>
  <c r="D72"/>
  <c r="S69" i="60"/>
  <c r="S69" i="59"/>
  <c r="S65" i="60"/>
  <c r="S65" i="59"/>
  <c r="U64" i="60"/>
  <c r="U64" i="59"/>
  <c r="Q64" i="60"/>
  <c r="Q64" i="59"/>
  <c r="IQ64" i="60" s="1"/>
  <c r="S61"/>
  <c r="S61" i="59"/>
  <c r="J61" i="60"/>
  <c r="J61" i="59"/>
  <c r="E61" s="1"/>
  <c r="J57" i="60"/>
  <c r="J57" i="59"/>
  <c r="F57" s="1"/>
  <c r="Q56" i="60"/>
  <c r="Q56" i="59"/>
  <c r="IQ56" i="60" s="1"/>
  <c r="S55"/>
  <c r="S55" i="59"/>
  <c r="J55" i="60"/>
  <c r="J55" i="59"/>
  <c r="D55" s="1"/>
  <c r="J53" i="60"/>
  <c r="J53" i="59"/>
  <c r="F53" s="1"/>
  <c r="Q52" i="60"/>
  <c r="Q52" i="59"/>
  <c r="S51" i="60"/>
  <c r="S51" i="59"/>
  <c r="J43" i="60"/>
  <c r="J43" i="59"/>
  <c r="U42" i="60"/>
  <c r="AO42" s="1"/>
  <c r="U42" i="59"/>
  <c r="Q40" i="60"/>
  <c r="Q40" i="59"/>
  <c r="U38" i="60"/>
  <c r="U38" i="59"/>
  <c r="L38" i="60"/>
  <c r="L38" i="59"/>
  <c r="G38" s="1"/>
  <c r="S37" i="60"/>
  <c r="S37" i="59"/>
  <c r="S35" i="60"/>
  <c r="S35" i="59"/>
  <c r="U34" i="60"/>
  <c r="U34" i="59"/>
  <c r="Q32" i="60"/>
  <c r="Q32" i="59"/>
  <c r="L30" i="60"/>
  <c r="L30" i="59"/>
  <c r="G30" s="1"/>
  <c r="S29" i="60"/>
  <c r="S29" i="59"/>
  <c r="S27" i="60"/>
  <c r="S27" i="59"/>
  <c r="U26" i="60"/>
  <c r="AO26" s="1"/>
  <c r="U26" i="59"/>
  <c r="S23" i="60"/>
  <c r="S23" i="59"/>
  <c r="HC76" i="60"/>
  <c r="CX11" i="1"/>
  <c r="ER19"/>
  <c r="EK22"/>
  <c r="ES24"/>
  <c r="FX49"/>
  <c r="HL22"/>
  <c r="DL29" i="60"/>
  <c r="FY41" i="1"/>
  <c r="HL34"/>
  <c r="BM17"/>
  <c r="BM26"/>
  <c r="BS35"/>
  <c r="ET18"/>
  <c r="BQ29"/>
  <c r="BK35"/>
  <c r="FX21"/>
  <c r="BQ22"/>
  <c r="BM35"/>
  <c r="FY37"/>
  <c r="HS9" i="36"/>
  <c r="BM25" i="1"/>
  <c r="BL50"/>
  <c r="DK73"/>
  <c r="EK24"/>
  <c r="EQ38"/>
  <c r="FA48"/>
  <c r="FX31"/>
  <c r="JO14"/>
  <c r="GK9" i="36"/>
  <c r="BK72" i="1"/>
  <c r="CX53"/>
  <c r="BW17"/>
  <c r="BR30"/>
  <c r="DJ11"/>
  <c r="HS34"/>
  <c r="JL13"/>
  <c r="EQ46"/>
  <c r="FA52"/>
  <c r="FZ11"/>
  <c r="GN73"/>
  <c r="JO15"/>
  <c r="JO35"/>
  <c r="IF15"/>
  <c r="DJ15"/>
  <c r="BY40" i="60"/>
  <c r="BY75"/>
  <c r="BK21" i="1"/>
  <c r="BL27"/>
  <c r="BL28"/>
  <c r="BK50"/>
  <c r="DD8"/>
  <c r="DD32"/>
  <c r="DF74"/>
  <c r="EK21"/>
  <c r="EK66"/>
  <c r="FY22"/>
  <c r="GE48"/>
  <c r="HK10"/>
  <c r="HM11"/>
  <c r="HL18"/>
  <c r="BM27"/>
  <c r="DN69"/>
  <c r="EL66"/>
  <c r="EL74"/>
  <c r="BK19"/>
  <c r="BL26"/>
  <c r="BN27"/>
  <c r="BR28"/>
  <c r="BN72"/>
  <c r="CX15"/>
  <c r="DB23"/>
  <c r="CW31"/>
  <c r="CY43"/>
  <c r="ET21"/>
  <c r="ES22"/>
  <c r="HP27"/>
  <c r="HK35"/>
  <c r="HV49"/>
  <c r="JL15"/>
  <c r="FB13" i="60"/>
  <c r="BN21" i="1"/>
  <c r="BW27"/>
  <c r="CA51"/>
  <c r="BW71"/>
  <c r="CY26"/>
  <c r="DI27"/>
  <c r="DE55"/>
  <c r="EX21"/>
  <c r="EJ28"/>
  <c r="GE60"/>
  <c r="IG30"/>
  <c r="JN30" s="1"/>
  <c r="BW9"/>
  <c r="BK12"/>
  <c r="BN14"/>
  <c r="BM19"/>
  <c r="BS21"/>
  <c r="DG15"/>
  <c r="DA43"/>
  <c r="EW27"/>
  <c r="GI60"/>
  <c r="HK38"/>
  <c r="IA48"/>
  <c r="JO38"/>
  <c r="BO8"/>
  <c r="BV13"/>
  <c r="BK17"/>
  <c r="BS19"/>
  <c r="BQ30"/>
  <c r="DF15"/>
  <c r="DN17"/>
  <c r="DD19"/>
  <c r="DJ21"/>
  <c r="DJ43"/>
  <c r="DK53"/>
  <c r="EK38"/>
  <c r="GE33"/>
  <c r="FX40"/>
  <c r="FX48"/>
  <c r="GD53"/>
  <c r="GF54"/>
  <c r="FX57"/>
  <c r="HS13"/>
  <c r="JO42"/>
  <c r="IG10"/>
  <c r="HR9" i="36"/>
  <c r="CF50" i="60"/>
  <c r="CF51"/>
  <c r="DB51" s="1"/>
  <c r="BK8" i="1"/>
  <c r="BX26"/>
  <c r="DH32"/>
  <c r="EL13"/>
  <c r="ES16"/>
  <c r="EO31"/>
  <c r="EJ33"/>
  <c r="EK39"/>
  <c r="EL45"/>
  <c r="EK63"/>
  <c r="ER65"/>
  <c r="BK13"/>
  <c r="BK14"/>
  <c r="BX25"/>
  <c r="BK32"/>
  <c r="BW53"/>
  <c r="BO62"/>
  <c r="DA11"/>
  <c r="CX23"/>
  <c r="DI25"/>
  <c r="CW30"/>
  <c r="CZ31"/>
  <c r="EJ9"/>
  <c r="EX16"/>
  <c r="EV17"/>
  <c r="EP18"/>
  <c r="EQ19"/>
  <c r="ER21"/>
  <c r="ER33"/>
  <c r="ET45"/>
  <c r="EK58"/>
  <c r="EK72"/>
  <c r="GD8"/>
  <c r="FZ21"/>
  <c r="FX29"/>
  <c r="GI31"/>
  <c r="GG38"/>
  <c r="GD47"/>
  <c r="GA48"/>
  <c r="HQ11"/>
  <c r="IA26"/>
  <c r="HK29"/>
  <c r="HW32"/>
  <c r="HV51"/>
  <c r="HK58"/>
  <c r="JL17"/>
  <c r="JL29"/>
  <c r="JL39"/>
  <c r="JL65"/>
  <c r="JL55"/>
  <c r="IG54"/>
  <c r="BL33"/>
  <c r="BW68"/>
  <c r="DE19"/>
  <c r="DB66"/>
  <c r="EJ8"/>
  <c r="EQ27"/>
  <c r="ES31"/>
  <c r="IA25"/>
  <c r="BV25"/>
  <c r="BK66"/>
  <c r="BL10"/>
  <c r="BV11"/>
  <c r="BN12"/>
  <c r="BQ14"/>
  <c r="BW33"/>
  <c r="BR42"/>
  <c r="BZ69"/>
  <c r="DJ10"/>
  <c r="EW13"/>
  <c r="EW14"/>
  <c r="GD29"/>
  <c r="HX10"/>
  <c r="HM36"/>
  <c r="JL69"/>
  <c r="W60"/>
  <c r="W28"/>
  <c r="BN8"/>
  <c r="BX11"/>
  <c r="BR12"/>
  <c r="BM14"/>
  <c r="BV46"/>
  <c r="CA53"/>
  <c r="BN66"/>
  <c r="BV67"/>
  <c r="CA74"/>
  <c r="DM12"/>
  <c r="CY16"/>
  <c r="DN30"/>
  <c r="CY39"/>
  <c r="CX74"/>
  <c r="EX13"/>
  <c r="FA18"/>
  <c r="EV19"/>
  <c r="EZ33"/>
  <c r="ER38"/>
  <c r="EN39"/>
  <c r="ES49"/>
  <c r="EN68"/>
  <c r="GE25"/>
  <c r="FX28"/>
  <c r="FZ29"/>
  <c r="FX33"/>
  <c r="GN57"/>
  <c r="FX60"/>
  <c r="GB63"/>
  <c r="FX70"/>
  <c r="GE72"/>
  <c r="HW9"/>
  <c r="HL14"/>
  <c r="HP19"/>
  <c r="HK34"/>
  <c r="JO19"/>
  <c r="JO31"/>
  <c r="JL47"/>
  <c r="JO49"/>
  <c r="CB49" i="60"/>
  <c r="CF34"/>
  <c r="DO47"/>
  <c r="DO70"/>
  <c r="DM11" i="1"/>
  <c r="HS44"/>
  <c r="IF8"/>
  <c r="JB8" s="1"/>
  <c r="IG18"/>
  <c r="BV12"/>
  <c r="ER39"/>
  <c r="BS8"/>
  <c r="BX12"/>
  <c r="BX13"/>
  <c r="BV14"/>
  <c r="BK25"/>
  <c r="BZ65"/>
  <c r="CA66"/>
  <c r="DA15"/>
  <c r="DI34"/>
  <c r="DF39"/>
  <c r="CZ74"/>
  <c r="EK16"/>
  <c r="EK17"/>
  <c r="EZ19"/>
  <c r="EX27"/>
  <c r="EK31"/>
  <c r="FA38"/>
  <c r="EW39"/>
  <c r="ET53"/>
  <c r="EK60"/>
  <c r="EK65"/>
  <c r="EK74"/>
  <c r="GK11"/>
  <c r="GN72"/>
  <c r="HX29"/>
  <c r="HK72"/>
  <c r="JO21"/>
  <c r="JL33"/>
  <c r="JO55"/>
  <c r="JO17"/>
  <c r="IF23"/>
  <c r="HM9" i="36"/>
  <c r="CF19" i="60"/>
  <c r="BW8" i="1"/>
  <c r="BK74"/>
  <c r="CW48"/>
  <c r="HJ26"/>
  <c r="JL57"/>
  <c r="AS69" i="60"/>
  <c r="BZ69" s="1"/>
  <c r="CF73"/>
  <c r="DM73" s="1"/>
  <c r="DJ42" i="1"/>
  <c r="ES17"/>
  <c r="ES60"/>
  <c r="EK68"/>
  <c r="FX25"/>
  <c r="FY30"/>
  <c r="FX47"/>
  <c r="FX72"/>
  <c r="HK24"/>
  <c r="HS32"/>
  <c r="HK36"/>
  <c r="HK44"/>
  <c r="HT72"/>
  <c r="JO26"/>
  <c r="JO63"/>
  <c r="FF14" i="60"/>
  <c r="GM14" s="1"/>
  <c r="DS74"/>
  <c r="EZ74" s="1"/>
  <c r="CF70"/>
  <c r="DB70" s="1"/>
  <c r="AL55"/>
  <c r="W72" i="1"/>
  <c r="BK10"/>
  <c r="BV10"/>
  <c r="BQ15"/>
  <c r="BU16"/>
  <c r="BX16"/>
  <c r="BN16"/>
  <c r="BI16"/>
  <c r="BQ18"/>
  <c r="BU20"/>
  <c r="BN20"/>
  <c r="BW20"/>
  <c r="BI20"/>
  <c r="BM21"/>
  <c r="CA21"/>
  <c r="BZ51"/>
  <c r="BO51"/>
  <c r="AC68"/>
  <c r="BI8"/>
  <c r="BX8"/>
  <c r="BI9"/>
  <c r="BN10"/>
  <c r="BW10"/>
  <c r="BR11"/>
  <c r="BQ12"/>
  <c r="BW12"/>
  <c r="BR13"/>
  <c r="BV20"/>
  <c r="BX36"/>
  <c r="BR36"/>
  <c r="BK36"/>
  <c r="BX48"/>
  <c r="BV48"/>
  <c r="BS48"/>
  <c r="BI48"/>
  <c r="BX55"/>
  <c r="BS55"/>
  <c r="BR55"/>
  <c r="BN55"/>
  <c r="BP59"/>
  <c r="CA59"/>
  <c r="BJ8"/>
  <c r="BI10"/>
  <c r="BR10"/>
  <c r="BX10"/>
  <c r="BU15"/>
  <c r="BN15"/>
  <c r="BW15"/>
  <c r="BI15"/>
  <c r="BQ16"/>
  <c r="BW16"/>
  <c r="BU18"/>
  <c r="BV18"/>
  <c r="BX18"/>
  <c r="BI18"/>
  <c r="BQ20"/>
  <c r="BX20"/>
  <c r="BX47"/>
  <c r="BW47"/>
  <c r="BT47"/>
  <c r="W58"/>
  <c r="BV8"/>
  <c r="BL9"/>
  <c r="BX9"/>
  <c r="BJ10"/>
  <c r="BS10"/>
  <c r="BL11"/>
  <c r="BW11"/>
  <c r="BI12"/>
  <c r="BS12"/>
  <c r="BW13"/>
  <c r="BU14"/>
  <c r="BX14"/>
  <c r="BI14"/>
  <c r="BW14"/>
  <c r="BR15"/>
  <c r="BK18"/>
  <c r="BN18"/>
  <c r="BX34"/>
  <c r="BP56"/>
  <c r="CA56"/>
  <c r="BI63"/>
  <c r="BO75"/>
  <c r="DH14"/>
  <c r="CV18"/>
  <c r="CV22"/>
  <c r="DJ22"/>
  <c r="CV28"/>
  <c r="DE47"/>
  <c r="DH51"/>
  <c r="DA51"/>
  <c r="CV51"/>
  <c r="DI51"/>
  <c r="DF51"/>
  <c r="DE56"/>
  <c r="CY64"/>
  <c r="DM64"/>
  <c r="CW64"/>
  <c r="DF66"/>
  <c r="DE66"/>
  <c r="EP26"/>
  <c r="EJ26"/>
  <c r="EU29"/>
  <c r="EV29"/>
  <c r="ER29"/>
  <c r="EX29"/>
  <c r="EN29"/>
  <c r="EI29"/>
  <c r="EU30"/>
  <c r="EW30"/>
  <c r="ER30"/>
  <c r="EN30"/>
  <c r="EI30"/>
  <c r="EJ32"/>
  <c r="EZ32"/>
  <c r="EZ34"/>
  <c r="EJ34"/>
  <c r="EO53"/>
  <c r="EZ53"/>
  <c r="EL53"/>
  <c r="EI55"/>
  <c r="EI67"/>
  <c r="ER70"/>
  <c r="GB9"/>
  <c r="GD9"/>
  <c r="GJ10"/>
  <c r="GK10"/>
  <c r="FV10"/>
  <c r="HL27"/>
  <c r="HO27"/>
  <c r="HI75"/>
  <c r="T62" i="60"/>
  <c r="JO62" i="1"/>
  <c r="T54" i="60"/>
  <c r="JO54" i="1"/>
  <c r="K54" i="60"/>
  <c r="U50"/>
  <c r="JO50" i="1"/>
  <c r="T27" i="60"/>
  <c r="JO27" i="1"/>
  <c r="C27" i="60"/>
  <c r="JL27" i="1"/>
  <c r="T25" i="60"/>
  <c r="JO25" i="1"/>
  <c r="C25" i="60"/>
  <c r="JL25" i="1"/>
  <c r="R24" i="60"/>
  <c r="I24"/>
  <c r="F24" s="1"/>
  <c r="IF24" i="1"/>
  <c r="JM24" s="1"/>
  <c r="T9" i="60"/>
  <c r="JO9" i="1"/>
  <c r="C9" i="60"/>
  <c r="JL9" i="1"/>
  <c r="BM15"/>
  <c r="BM16"/>
  <c r="CA16"/>
  <c r="BN17"/>
  <c r="BX17"/>
  <c r="BI19"/>
  <c r="BV19"/>
  <c r="BM20"/>
  <c r="BI21"/>
  <c r="BX21"/>
  <c r="BI22"/>
  <c r="BR25"/>
  <c r="BV27"/>
  <c r="BM28"/>
  <c r="BW28"/>
  <c r="BM29"/>
  <c r="BR29"/>
  <c r="BM33"/>
  <c r="BX33"/>
  <c r="BL35"/>
  <c r="BW35"/>
  <c r="BK39"/>
  <c r="BV42"/>
  <c r="BK43"/>
  <c r="BW46"/>
  <c r="BK47"/>
  <c r="BI50"/>
  <c r="BN53"/>
  <c r="BT58"/>
  <c r="BT59"/>
  <c r="BK62"/>
  <c r="BV62"/>
  <c r="BK63"/>
  <c r="BS63"/>
  <c r="BR66"/>
  <c r="BR72"/>
  <c r="BY76"/>
  <c r="DN11"/>
  <c r="CX14"/>
  <c r="CV15"/>
  <c r="DE15"/>
  <c r="CX17"/>
  <c r="CX18"/>
  <c r="DA18"/>
  <c r="DN18"/>
  <c r="DN20"/>
  <c r="CY21"/>
  <c r="CX22"/>
  <c r="DA22"/>
  <c r="DI23"/>
  <c r="DB24"/>
  <c r="CV25"/>
  <c r="DJ27"/>
  <c r="DA28"/>
  <c r="DB30"/>
  <c r="DH31"/>
  <c r="DI32"/>
  <c r="DM38"/>
  <c r="DB41"/>
  <c r="CV42"/>
  <c r="CV43"/>
  <c r="DB50"/>
  <c r="DI65"/>
  <c r="DK65"/>
  <c r="CV65"/>
  <c r="EU9"/>
  <c r="EN9"/>
  <c r="EI9"/>
  <c r="EQ15"/>
  <c r="ET26"/>
  <c r="EW29"/>
  <c r="EX30"/>
  <c r="EX54"/>
  <c r="ES54"/>
  <c r="EI54"/>
  <c r="EP69"/>
  <c r="ET69"/>
  <c r="IA15"/>
  <c r="HP15"/>
  <c r="HP55"/>
  <c r="IA55"/>
  <c r="BV24"/>
  <c r="BI28"/>
  <c r="BX28"/>
  <c r="BI29"/>
  <c r="BX29"/>
  <c r="BI30"/>
  <c r="BR33"/>
  <c r="BL34"/>
  <c r="BL39"/>
  <c r="BI42"/>
  <c r="BN46"/>
  <c r="BQ47"/>
  <c r="BN52"/>
  <c r="BS58"/>
  <c r="BV63"/>
  <c r="BI66"/>
  <c r="BW66"/>
  <c r="BI67"/>
  <c r="BN70"/>
  <c r="BR71"/>
  <c r="BO74"/>
  <c r="BK75"/>
  <c r="CV10"/>
  <c r="CW15"/>
  <c r="DM16"/>
  <c r="CY17"/>
  <c r="DD18"/>
  <c r="DN19"/>
  <c r="DN21"/>
  <c r="DD22"/>
  <c r="CV27"/>
  <c r="CY28"/>
  <c r="DE28"/>
  <c r="DN29"/>
  <c r="CV31"/>
  <c r="DI31"/>
  <c r="CV32"/>
  <c r="DN34"/>
  <c r="CV36"/>
  <c r="CV37"/>
  <c r="DC41"/>
  <c r="DE45"/>
  <c r="CY51"/>
  <c r="DB64"/>
  <c r="DI71"/>
  <c r="DJ71"/>
  <c r="DE71"/>
  <c r="EM16"/>
  <c r="ET16"/>
  <c r="EO32"/>
  <c r="DQ76"/>
  <c r="FV27"/>
  <c r="GK27"/>
  <c r="GI27"/>
  <c r="GF27"/>
  <c r="GE27"/>
  <c r="GC65"/>
  <c r="GN65"/>
  <c r="HV69"/>
  <c r="BI17"/>
  <c r="BV17"/>
  <c r="BM18"/>
  <c r="CA18"/>
  <c r="BN19"/>
  <c r="BX19"/>
  <c r="BK20"/>
  <c r="BR21"/>
  <c r="BR22"/>
  <c r="BK24"/>
  <c r="BL25"/>
  <c r="BW25"/>
  <c r="BW26"/>
  <c r="BI27"/>
  <c r="BX27"/>
  <c r="BK28"/>
  <c r="BN28"/>
  <c r="BN29"/>
  <c r="BV32"/>
  <c r="BK33"/>
  <c r="BV33"/>
  <c r="BM34"/>
  <c r="BI35"/>
  <c r="BK42"/>
  <c r="BN42"/>
  <c r="BK44"/>
  <c r="BW44"/>
  <c r="BT45"/>
  <c r="BS46"/>
  <c r="BQ50"/>
  <c r="BW50"/>
  <c r="BK51"/>
  <c r="BK58"/>
  <c r="BO67"/>
  <c r="BI68"/>
  <c r="BW70"/>
  <c r="BK71"/>
  <c r="BV71"/>
  <c r="BI72"/>
  <c r="BN75"/>
  <c r="CX10"/>
  <c r="DA10"/>
  <c r="CW11"/>
  <c r="CX13"/>
  <c r="DN14"/>
  <c r="DJ18"/>
  <c r="DA21"/>
  <c r="DE22"/>
  <c r="DH25"/>
  <c r="DB26"/>
  <c r="CX27"/>
  <c r="DH27"/>
  <c r="CX31"/>
  <c r="DJ31"/>
  <c r="CX32"/>
  <c r="CV34"/>
  <c r="DJ36"/>
  <c r="CX37"/>
  <c r="DE37"/>
  <c r="DA39"/>
  <c r="DF43"/>
  <c r="DI45"/>
  <c r="DK52"/>
  <c r="DF67"/>
  <c r="EV9"/>
  <c r="EU15"/>
  <c r="ER15"/>
  <c r="EX15"/>
  <c r="EW15"/>
  <c r="EN15"/>
  <c r="EI15"/>
  <c r="HX30"/>
  <c r="HS30"/>
  <c r="HL30"/>
  <c r="HP62"/>
  <c r="IA62"/>
  <c r="CX52"/>
  <c r="DI53"/>
  <c r="CV54"/>
  <c r="DJ55"/>
  <c r="DE60"/>
  <c r="DF61"/>
  <c r="CX65"/>
  <c r="CX67"/>
  <c r="CX71"/>
  <c r="DM72"/>
  <c r="EK9"/>
  <c r="EQ12"/>
  <c r="EI14"/>
  <c r="EX14"/>
  <c r="EK15"/>
  <c r="EI16"/>
  <c r="EI21"/>
  <c r="ES21"/>
  <c r="EK23"/>
  <c r="EI26"/>
  <c r="EV26"/>
  <c r="EK29"/>
  <c r="EV35"/>
  <c r="FA37"/>
  <c r="FA47"/>
  <c r="EL52"/>
  <c r="EK54"/>
  <c r="EK55"/>
  <c r="FA59"/>
  <c r="EI62"/>
  <c r="EL64"/>
  <c r="FA64"/>
  <c r="ET65"/>
  <c r="EV66"/>
  <c r="EK67"/>
  <c r="EL68"/>
  <c r="ES68"/>
  <c r="EK70"/>
  <c r="ES72"/>
  <c r="EK75"/>
  <c r="FA75"/>
  <c r="FY26"/>
  <c r="GI32"/>
  <c r="GB57"/>
  <c r="FW57"/>
  <c r="HI19"/>
  <c r="HV33"/>
  <c r="HX33"/>
  <c r="HW33"/>
  <c r="HI33"/>
  <c r="Q73" i="60"/>
  <c r="JL73" i="1"/>
  <c r="U71" i="60"/>
  <c r="JO71" i="1"/>
  <c r="U67" i="60"/>
  <c r="JO67" i="1"/>
  <c r="T34" i="60"/>
  <c r="JO34" i="1"/>
  <c r="T30" i="60"/>
  <c r="JO30" i="1"/>
  <c r="T10" i="60"/>
  <c r="AO10" s="1"/>
  <c r="JO10" i="1"/>
  <c r="CX61"/>
  <c r="CX62"/>
  <c r="EZ9"/>
  <c r="EQ10"/>
  <c r="EW11"/>
  <c r="ER12"/>
  <c r="EK13"/>
  <c r="EN14"/>
  <c r="EV16"/>
  <c r="EV21"/>
  <c r="EI24"/>
  <c r="ET24"/>
  <c r="EK26"/>
  <c r="EW26"/>
  <c r="EI27"/>
  <c r="ER32"/>
  <c r="ET37"/>
  <c r="EN42"/>
  <c r="EN46"/>
  <c r="EN47"/>
  <c r="EN49"/>
  <c r="EI51"/>
  <c r="EN62"/>
  <c r="EW65"/>
  <c r="EW68"/>
  <c r="GB10"/>
  <c r="GD10"/>
  <c r="FV19"/>
  <c r="GK19"/>
  <c r="GI19"/>
  <c r="GF19"/>
  <c r="GE19"/>
  <c r="GM22"/>
  <c r="GK35"/>
  <c r="GI35"/>
  <c r="GF35"/>
  <c r="HV8"/>
  <c r="HX8"/>
  <c r="HI8"/>
  <c r="HZ13"/>
  <c r="HJ13"/>
  <c r="HP18"/>
  <c r="IA18"/>
  <c r="HR57"/>
  <c r="HV57"/>
  <c r="HN57"/>
  <c r="HI57"/>
  <c r="HP59"/>
  <c r="IA59"/>
  <c r="U13" i="60"/>
  <c r="JO13" i="1"/>
  <c r="U11" i="60"/>
  <c r="JO11" i="1"/>
  <c r="Q11" i="60"/>
  <c r="JL11" i="1"/>
  <c r="DF54"/>
  <c r="CV55"/>
  <c r="DD60"/>
  <c r="CX64"/>
  <c r="DC68"/>
  <c r="CV74"/>
  <c r="DL76"/>
  <c r="EQ9"/>
  <c r="ES12"/>
  <c r="EP13"/>
  <c r="EL14"/>
  <c r="EV14"/>
  <c r="EM15"/>
  <c r="EN16"/>
  <c r="EW16"/>
  <c r="ER17"/>
  <c r="EN19"/>
  <c r="EL21"/>
  <c r="EW21"/>
  <c r="ET22"/>
  <c r="EI22"/>
  <c r="EV24"/>
  <c r="ES26"/>
  <c r="EX26"/>
  <c r="EK27"/>
  <c r="EN27"/>
  <c r="EN31"/>
  <c r="EK32"/>
  <c r="EN32"/>
  <c r="EX32"/>
  <c r="EK37"/>
  <c r="EW37"/>
  <c r="EI38"/>
  <c r="EW38"/>
  <c r="EK42"/>
  <c r="EV42"/>
  <c r="EK43"/>
  <c r="EV45"/>
  <c r="EK47"/>
  <c r="ES47"/>
  <c r="ER49"/>
  <c r="EZ52"/>
  <c r="ES58"/>
  <c r="ET59"/>
  <c r="EN60"/>
  <c r="EN65"/>
  <c r="EI68"/>
  <c r="GK8"/>
  <c r="FZ10"/>
  <c r="FY18"/>
  <c r="GI24"/>
  <c r="FY34"/>
  <c r="GM38"/>
  <c r="GB38"/>
  <c r="GI52"/>
  <c r="GF52"/>
  <c r="GE52"/>
  <c r="IA21"/>
  <c r="HP21"/>
  <c r="IA23"/>
  <c r="HP23"/>
  <c r="HV35"/>
  <c r="HS35"/>
  <c r="HI35"/>
  <c r="HR56"/>
  <c r="HV56"/>
  <c r="HS56"/>
  <c r="HR63"/>
  <c r="HN63"/>
  <c r="HK63"/>
  <c r="HV70"/>
  <c r="HS70"/>
  <c r="HL70"/>
  <c r="HR73"/>
  <c r="HV73"/>
  <c r="HS73"/>
  <c r="HL73"/>
  <c r="T41" i="60"/>
  <c r="JO41" i="1"/>
  <c r="C41" i="60"/>
  <c r="JL41" i="1"/>
  <c r="T37" i="60"/>
  <c r="JO37" i="1"/>
  <c r="C37" i="60"/>
  <c r="JL37" i="1"/>
  <c r="I36" i="60"/>
  <c r="IF36" i="1"/>
  <c r="U23" i="60"/>
  <c r="AO23" s="1"/>
  <c r="JO23" i="1"/>
  <c r="T22" i="60"/>
  <c r="JO22" i="1"/>
  <c r="T18" i="60"/>
  <c r="JO18" i="1"/>
  <c r="FV13"/>
  <c r="GD16"/>
  <c r="GF17"/>
  <c r="FX19"/>
  <c r="GA21"/>
  <c r="GK23"/>
  <c r="FX24"/>
  <c r="GD25"/>
  <c r="GK25"/>
  <c r="FX27"/>
  <c r="GA29"/>
  <c r="GK31"/>
  <c r="FX32"/>
  <c r="GD33"/>
  <c r="GK33"/>
  <c r="GA47"/>
  <c r="FV48"/>
  <c r="GN49"/>
  <c r="GJ54"/>
  <c r="GN55"/>
  <c r="GN58"/>
  <c r="GN66"/>
  <c r="GG68"/>
  <c r="GI70"/>
  <c r="GG72"/>
  <c r="GI75"/>
  <c r="HR11"/>
  <c r="HI16"/>
  <c r="HJ21"/>
  <c r="HI24"/>
  <c r="HK28"/>
  <c r="HK30"/>
  <c r="HX32"/>
  <c r="HK33"/>
  <c r="HI34"/>
  <c r="HX34"/>
  <c r="HS36"/>
  <c r="HI37"/>
  <c r="HW38"/>
  <c r="HI39"/>
  <c r="HQ41"/>
  <c r="IA50"/>
  <c r="HL53"/>
  <c r="HI58"/>
  <c r="HI59"/>
  <c r="HL63"/>
  <c r="HK65"/>
  <c r="HK70"/>
  <c r="HQ70"/>
  <c r="HK73"/>
  <c r="HI74"/>
  <c r="IF67"/>
  <c r="JM67" s="1"/>
  <c r="IF48"/>
  <c r="JB48" s="1"/>
  <c r="IF35"/>
  <c r="IF28"/>
  <c r="JM28" s="1"/>
  <c r="IF16"/>
  <c r="JM16" s="1"/>
  <c r="IF11"/>
  <c r="IF10"/>
  <c r="FV11"/>
  <c r="FV12"/>
  <c r="GK15"/>
  <c r="GK16"/>
  <c r="GI20"/>
  <c r="GE21"/>
  <c r="GE23"/>
  <c r="FZ25"/>
  <c r="GI28"/>
  <c r="GE29"/>
  <c r="GE31"/>
  <c r="GD32"/>
  <c r="FZ33"/>
  <c r="GG37"/>
  <c r="GG54"/>
  <c r="GE58"/>
  <c r="GA60"/>
  <c r="GI72"/>
  <c r="GG73"/>
  <c r="HL8"/>
  <c r="HQ8"/>
  <c r="HR9"/>
  <c r="HL19"/>
  <c r="HL26"/>
  <c r="HU26"/>
  <c r="HI27"/>
  <c r="HT29"/>
  <c r="HU29"/>
  <c r="IA29"/>
  <c r="HI32"/>
  <c r="HW36"/>
  <c r="HS37"/>
  <c r="HX42"/>
  <c r="HS46"/>
  <c r="IA69"/>
  <c r="IA72"/>
  <c r="FX20"/>
  <c r="GD21"/>
  <c r="GK21"/>
  <c r="FX23"/>
  <c r="GF23"/>
  <c r="GA25"/>
  <c r="GK29"/>
  <c r="GF31"/>
  <c r="GA33"/>
  <c r="GJ37"/>
  <c r="GF49"/>
  <c r="GA50"/>
  <c r="GA59"/>
  <c r="GA72"/>
  <c r="GL76"/>
  <c r="HK9"/>
  <c r="HI10"/>
  <c r="HP13"/>
  <c r="HQ16"/>
  <c r="IA17"/>
  <c r="HJ18"/>
  <c r="HT19"/>
  <c r="HS21"/>
  <c r="HQ24"/>
  <c r="HL29"/>
  <c r="HO34"/>
  <c r="HI41"/>
  <c r="HW45"/>
  <c r="HT49"/>
  <c r="HV50"/>
  <c r="HK54"/>
  <c r="HS72"/>
  <c r="AO47" i="60"/>
  <c r="AO32"/>
  <c r="F56"/>
  <c r="AO53"/>
  <c r="AO29"/>
  <c r="AL17"/>
  <c r="AL75"/>
  <c r="AL73"/>
  <c r="F40"/>
  <c r="F31"/>
  <c r="FF16"/>
  <c r="GB16" s="1"/>
  <c r="GL30"/>
  <c r="EM9" i="36"/>
  <c r="EX9"/>
  <c r="HV9"/>
  <c r="CB38" i="60"/>
  <c r="DI9" i="36"/>
  <c r="BX9"/>
  <c r="BY37" i="60"/>
  <c r="FB41"/>
  <c r="EY16"/>
  <c r="DS16"/>
  <c r="EO16" s="1"/>
  <c r="DO18"/>
  <c r="DO28"/>
  <c r="DO62"/>
  <c r="DO29"/>
  <c r="CF27"/>
  <c r="DB27" s="1"/>
  <c r="DL54"/>
  <c r="DL47"/>
  <c r="CF62"/>
  <c r="ES9" i="36"/>
  <c r="GA9"/>
  <c r="HN9"/>
  <c r="BH35" i="60"/>
  <c r="CB35" s="1"/>
  <c r="AP51"/>
  <c r="BY51" s="1"/>
  <c r="AW25"/>
  <c r="AS25" s="1"/>
  <c r="HL9" i="36"/>
  <c r="CB66" i="60"/>
  <c r="CB58"/>
  <c r="AS61"/>
  <c r="BZ61" s="1"/>
  <c r="CB64"/>
  <c r="W66" i="1"/>
  <c r="AB73"/>
  <c r="AC60"/>
  <c r="BP8"/>
  <c r="BO9"/>
  <c r="BO10"/>
  <c r="BZ10"/>
  <c r="BN11"/>
  <c r="BS15"/>
  <c r="BK16"/>
  <c r="BS16"/>
  <c r="BR17"/>
  <c r="BR18"/>
  <c r="BQ19"/>
  <c r="BR20"/>
  <c r="BV21"/>
  <c r="BW22"/>
  <c r="BM23"/>
  <c r="BX23"/>
  <c r="BI24"/>
  <c r="BN25"/>
  <c r="CA25"/>
  <c r="BQ26"/>
  <c r="BR27"/>
  <c r="BS28"/>
  <c r="BK29"/>
  <c r="BV29"/>
  <c r="BL30"/>
  <c r="BW30"/>
  <c r="BM31"/>
  <c r="BX31"/>
  <c r="BI32"/>
  <c r="BN33"/>
  <c r="CA33"/>
  <c r="BR34"/>
  <c r="CA36"/>
  <c r="BS38"/>
  <c r="BI39"/>
  <c r="BW42"/>
  <c r="BT43"/>
  <c r="BI44"/>
  <c r="BN47"/>
  <c r="BR50"/>
  <c r="BK55"/>
  <c r="BT56"/>
  <c r="BT57"/>
  <c r="BN58"/>
  <c r="BW61"/>
  <c r="BI62"/>
  <c r="BS64"/>
  <c r="BS66"/>
  <c r="CA68"/>
  <c r="BR69"/>
  <c r="BV72"/>
  <c r="BR73"/>
  <c r="DH12"/>
  <c r="DA13"/>
  <c r="CV14"/>
  <c r="DE18"/>
  <c r="DB19"/>
  <c r="CW19"/>
  <c r="CY20"/>
  <c r="DN23"/>
  <c r="CW25"/>
  <c r="DN26"/>
  <c r="CZ27"/>
  <c r="DN28"/>
  <c r="DN31"/>
  <c r="DC33"/>
  <c r="CZ33"/>
  <c r="DJ35"/>
  <c r="DD38"/>
  <c r="CY41"/>
  <c r="DD42"/>
  <c r="DM42"/>
  <c r="CV45"/>
  <c r="CY47"/>
  <c r="DI52"/>
  <c r="DE59"/>
  <c r="CY62"/>
  <c r="EN10"/>
  <c r="EK12"/>
  <c r="EO15"/>
  <c r="EZ15"/>
  <c r="EJ16"/>
  <c r="EL18"/>
  <c r="EK20"/>
  <c r="ES23"/>
  <c r="ES25"/>
  <c r="EI28"/>
  <c r="BR8"/>
  <c r="BR9"/>
  <c r="BP10"/>
  <c r="BO11"/>
  <c r="BP12"/>
  <c r="BN13"/>
  <c r="BS14"/>
  <c r="BK15"/>
  <c r="BV15"/>
  <c r="BV16"/>
  <c r="BS17"/>
  <c r="BS18"/>
  <c r="BR19"/>
  <c r="BS20"/>
  <c r="BW21"/>
  <c r="BM22"/>
  <c r="BX22"/>
  <c r="BI23"/>
  <c r="BN24"/>
  <c r="BQ25"/>
  <c r="BR26"/>
  <c r="BS27"/>
  <c r="BV28"/>
  <c r="BL29"/>
  <c r="BW29"/>
  <c r="BM30"/>
  <c r="BX30"/>
  <c r="BI31"/>
  <c r="BN32"/>
  <c r="BQ33"/>
  <c r="BS34"/>
  <c r="BI41"/>
  <c r="BW43"/>
  <c r="BN44"/>
  <c r="BK46"/>
  <c r="CA46"/>
  <c r="BR47"/>
  <c r="BS50"/>
  <c r="CA55"/>
  <c r="BR58"/>
  <c r="BJ62"/>
  <c r="BV64"/>
  <c r="BI65"/>
  <c r="BV66"/>
  <c r="BT67"/>
  <c r="BS69"/>
  <c r="CA70"/>
  <c r="BN71"/>
  <c r="BS73"/>
  <c r="BJ74"/>
  <c r="CA75"/>
  <c r="DA9"/>
  <c r="DM10"/>
  <c r="DJ13"/>
  <c r="DE14"/>
  <c r="DK17"/>
  <c r="DA17"/>
  <c r="DH18"/>
  <c r="DM19"/>
  <c r="DH20"/>
  <c r="DM22"/>
  <c r="CW23"/>
  <c r="DN24"/>
  <c r="DI33"/>
  <c r="CY37"/>
  <c r="DA45"/>
  <c r="CV48"/>
  <c r="DF59"/>
  <c r="DK70"/>
  <c r="DF75"/>
  <c r="EI8"/>
  <c r="EP11"/>
  <c r="FA11"/>
  <c r="EO12"/>
  <c r="EJ12"/>
  <c r="EZ12"/>
  <c r="EN20"/>
  <c r="EU22"/>
  <c r="EV22"/>
  <c r="EX22"/>
  <c r="EN22"/>
  <c r="EW22"/>
  <c r="EV23"/>
  <c r="EQ29"/>
  <c r="EJ29"/>
  <c r="AC66"/>
  <c r="BS9"/>
  <c r="BN23"/>
  <c r="BQ24"/>
  <c r="BS26"/>
  <c r="BN31"/>
  <c r="BQ32"/>
  <c r="BV34"/>
  <c r="CA37"/>
  <c r="BR39"/>
  <c r="BN41"/>
  <c r="BZ61"/>
  <c r="BW64"/>
  <c r="BN65"/>
  <c r="BV69"/>
  <c r="DH8"/>
  <c r="DJ8"/>
  <c r="DK8"/>
  <c r="DD9"/>
  <c r="DB15"/>
  <c r="DD15"/>
  <c r="DN22"/>
  <c r="DB25"/>
  <c r="DH35"/>
  <c r="DA35"/>
  <c r="CV35"/>
  <c r="DJ75"/>
  <c r="ER10"/>
  <c r="EQ11"/>
  <c r="EQ20"/>
  <c r="EU25"/>
  <c r="EW25"/>
  <c r="EN25"/>
  <c r="EX25"/>
  <c r="EP29"/>
  <c r="ET29"/>
  <c r="EU34"/>
  <c r="ER34"/>
  <c r="EN34"/>
  <c r="EX34"/>
  <c r="EW34"/>
  <c r="EV34"/>
  <c r="W20"/>
  <c r="W62"/>
  <c r="BK9"/>
  <c r="BV9"/>
  <c r="BS11"/>
  <c r="BS13"/>
  <c r="BN22"/>
  <c r="BQ23"/>
  <c r="BR24"/>
  <c r="BS25"/>
  <c r="BK26"/>
  <c r="BV26"/>
  <c r="BN30"/>
  <c r="BQ31"/>
  <c r="BR32"/>
  <c r="BS33"/>
  <c r="BK34"/>
  <c r="BW34"/>
  <c r="BS39"/>
  <c r="BS41"/>
  <c r="BS44"/>
  <c r="BV47"/>
  <c r="BS52"/>
  <c r="BS53"/>
  <c r="BJ55"/>
  <c r="BV58"/>
  <c r="BR62"/>
  <c r="BK64"/>
  <c r="BR65"/>
  <c r="BK69"/>
  <c r="BW69"/>
  <c r="BS71"/>
  <c r="CA73"/>
  <c r="BJ75"/>
  <c r="CX8"/>
  <c r="DI9"/>
  <c r="DK11"/>
  <c r="DF11"/>
  <c r="DD11"/>
  <c r="DC15"/>
  <c r="DN15"/>
  <c r="CW16"/>
  <c r="DA19"/>
  <c r="CX29"/>
  <c r="DN32"/>
  <c r="CZ34"/>
  <c r="CX35"/>
  <c r="DF38"/>
  <c r="DK41"/>
  <c r="DF42"/>
  <c r="DF48"/>
  <c r="DH52"/>
  <c r="DE52"/>
  <c r="CV52"/>
  <c r="EN8"/>
  <c r="EU13"/>
  <c r="EV13"/>
  <c r="EI13"/>
  <c r="ES13"/>
  <c r="ER13"/>
  <c r="EL22"/>
  <c r="EO22"/>
  <c r="EK25"/>
  <c r="BR23"/>
  <c r="BS24"/>
  <c r="BR31"/>
  <c r="BS32"/>
  <c r="BV39"/>
  <c r="BV41"/>
  <c r="BV44"/>
  <c r="BV53"/>
  <c r="BT62"/>
  <c r="BV65"/>
  <c r="BR67"/>
  <c r="BJ70"/>
  <c r="CY8"/>
  <c r="DK14"/>
  <c r="DA14"/>
  <c r="DJ23"/>
  <c r="DH23"/>
  <c r="DF23"/>
  <c r="DE23"/>
  <c r="DM27"/>
  <c r="DD27"/>
  <c r="DB27"/>
  <c r="CZ28"/>
  <c r="CY29"/>
  <c r="DD29"/>
  <c r="DA34"/>
  <c r="CW39"/>
  <c r="DB40"/>
  <c r="CY40"/>
  <c r="DH45"/>
  <c r="DK45"/>
  <c r="DJ45"/>
  <c r="DG45"/>
  <c r="DH62"/>
  <c r="DJ62"/>
  <c r="DE62"/>
  <c r="DA63"/>
  <c r="CV63"/>
  <c r="EU10"/>
  <c r="EV10"/>
  <c r="EI10"/>
  <c r="EX10"/>
  <c r="EM14"/>
  <c r="ET14"/>
  <c r="FA14"/>
  <c r="EZ17"/>
  <c r="EL17"/>
  <c r="EU20"/>
  <c r="ER20"/>
  <c r="EW20"/>
  <c r="EV20"/>
  <c r="EI20"/>
  <c r="EX20"/>
  <c r="EM21"/>
  <c r="FA21"/>
  <c r="EP21"/>
  <c r="EU23"/>
  <c r="EX23"/>
  <c r="ER23"/>
  <c r="EN23"/>
  <c r="EI23"/>
  <c r="EQ25"/>
  <c r="EO25"/>
  <c r="EU28"/>
  <c r="EX28"/>
  <c r="EN28"/>
  <c r="EW28"/>
  <c r="EL28"/>
  <c r="ES28"/>
  <c r="ER28"/>
  <c r="EV28"/>
  <c r="EP50"/>
  <c r="FA50"/>
  <c r="BS23"/>
  <c r="BS31"/>
  <c r="BW41"/>
  <c r="DH9"/>
  <c r="CV9"/>
  <c r="DK9"/>
  <c r="DC12"/>
  <c r="DN12"/>
  <c r="DN27"/>
  <c r="DA33"/>
  <c r="CV33"/>
  <c r="DH48"/>
  <c r="DE48"/>
  <c r="DA48"/>
  <c r="DJ48"/>
  <c r="DI69"/>
  <c r="DF69"/>
  <c r="DE69"/>
  <c r="DI75"/>
  <c r="DE75"/>
  <c r="CV75"/>
  <c r="EU8"/>
  <c r="EQ8"/>
  <c r="EX8"/>
  <c r="EW8"/>
  <c r="EV8"/>
  <c r="EZ13"/>
  <c r="EJ13"/>
  <c r="EM17"/>
  <c r="ET17"/>
  <c r="EO35"/>
  <c r="EJ35"/>
  <c r="CA14"/>
  <c r="BO15"/>
  <c r="CA17"/>
  <c r="CA20"/>
  <c r="BS22"/>
  <c r="BK23"/>
  <c r="BV23"/>
  <c r="BL24"/>
  <c r="BW24"/>
  <c r="BI26"/>
  <c r="CA27"/>
  <c r="BQ28"/>
  <c r="BS30"/>
  <c r="BK31"/>
  <c r="BV31"/>
  <c r="BL32"/>
  <c r="BW32"/>
  <c r="BI34"/>
  <c r="CA34"/>
  <c r="BJ37"/>
  <c r="BQ39"/>
  <c r="BK41"/>
  <c r="BQ44"/>
  <c r="BW62"/>
  <c r="BI64"/>
  <c r="BK65"/>
  <c r="BW67"/>
  <c r="BI69"/>
  <c r="CA69"/>
  <c r="BO70"/>
  <c r="CV8"/>
  <c r="CX9"/>
  <c r="DD10"/>
  <c r="CW12"/>
  <c r="DB14"/>
  <c r="DD14"/>
  <c r="DK19"/>
  <c r="DJ19"/>
  <c r="CV19"/>
  <c r="DF19"/>
  <c r="DB20"/>
  <c r="CW20"/>
  <c r="DE29"/>
  <c r="DE35"/>
  <c r="DA38"/>
  <c r="CV38"/>
  <c r="DB39"/>
  <c r="DD40"/>
  <c r="DH42"/>
  <c r="DE42"/>
  <c r="DA42"/>
  <c r="DK42"/>
  <c r="DB44"/>
  <c r="DD44"/>
  <c r="CY44"/>
  <c r="CX48"/>
  <c r="DK48"/>
  <c r="DE58"/>
  <c r="CV59"/>
  <c r="CX69"/>
  <c r="CX70"/>
  <c r="CX75"/>
  <c r="EO10"/>
  <c r="EZ10"/>
  <c r="EJ10"/>
  <c r="EU11"/>
  <c r="EX11"/>
  <c r="EN11"/>
  <c r="EI11"/>
  <c r="EJ17"/>
  <c r="EU18"/>
  <c r="ES18"/>
  <c r="EX18"/>
  <c r="EN18"/>
  <c r="EW18"/>
  <c r="EI18"/>
  <c r="EV18"/>
  <c r="EO20"/>
  <c r="EJ20"/>
  <c r="EZ20"/>
  <c r="EJ21"/>
  <c r="EI25"/>
  <c r="EU33"/>
  <c r="EN33"/>
  <c r="EW33"/>
  <c r="EV33"/>
  <c r="ES33"/>
  <c r="EX33"/>
  <c r="EI34"/>
  <c r="BN9"/>
  <c r="BI11"/>
  <c r="BI13"/>
  <c r="BR16"/>
  <c r="BQ17"/>
  <c r="BO18"/>
  <c r="CA19"/>
  <c r="BK22"/>
  <c r="BV22"/>
  <c r="BL23"/>
  <c r="BW23"/>
  <c r="BM24"/>
  <c r="BX24"/>
  <c r="BI25"/>
  <c r="BN26"/>
  <c r="CA26"/>
  <c r="BQ27"/>
  <c r="BS29"/>
  <c r="BK30"/>
  <c r="BV30"/>
  <c r="BL31"/>
  <c r="BW31"/>
  <c r="BM32"/>
  <c r="BX32"/>
  <c r="BI33"/>
  <c r="BN34"/>
  <c r="BL37"/>
  <c r="BT39"/>
  <c r="BQ41"/>
  <c r="BI43"/>
  <c r="BI47"/>
  <c r="CA48"/>
  <c r="BO50"/>
  <c r="BK53"/>
  <c r="BW55"/>
  <c r="BI58"/>
  <c r="BI61"/>
  <c r="BR64"/>
  <c r="BK67"/>
  <c r="BN69"/>
  <c r="BI71"/>
  <c r="CA71"/>
  <c r="BN73"/>
  <c r="BW75"/>
  <c r="DA8"/>
  <c r="CV11"/>
  <c r="CY12"/>
  <c r="DC13"/>
  <c r="DN13"/>
  <c r="DK16"/>
  <c r="DH16"/>
  <c r="DN16"/>
  <c r="DG19"/>
  <c r="DN25"/>
  <c r="DM26"/>
  <c r="CW27"/>
  <c r="DM31"/>
  <c r="DD31"/>
  <c r="DB31"/>
  <c r="DD33"/>
  <c r="DI35"/>
  <c r="CX38"/>
  <c r="DK40"/>
  <c r="CW41"/>
  <c r="CX42"/>
  <c r="DF52"/>
  <c r="DH54"/>
  <c r="DE54"/>
  <c r="DA54"/>
  <c r="DJ54"/>
  <c r="DG63"/>
  <c r="DC63"/>
  <c r="DD74"/>
  <c r="DM74"/>
  <c r="EK11"/>
  <c r="EU12"/>
  <c r="EN12"/>
  <c r="EX12"/>
  <c r="EW12"/>
  <c r="EV12"/>
  <c r="EP14"/>
  <c r="EP17"/>
  <c r="EM23"/>
  <c r="EQ24"/>
  <c r="EJ24"/>
  <c r="EO24"/>
  <c r="EL24"/>
  <c r="ER25"/>
  <c r="EQ26"/>
  <c r="EL26"/>
  <c r="EP42"/>
  <c r="ET42"/>
  <c r="FA42"/>
  <c r="EX57"/>
  <c r="EW57"/>
  <c r="EV57"/>
  <c r="ER57"/>
  <c r="EN57"/>
  <c r="DE10"/>
  <c r="CX24"/>
  <c r="DE25"/>
  <c r="DH28"/>
  <c r="DD30"/>
  <c r="CZ32"/>
  <c r="DJ32"/>
  <c r="CX34"/>
  <c r="DI37"/>
  <c r="DI39"/>
  <c r="DJ51"/>
  <c r="CX58"/>
  <c r="CX59"/>
  <c r="DD71"/>
  <c r="DK74"/>
  <c r="EK8"/>
  <c r="EW9"/>
  <c r="EZ11"/>
  <c r="EM13"/>
  <c r="ER14"/>
  <c r="EQ16"/>
  <c r="EZ16"/>
  <c r="EW17"/>
  <c r="EM18"/>
  <c r="EW19"/>
  <c r="EM20"/>
  <c r="ET20"/>
  <c r="EN21"/>
  <c r="EX24"/>
  <c r="ER27"/>
  <c r="EK28"/>
  <c r="ES30"/>
  <c r="EV31"/>
  <c r="ES32"/>
  <c r="EK33"/>
  <c r="EK34"/>
  <c r="ET38"/>
  <c r="EQ39"/>
  <c r="ER43"/>
  <c r="EK46"/>
  <c r="ET47"/>
  <c r="ER51"/>
  <c r="EW54"/>
  <c r="ES55"/>
  <c r="EK59"/>
  <c r="EV60"/>
  <c r="ET68"/>
  <c r="FA69"/>
  <c r="EV70"/>
  <c r="FA73"/>
  <c r="ER74"/>
  <c r="FY8"/>
  <c r="GK12"/>
  <c r="GD13"/>
  <c r="FV14"/>
  <c r="GI18"/>
  <c r="GD19"/>
  <c r="FY20"/>
  <c r="GF21"/>
  <c r="GI22"/>
  <c r="GD23"/>
  <c r="FY24"/>
  <c r="GF25"/>
  <c r="GI26"/>
  <c r="GD27"/>
  <c r="FY28"/>
  <c r="GF29"/>
  <c r="GI30"/>
  <c r="GD31"/>
  <c r="FY32"/>
  <c r="GM32"/>
  <c r="GF33"/>
  <c r="GI34"/>
  <c r="GE42"/>
  <c r="FV43"/>
  <c r="FV44"/>
  <c r="FV45"/>
  <c r="FV46"/>
  <c r="GN50"/>
  <c r="GM56"/>
  <c r="GA57"/>
  <c r="GJ62"/>
  <c r="GE63"/>
  <c r="GE64"/>
  <c r="GE65"/>
  <c r="GE67"/>
  <c r="GG69"/>
  <c r="FX71"/>
  <c r="GK75"/>
  <c r="GG75"/>
  <c r="GA75"/>
  <c r="FV75"/>
  <c r="HU18"/>
  <c r="HO20"/>
  <c r="HQ20"/>
  <c r="HL23"/>
  <c r="HO23"/>
  <c r="HU25"/>
  <c r="HS25"/>
  <c r="HQ33"/>
  <c r="HO33"/>
  <c r="HL33"/>
  <c r="HK64"/>
  <c r="DH10"/>
  <c r="DG11"/>
  <c r="DM18"/>
  <c r="CX21"/>
  <c r="DH22"/>
  <c r="CY24"/>
  <c r="DF25"/>
  <c r="CX26"/>
  <c r="CX28"/>
  <c r="DI28"/>
  <c r="DM34"/>
  <c r="CX39"/>
  <c r="CX51"/>
  <c r="DK51"/>
  <c r="CX55"/>
  <c r="CZ71"/>
  <c r="EL8"/>
  <c r="EX9"/>
  <c r="EJ11"/>
  <c r="ET13"/>
  <c r="EK14"/>
  <c r="ES14"/>
  <c r="ES15"/>
  <c r="ER16"/>
  <c r="EX17"/>
  <c r="EM19"/>
  <c r="EX19"/>
  <c r="EN24"/>
  <c r="EN26"/>
  <c r="ES27"/>
  <c r="EQ28"/>
  <c r="ES29"/>
  <c r="EK30"/>
  <c r="EV30"/>
  <c r="EW31"/>
  <c r="EV32"/>
  <c r="EI37"/>
  <c r="EV38"/>
  <c r="EK41"/>
  <c r="EV43"/>
  <c r="EI44"/>
  <c r="EV47"/>
  <c r="ER48"/>
  <c r="EW55"/>
  <c r="EQ59"/>
  <c r="ER61"/>
  <c r="FA63"/>
  <c r="EV64"/>
  <c r="FA65"/>
  <c r="EV68"/>
  <c r="EI69"/>
  <c r="EW70"/>
  <c r="ES74"/>
  <c r="GK13"/>
  <c r="GD14"/>
  <c r="FV15"/>
  <c r="FZ16"/>
  <c r="GD18"/>
  <c r="GJ18"/>
  <c r="FZ19"/>
  <c r="GN19"/>
  <c r="GA20"/>
  <c r="GI21"/>
  <c r="GD22"/>
  <c r="GJ22"/>
  <c r="FZ23"/>
  <c r="GN23"/>
  <c r="GA24"/>
  <c r="GI25"/>
  <c r="GD26"/>
  <c r="GJ26"/>
  <c r="FZ27"/>
  <c r="GN27"/>
  <c r="GA28"/>
  <c r="GI29"/>
  <c r="GD30"/>
  <c r="GJ30"/>
  <c r="FZ31"/>
  <c r="GN31"/>
  <c r="GA32"/>
  <c r="GI33"/>
  <c r="GD34"/>
  <c r="GJ34"/>
  <c r="FZ37"/>
  <c r="FX39"/>
  <c r="GI41"/>
  <c r="GI42"/>
  <c r="GJ43"/>
  <c r="GJ44"/>
  <c r="GI45"/>
  <c r="FV47"/>
  <c r="GJ48"/>
  <c r="FX54"/>
  <c r="GG56"/>
  <c r="GN56"/>
  <c r="GE57"/>
  <c r="GN60"/>
  <c r="GJ65"/>
  <c r="GF67"/>
  <c r="GI69"/>
  <c r="GE70"/>
  <c r="GJ72"/>
  <c r="FV73"/>
  <c r="GK74"/>
  <c r="GA74"/>
  <c r="GJ74"/>
  <c r="GI74"/>
  <c r="HV9"/>
  <c r="HX9"/>
  <c r="HI9"/>
  <c r="HJ22"/>
  <c r="HM31"/>
  <c r="IA31"/>
  <c r="HM33"/>
  <c r="IA33"/>
  <c r="HP33"/>
  <c r="DG68"/>
  <c r="CV71"/>
  <c r="EM8"/>
  <c r="EN17"/>
  <c r="EI19"/>
  <c r="EP22"/>
  <c r="ER26"/>
  <c r="EV27"/>
  <c r="EJ30"/>
  <c r="EI31"/>
  <c r="EX31"/>
  <c r="EI32"/>
  <c r="EW32"/>
  <c r="EI39"/>
  <c r="EW43"/>
  <c r="EV44"/>
  <c r="EQ45"/>
  <c r="EW48"/>
  <c r="EI49"/>
  <c r="EI53"/>
  <c r="FA56"/>
  <c r="FA60"/>
  <c r="EV61"/>
  <c r="EI65"/>
  <c r="ER66"/>
  <c r="EJ69"/>
  <c r="EW74"/>
  <c r="FV8"/>
  <c r="GK14"/>
  <c r="GD15"/>
  <c r="FV16"/>
  <c r="FZ18"/>
  <c r="GK18"/>
  <c r="GA19"/>
  <c r="GE20"/>
  <c r="GJ21"/>
  <c r="FZ22"/>
  <c r="GK22"/>
  <c r="GA23"/>
  <c r="GE24"/>
  <c r="GJ25"/>
  <c r="FZ26"/>
  <c r="GK26"/>
  <c r="GA27"/>
  <c r="GE28"/>
  <c r="GJ29"/>
  <c r="FZ30"/>
  <c r="GK30"/>
  <c r="GA31"/>
  <c r="GE32"/>
  <c r="GJ33"/>
  <c r="FZ34"/>
  <c r="GK34"/>
  <c r="GE35"/>
  <c r="GE37"/>
  <c r="GG40"/>
  <c r="GI46"/>
  <c r="GG57"/>
  <c r="GA58"/>
  <c r="GG70"/>
  <c r="GA73"/>
  <c r="HP22"/>
  <c r="IA22"/>
  <c r="HZ25"/>
  <c r="HJ25"/>
  <c r="HU28"/>
  <c r="HR28"/>
  <c r="HI28"/>
  <c r="HM34"/>
  <c r="IA34"/>
  <c r="EN59"/>
  <c r="EW61"/>
  <c r="ES66"/>
  <c r="EO69"/>
  <c r="FV9"/>
  <c r="GE17"/>
  <c r="FX18"/>
  <c r="GF20"/>
  <c r="FX22"/>
  <c r="GF24"/>
  <c r="FX26"/>
  <c r="GF28"/>
  <c r="FX30"/>
  <c r="GF32"/>
  <c r="FX34"/>
  <c r="FX38"/>
  <c r="FX50"/>
  <c r="GN67"/>
  <c r="HU12"/>
  <c r="HR12"/>
  <c r="HI12"/>
  <c r="HU15"/>
  <c r="HR15"/>
  <c r="HI15"/>
  <c r="FX69"/>
  <c r="GJ70"/>
  <c r="GF71"/>
  <c r="GI73"/>
  <c r="HO10"/>
  <c r="HQ10"/>
  <c r="HK12"/>
  <c r="ET41"/>
  <c r="ES46"/>
  <c r="EJ50"/>
  <c r="EK57"/>
  <c r="EV59"/>
  <c r="EK61"/>
  <c r="FA61"/>
  <c r="ER62"/>
  <c r="EQ66"/>
  <c r="EW66"/>
  <c r="ET67"/>
  <c r="EV69"/>
  <c r="GK9"/>
  <c r="GA18"/>
  <c r="GD20"/>
  <c r="GJ20"/>
  <c r="GN21"/>
  <c r="GA22"/>
  <c r="GD24"/>
  <c r="GJ24"/>
  <c r="GN25"/>
  <c r="GA26"/>
  <c r="GD28"/>
  <c r="GJ28"/>
  <c r="GN29"/>
  <c r="GA30"/>
  <c r="GJ32"/>
  <c r="GN33"/>
  <c r="GA34"/>
  <c r="FX42"/>
  <c r="GI47"/>
  <c r="GE50"/>
  <c r="GG59"/>
  <c r="GG71"/>
  <c r="GJ73"/>
  <c r="HO12"/>
  <c r="HQ12"/>
  <c r="HL15"/>
  <c r="HO15"/>
  <c r="HU17"/>
  <c r="HS17"/>
  <c r="HO40"/>
  <c r="HQ40"/>
  <c r="HZ59"/>
  <c r="HL59"/>
  <c r="DE67"/>
  <c r="DK71"/>
  <c r="DO76"/>
  <c r="ER9"/>
  <c r="EK10"/>
  <c r="EM12"/>
  <c r="ET12"/>
  <c r="EO14"/>
  <c r="EI17"/>
  <c r="EK18"/>
  <c r="ES19"/>
  <c r="EM22"/>
  <c r="EQ23"/>
  <c r="ER31"/>
  <c r="EK35"/>
  <c r="EV39"/>
  <c r="EK44"/>
  <c r="EK45"/>
  <c r="EK48"/>
  <c r="EW49"/>
  <c r="EJ54"/>
  <c r="EQ61"/>
  <c r="ES62"/>
  <c r="EV65"/>
  <c r="EK69"/>
  <c r="EN70"/>
  <c r="GD11"/>
  <c r="GE18"/>
  <c r="GJ19"/>
  <c r="FZ20"/>
  <c r="GK20"/>
  <c r="GE22"/>
  <c r="GJ23"/>
  <c r="FZ24"/>
  <c r="GK24"/>
  <c r="GE26"/>
  <c r="GJ27"/>
  <c r="FZ28"/>
  <c r="GK28"/>
  <c r="GE30"/>
  <c r="GJ31"/>
  <c r="FZ32"/>
  <c r="GK32"/>
  <c r="GE34"/>
  <c r="FX37"/>
  <c r="GN38"/>
  <c r="GD42"/>
  <c r="GD46"/>
  <c r="GJ47"/>
  <c r="GG50"/>
  <c r="GI71"/>
  <c r="HJ14"/>
  <c r="HU20"/>
  <c r="HR20"/>
  <c r="HI20"/>
  <c r="HU23"/>
  <c r="HR23"/>
  <c r="HI23"/>
  <c r="HQ32"/>
  <c r="HO32"/>
  <c r="HL32"/>
  <c r="HP58"/>
  <c r="IA58"/>
  <c r="C6" i="36"/>
  <c r="AP6" s="1"/>
  <c r="CC6" s="1"/>
  <c r="DP6" s="1"/>
  <c r="FC6" s="1"/>
  <c r="GP6" s="1"/>
  <c r="B3" i="55" s="1"/>
  <c r="B4" s="1"/>
  <c r="IX6" s="1"/>
  <c r="CX6" i="60" s="1"/>
  <c r="B5" i="36"/>
  <c r="B4"/>
  <c r="IX6" s="1"/>
  <c r="BK6" i="60" s="1"/>
  <c r="IT6" i="36"/>
  <c r="BG6" i="60" s="1"/>
  <c r="FA41" i="1"/>
  <c r="EN43"/>
  <c r="EV46"/>
  <c r="ET60"/>
  <c r="EW62"/>
  <c r="EI64"/>
  <c r="EI66"/>
  <c r="FA67"/>
  <c r="GD12"/>
  <c r="GF18"/>
  <c r="GF22"/>
  <c r="GF26"/>
  <c r="GF30"/>
  <c r="GF34"/>
  <c r="GN59"/>
  <c r="FV65"/>
  <c r="GF69"/>
  <c r="HS12"/>
  <c r="HP14"/>
  <c r="IA14"/>
  <c r="HZ17"/>
  <c r="HJ17"/>
  <c r="HK20"/>
  <c r="HM32"/>
  <c r="HP32"/>
  <c r="IA32"/>
  <c r="HR64"/>
  <c r="HN64"/>
  <c r="HS8"/>
  <c r="HM9"/>
  <c r="HW11"/>
  <c r="HS16"/>
  <c r="HX19"/>
  <c r="HS24"/>
  <c r="HX27"/>
  <c r="HX41"/>
  <c r="HN59"/>
  <c r="HT63"/>
  <c r="HV74"/>
  <c r="HL75"/>
  <c r="JL45"/>
  <c r="JL67"/>
  <c r="JL8"/>
  <c r="C8" i="60"/>
  <c r="JL71" i="1"/>
  <c r="F39" i="60"/>
  <c r="IF34" i="1"/>
  <c r="I34" i="60"/>
  <c r="IE33" i="1"/>
  <c r="H33" i="60"/>
  <c r="JQ32" i="1"/>
  <c r="O32" i="60"/>
  <c r="JL32" i="1"/>
  <c r="C32" i="60"/>
  <c r="IE31" i="1"/>
  <c r="JP31"/>
  <c r="M31" i="60"/>
  <c r="AO30"/>
  <c r="ID27" i="1"/>
  <c r="H27" i="60"/>
  <c r="IG26" i="1"/>
  <c r="JC26" s="1"/>
  <c r="JQ25"/>
  <c r="O25" i="60"/>
  <c r="ID24" i="1"/>
  <c r="JR24" s="1"/>
  <c r="L24" i="60"/>
  <c r="ID21" i="1"/>
  <c r="JA21" s="1"/>
  <c r="I21" i="60"/>
  <c r="IF20" i="1"/>
  <c r="JB20" s="1"/>
  <c r="JQ19"/>
  <c r="O19" i="60"/>
  <c r="JP18" i="1"/>
  <c r="M18" i="60"/>
  <c r="IG17" i="1"/>
  <c r="L17" i="60"/>
  <c r="F15"/>
  <c r="JL14" i="1"/>
  <c r="Q14" i="60"/>
  <c r="ID14" i="1"/>
  <c r="H14" i="60"/>
  <c r="ID13" i="1"/>
  <c r="IV13" s="1"/>
  <c r="H13" i="60"/>
  <c r="JQ12" i="1"/>
  <c r="O12" i="60"/>
  <c r="IG11" i="1"/>
  <c r="JC11" s="1"/>
  <c r="L11" i="60"/>
  <c r="IH8"/>
  <c r="BM9" i="36"/>
  <c r="CX9"/>
  <c r="HW9"/>
  <c r="HW8" i="1"/>
  <c r="HR10"/>
  <c r="HX11"/>
  <c r="HQ34"/>
  <c r="HS42"/>
  <c r="HI43"/>
  <c r="HI48"/>
  <c r="HK50"/>
  <c r="HK51"/>
  <c r="HK52"/>
  <c r="HM54"/>
  <c r="HS55"/>
  <c r="HT59"/>
  <c r="HN61"/>
  <c r="HL64"/>
  <c r="HS66"/>
  <c r="HN67"/>
  <c r="HI69"/>
  <c r="JO65"/>
  <c r="IG74"/>
  <c r="JC74" s="1"/>
  <c r="AL65" i="60"/>
  <c r="AO63"/>
  <c r="JL34" i="1"/>
  <c r="Q34" i="60"/>
  <c r="ID34" i="1"/>
  <c r="H34" i="60"/>
  <c r="JP32" i="1"/>
  <c r="M32" i="60"/>
  <c r="AO31"/>
  <c r="IG31" i="1"/>
  <c r="L31" i="60"/>
  <c r="IE28" i="1"/>
  <c r="H28" i="60"/>
  <c r="IF27" i="1"/>
  <c r="JM27" s="1"/>
  <c r="JQ26"/>
  <c r="O26" i="60"/>
  <c r="JP25" i="1"/>
  <c r="M25" i="60"/>
  <c r="IF22" i="1"/>
  <c r="I22" i="60"/>
  <c r="AL21"/>
  <c r="IE21" i="1"/>
  <c r="H21" i="60"/>
  <c r="JQ20" i="1"/>
  <c r="O20" i="60"/>
  <c r="JL20" i="1"/>
  <c r="C20" i="60"/>
  <c r="IE19" i="1"/>
  <c r="JP19"/>
  <c r="M19" i="60"/>
  <c r="F16"/>
  <c r="AL15"/>
  <c r="ID15" i="1"/>
  <c r="H15" i="60"/>
  <c r="IG14" i="1"/>
  <c r="JP12"/>
  <c r="M12" i="60"/>
  <c r="AA9" i="36"/>
  <c r="BR9"/>
  <c r="FX9"/>
  <c r="HK9"/>
  <c r="HS10" i="1"/>
  <c r="HZ16"/>
  <c r="HZ24"/>
  <c r="HQ28"/>
  <c r="HI30"/>
  <c r="HX43"/>
  <c r="HK49"/>
  <c r="HI53"/>
  <c r="HS54"/>
  <c r="HT55"/>
  <c r="HI56"/>
  <c r="HV59"/>
  <c r="HT61"/>
  <c r="HI62"/>
  <c r="IA63"/>
  <c r="HT67"/>
  <c r="HQ68"/>
  <c r="HL69"/>
  <c r="JO47"/>
  <c r="IG34"/>
  <c r="JG34" s="1"/>
  <c r="JQ33"/>
  <c r="O33" i="60"/>
  <c r="ID32" i="1"/>
  <c r="L32" i="60"/>
  <c r="ID29" i="1"/>
  <c r="JF29" s="1"/>
  <c r="I29" i="60"/>
  <c r="JQ27" i="1"/>
  <c r="O27" i="60"/>
  <c r="JP26" i="1"/>
  <c r="M26" i="60"/>
  <c r="IG25" i="1"/>
  <c r="JC25" s="1"/>
  <c r="L25" i="60"/>
  <c r="JL22" i="1"/>
  <c r="Q22" i="60"/>
  <c r="ID22" i="1"/>
  <c r="H22" i="60"/>
  <c r="JP20" i="1"/>
  <c r="M20" i="60"/>
  <c r="IG19" i="1"/>
  <c r="L19" i="60"/>
  <c r="IE16" i="1"/>
  <c r="H16" i="60"/>
  <c r="JQ14" i="1"/>
  <c r="O14" i="60"/>
  <c r="IF14" i="1"/>
  <c r="JQ13"/>
  <c r="O13" i="60"/>
  <c r="JO12" i="1"/>
  <c r="U12" i="60"/>
  <c r="ID12" i="1"/>
  <c r="L12" i="60"/>
  <c r="ID11" i="1"/>
  <c r="IY11" s="1"/>
  <c r="J11" i="60"/>
  <c r="F10"/>
  <c r="IF9" i="1"/>
  <c r="I9" i="60"/>
  <c r="AI9" i="36"/>
  <c r="BS9"/>
  <c r="FX74" i="1"/>
  <c r="GT76"/>
  <c r="IA76" s="1"/>
  <c r="HQ9"/>
  <c r="HW10"/>
  <c r="HI11"/>
  <c r="HT27"/>
  <c r="HS33"/>
  <c r="HW34"/>
  <c r="HM35"/>
  <c r="HK40"/>
  <c r="HK41"/>
  <c r="HI46"/>
  <c r="HL49"/>
  <c r="HN56"/>
  <c r="HK59"/>
  <c r="HV61"/>
  <c r="HQ62"/>
  <c r="HI63"/>
  <c r="HT64"/>
  <c r="IA66"/>
  <c r="HV67"/>
  <c r="HT69"/>
  <c r="HK74"/>
  <c r="IA75"/>
  <c r="JO70"/>
  <c r="JO61"/>
  <c r="IG66"/>
  <c r="AL53" i="60"/>
  <c r="JQ34" i="1"/>
  <c r="O34" i="60"/>
  <c r="JP33" i="1"/>
  <c r="M33" i="60"/>
  <c r="IF30" i="1"/>
  <c r="I30" i="60"/>
  <c r="AL29"/>
  <c r="IE29" i="1"/>
  <c r="H29" i="60"/>
  <c r="JQ28" i="1"/>
  <c r="O28" i="60"/>
  <c r="JL28" i="1"/>
  <c r="C28" i="60"/>
  <c r="IE27" i="1"/>
  <c r="JP27"/>
  <c r="M27" i="60"/>
  <c r="ID23" i="1"/>
  <c r="H23" i="60"/>
  <c r="IG22" i="1"/>
  <c r="JQ21"/>
  <c r="O21" i="60"/>
  <c r="JO20" i="1"/>
  <c r="U20" i="60"/>
  <c r="IG20" i="1"/>
  <c r="IW20" s="1"/>
  <c r="L20" i="60"/>
  <c r="ID17" i="1"/>
  <c r="I17" i="60"/>
  <c r="JQ15" i="1"/>
  <c r="O15" i="60"/>
  <c r="JP14" i="1"/>
  <c r="M14" i="60"/>
  <c r="JP13" i="1"/>
  <c r="M13" i="60"/>
  <c r="JL10" i="1"/>
  <c r="Q10" i="60"/>
  <c r="ID10" i="1"/>
  <c r="JS10" s="1"/>
  <c r="H10" i="60"/>
  <c r="ID9" i="1"/>
  <c r="JR9" s="1"/>
  <c r="H9" i="60"/>
  <c r="BW9" i="36"/>
  <c r="DA9"/>
  <c r="ER9"/>
  <c r="IO16" i="60"/>
  <c r="CB17"/>
  <c r="JP34" i="1"/>
  <c r="M34" i="60"/>
  <c r="IG33" i="1"/>
  <c r="JN33" s="1"/>
  <c r="L33" i="60"/>
  <c r="JL30" i="1"/>
  <c r="Q30" i="60"/>
  <c r="JP28" i="1"/>
  <c r="M28" i="60"/>
  <c r="IG27" i="1"/>
  <c r="L27" i="60"/>
  <c r="IE24" i="1"/>
  <c r="H24" i="60"/>
  <c r="JQ22" i="1"/>
  <c r="O22" i="60"/>
  <c r="JP21" i="1"/>
  <c r="M21" i="60"/>
  <c r="IF18" i="1"/>
  <c r="I18" i="60"/>
  <c r="IE17" i="1"/>
  <c r="H17" i="60"/>
  <c r="JQ16" i="1"/>
  <c r="O16" i="60"/>
  <c r="JL16" i="1"/>
  <c r="C16" i="60"/>
  <c r="IE15" i="1"/>
  <c r="JP15"/>
  <c r="M15" i="60"/>
  <c r="IG13" i="1"/>
  <c r="JC13" s="1"/>
  <c r="L13" i="60"/>
  <c r="AV24"/>
  <c r="HW44" i="1"/>
  <c r="JO51"/>
  <c r="U8" i="60"/>
  <c r="JO8" i="1"/>
  <c r="AO70" i="60"/>
  <c r="AO34"/>
  <c r="ID31" i="1"/>
  <c r="IV31" s="1"/>
  <c r="H31" i="60"/>
  <c r="JQ29" i="1"/>
  <c r="O29" i="60"/>
  <c r="JO28" i="1"/>
  <c r="U28" i="60"/>
  <c r="IG28" i="1"/>
  <c r="L28" i="60"/>
  <c r="ID25" i="1"/>
  <c r="JS25" s="1"/>
  <c r="I25" i="60"/>
  <c r="JQ23" i="1"/>
  <c r="O23" i="60"/>
  <c r="JP22" i="1"/>
  <c r="M22" i="60"/>
  <c r="IG21" i="1"/>
  <c r="L21" i="60"/>
  <c r="F20"/>
  <c r="JL18" i="1"/>
  <c r="Q18" i="60"/>
  <c r="JP16" i="1"/>
  <c r="M16" i="60"/>
  <c r="IG15" i="1"/>
  <c r="JS15" s="1"/>
  <c r="L15" i="60"/>
  <c r="IF12" i="1"/>
  <c r="JM12" s="1"/>
  <c r="I12" i="60"/>
  <c r="JQ10" i="1"/>
  <c r="O10" i="60"/>
  <c r="JQ9" i="1"/>
  <c r="O9" i="60"/>
  <c r="HU30" i="1"/>
  <c r="HK43"/>
  <c r="HK55"/>
  <c r="HK61"/>
  <c r="HK66"/>
  <c r="HK67"/>
  <c r="HK69"/>
  <c r="JL53"/>
  <c r="JO74"/>
  <c r="IG8"/>
  <c r="JP8"/>
  <c r="M8" i="60"/>
  <c r="JO73" i="1"/>
  <c r="IF55"/>
  <c r="IE32"/>
  <c r="H32" i="60"/>
  <c r="IF31" i="1"/>
  <c r="JQ30"/>
  <c r="O30" i="60"/>
  <c r="JP29" i="1"/>
  <c r="M29" i="60"/>
  <c r="IF26" i="1"/>
  <c r="JM26" s="1"/>
  <c r="I26" i="60"/>
  <c r="IE25" i="1"/>
  <c r="H25" i="60"/>
  <c r="JQ24" i="1"/>
  <c r="O24" i="60"/>
  <c r="JL24" i="1"/>
  <c r="C24" i="60"/>
  <c r="IE23" i="1"/>
  <c r="JP23"/>
  <c r="M23" i="60"/>
  <c r="ID19" i="1"/>
  <c r="H19" i="60"/>
  <c r="JQ17" i="1"/>
  <c r="O17" i="60"/>
  <c r="JO16" i="1"/>
  <c r="U16" i="60"/>
  <c r="ID16" i="1"/>
  <c r="JR16" s="1"/>
  <c r="L16" i="60"/>
  <c r="IE12" i="1"/>
  <c r="H12" i="60"/>
  <c r="JQ11" i="1"/>
  <c r="O11" i="60"/>
  <c r="JP10" i="1"/>
  <c r="M10" i="60"/>
  <c r="JP9" i="1"/>
  <c r="M9" i="60"/>
  <c r="X9" i="36"/>
  <c r="BK9"/>
  <c r="GN75" i="1"/>
  <c r="GO76"/>
  <c r="HR8"/>
  <c r="HS11"/>
  <c r="HT15"/>
  <c r="HR16"/>
  <c r="HR19"/>
  <c r="HT23"/>
  <c r="HR24"/>
  <c r="HR27"/>
  <c r="HP29"/>
  <c r="HW30"/>
  <c r="HK32"/>
  <c r="HS39"/>
  <c r="HQ44"/>
  <c r="HK56"/>
  <c r="HS63"/>
  <c r="HN74"/>
  <c r="HY76"/>
  <c r="JO43"/>
  <c r="JO66"/>
  <c r="JQ8"/>
  <c r="O8" i="60"/>
  <c r="JO72" i="1"/>
  <c r="IG42"/>
  <c r="ID33"/>
  <c r="JA33" s="1"/>
  <c r="I33" i="60"/>
  <c r="IF32" i="1"/>
  <c r="JM32" s="1"/>
  <c r="JQ31"/>
  <c r="O31" i="60"/>
  <c r="JP30" i="1"/>
  <c r="M30" i="60"/>
  <c r="IG29" i="1"/>
  <c r="JC29" s="1"/>
  <c r="L29" i="60"/>
  <c r="JL26" i="1"/>
  <c r="Q26" i="60"/>
  <c r="JP24" i="1"/>
  <c r="M24" i="60"/>
  <c r="IG23" i="1"/>
  <c r="L23" i="60"/>
  <c r="IE20" i="1"/>
  <c r="H20" i="60"/>
  <c r="IF19" i="1"/>
  <c r="JM19" s="1"/>
  <c r="JQ18"/>
  <c r="O18" i="60"/>
  <c r="JP17" i="1"/>
  <c r="M17" i="60"/>
  <c r="F14"/>
  <c r="IF13" i="1"/>
  <c r="I13" i="60"/>
  <c r="JL12" i="1"/>
  <c r="C12" i="60"/>
  <c r="IE11" i="1"/>
  <c r="JP11"/>
  <c r="M11" i="60"/>
  <c r="IG9" i="1"/>
  <c r="L9" i="60"/>
  <c r="BL9" i="36"/>
  <c r="IM32" i="60"/>
  <c r="CB60"/>
  <c r="AS59"/>
  <c r="BZ59" s="1"/>
  <c r="AS63"/>
  <c r="BZ63" s="1"/>
  <c r="AS39"/>
  <c r="AS40"/>
  <c r="BO40" s="1"/>
  <c r="AS67"/>
  <c r="BY71"/>
  <c r="CB72"/>
  <c r="DL8"/>
  <c r="DO22"/>
  <c r="DO24"/>
  <c r="CF8"/>
  <c r="CF20"/>
  <c r="DM20" s="1"/>
  <c r="CF30"/>
  <c r="DB30" s="1"/>
  <c r="DL42"/>
  <c r="AS72"/>
  <c r="BO72" s="1"/>
  <c r="DO20"/>
  <c r="DL26"/>
  <c r="DO31"/>
  <c r="DO13"/>
  <c r="CL53"/>
  <c r="DO61"/>
  <c r="CF49"/>
  <c r="DL53"/>
  <c r="DO68"/>
  <c r="DO69"/>
  <c r="CF59"/>
  <c r="DL74"/>
  <c r="CF74"/>
  <c r="DM74" s="1"/>
  <c r="FB29"/>
  <c r="FB27"/>
  <c r="FB15"/>
  <c r="FF12"/>
  <c r="CF75"/>
  <c r="DB75" s="1"/>
  <c r="GL21"/>
  <c r="FF25"/>
  <c r="GB25" s="1"/>
  <c r="GO15"/>
  <c r="FT13"/>
  <c r="GO13" s="1"/>
  <c r="GL12"/>
  <c r="GL8"/>
  <c r="GO8"/>
  <c r="FF13"/>
  <c r="IO10"/>
  <c r="FF8"/>
  <c r="GB8" s="1"/>
  <c r="GO32"/>
  <c r="FF74"/>
  <c r="GO22"/>
  <c r="GL20"/>
  <c r="FQ33"/>
  <c r="GL33" s="1"/>
  <c r="FL24"/>
  <c r="GM25"/>
  <c r="FT17"/>
  <c r="GO17" s="1"/>
  <c r="IO26"/>
  <c r="IO31"/>
  <c r="FF26"/>
  <c r="GB26" s="1"/>
  <c r="FF72"/>
  <c r="GB72" s="1"/>
  <c r="FF15"/>
  <c r="GM15" s="1"/>
  <c r="FU27"/>
  <c r="GO27" s="1"/>
  <c r="FF27"/>
  <c r="GL27"/>
  <c r="FQ13"/>
  <c r="FQ15"/>
  <c r="GL15" s="1"/>
  <c r="FQ17"/>
  <c r="GL17" s="1"/>
  <c r="FM27"/>
  <c r="FL27"/>
  <c r="FM17"/>
  <c r="FM15"/>
  <c r="FM13"/>
  <c r="FL17"/>
  <c r="FL15"/>
  <c r="FL13"/>
  <c r="FF17"/>
  <c r="GB17" s="1"/>
  <c r="FH27"/>
  <c r="FH13"/>
  <c r="FF29"/>
  <c r="GM29" s="1"/>
  <c r="FM29"/>
  <c r="FI28"/>
  <c r="FM28"/>
  <c r="FG28" s="1"/>
  <c r="FO29"/>
  <c r="FS29"/>
  <c r="FJ30"/>
  <c r="FF30" s="1"/>
  <c r="GM30" s="1"/>
  <c r="FO30"/>
  <c r="FI31"/>
  <c r="FF31" s="1"/>
  <c r="FM31"/>
  <c r="FG31" s="1"/>
  <c r="FJ32"/>
  <c r="FF32" s="1"/>
  <c r="FO32"/>
  <c r="FI33"/>
  <c r="FF33" s="1"/>
  <c r="FM33"/>
  <c r="FG33" s="1"/>
  <c r="GC33" s="1"/>
  <c r="FR33"/>
  <c r="FO28"/>
  <c r="FC32"/>
  <c r="GL32" s="1"/>
  <c r="FI34"/>
  <c r="FM34"/>
  <c r="FG34" s="1"/>
  <c r="FR34"/>
  <c r="FC28"/>
  <c r="GL28" s="1"/>
  <c r="FT28"/>
  <c r="GO28" s="1"/>
  <c r="FL29"/>
  <c r="GL29"/>
  <c r="FO31"/>
  <c r="FO33"/>
  <c r="FO34"/>
  <c r="FU30"/>
  <c r="GO30" s="1"/>
  <c r="FH32"/>
  <c r="FL32"/>
  <c r="FT34"/>
  <c r="GO34" s="1"/>
  <c r="FT29"/>
  <c r="GO29" s="1"/>
  <c r="FM30"/>
  <c r="FM32"/>
  <c r="FH31"/>
  <c r="FQ31"/>
  <c r="GL31" s="1"/>
  <c r="FU31"/>
  <c r="GO31" s="1"/>
  <c r="FH33"/>
  <c r="FU33"/>
  <c r="GO33" s="1"/>
  <c r="FQ34"/>
  <c r="GL34" s="1"/>
  <c r="FU20"/>
  <c r="GO20" s="1"/>
  <c r="FC19"/>
  <c r="GL19" s="1"/>
  <c r="FF19"/>
  <c r="FO19"/>
  <c r="FM20"/>
  <c r="FE20" s="1"/>
  <c r="FC26"/>
  <c r="GL26" s="1"/>
  <c r="FO18"/>
  <c r="FH22"/>
  <c r="FL22"/>
  <c r="FQ24"/>
  <c r="GL24" s="1"/>
  <c r="FU24"/>
  <c r="GO24" s="1"/>
  <c r="FF20"/>
  <c r="FT21"/>
  <c r="GO21" s="1"/>
  <c r="FO23"/>
  <c r="FL18"/>
  <c r="GL18"/>
  <c r="GO18"/>
  <c r="FU19"/>
  <c r="GO19" s="1"/>
  <c r="FO20"/>
  <c r="FF21"/>
  <c r="FM21"/>
  <c r="FF22"/>
  <c r="FM22"/>
  <c r="FM25"/>
  <c r="FE25" s="1"/>
  <c r="FM26"/>
  <c r="FE26" s="1"/>
  <c r="FF18"/>
  <c r="FM18"/>
  <c r="FM19"/>
  <c r="FG19" s="1"/>
  <c r="GC19" s="1"/>
  <c r="FC22"/>
  <c r="GL22" s="1"/>
  <c r="FO22"/>
  <c r="FF23"/>
  <c r="GM23" s="1"/>
  <c r="FM23"/>
  <c r="FG23" s="1"/>
  <c r="FO24"/>
  <c r="FO25"/>
  <c r="FO26"/>
  <c r="FO21"/>
  <c r="FS21"/>
  <c r="FK22"/>
  <c r="GL23"/>
  <c r="GO23"/>
  <c r="FF24"/>
  <c r="GM24" s="1"/>
  <c r="FM24"/>
  <c r="FQ25"/>
  <c r="GL25" s="1"/>
  <c r="GO25"/>
  <c r="GO26"/>
  <c r="GL16"/>
  <c r="GO16"/>
  <c r="FM16"/>
  <c r="FR16"/>
  <c r="EY76" i="57"/>
  <c r="FO16" i="60"/>
  <c r="DL76" i="57"/>
  <c r="FM14" i="60"/>
  <c r="FO14"/>
  <c r="IB76" i="57"/>
  <c r="FL14" i="60"/>
  <c r="FQ14"/>
  <c r="GL14" s="1"/>
  <c r="GO14"/>
  <c r="IL76" i="57"/>
  <c r="FL8" i="60"/>
  <c r="FH9"/>
  <c r="FO10"/>
  <c r="FF11"/>
  <c r="GB11" s="1"/>
  <c r="FM11"/>
  <c r="FG11" s="1"/>
  <c r="GO76" i="57"/>
  <c r="FM8" i="60"/>
  <c r="FC9"/>
  <c r="GL9" s="1"/>
  <c r="FM9"/>
  <c r="FC11"/>
  <c r="GL11" s="1"/>
  <c r="FO11"/>
  <c r="FU12"/>
  <c r="GO12" s="1"/>
  <c r="FO8"/>
  <c r="FF9"/>
  <c r="FO9"/>
  <c r="GL10"/>
  <c r="GO10"/>
  <c r="GO11"/>
  <c r="FM12"/>
  <c r="FG12" s="1"/>
  <c r="DO76" i="57"/>
  <c r="FT9" i="60"/>
  <c r="GO9" s="1"/>
  <c r="FI10"/>
  <c r="FM10"/>
  <c r="FG10" s="1"/>
  <c r="FO12"/>
  <c r="E76" i="57"/>
  <c r="BY76"/>
  <c r="EY13" i="60"/>
  <c r="EY15"/>
  <c r="DS27"/>
  <c r="EZ27" s="1"/>
  <c r="DS17"/>
  <c r="EZ17" s="1"/>
  <c r="DS29"/>
  <c r="EO29" s="1"/>
  <c r="EY75"/>
  <c r="IM34"/>
  <c r="FB34"/>
  <c r="EY55"/>
  <c r="EY22"/>
  <c r="EY33"/>
  <c r="FB33"/>
  <c r="ED45"/>
  <c r="EY45" s="1"/>
  <c r="IO28"/>
  <c r="EY18"/>
  <c r="FB18"/>
  <c r="EY20"/>
  <c r="EY24"/>
  <c r="DU46"/>
  <c r="DS28"/>
  <c r="DY37"/>
  <c r="EH37"/>
  <c r="ED43"/>
  <c r="EY43" s="1"/>
  <c r="EY40"/>
  <c r="EY46"/>
  <c r="DU55"/>
  <c r="DS38"/>
  <c r="EZ38" s="1"/>
  <c r="DS41"/>
  <c r="EZ41" s="1"/>
  <c r="EY63"/>
  <c r="EY51"/>
  <c r="EY72"/>
  <c r="EF62"/>
  <c r="FB69"/>
  <c r="EY71"/>
  <c r="FB59"/>
  <c r="FB68"/>
  <c r="DS75"/>
  <c r="EO75" s="1"/>
  <c r="FB17"/>
  <c r="EY17"/>
  <c r="DZ13"/>
  <c r="DZ15"/>
  <c r="DZ17"/>
  <c r="DY17"/>
  <c r="DY15"/>
  <c r="DY13"/>
  <c r="DS15"/>
  <c r="DV13"/>
  <c r="DS13" s="1"/>
  <c r="EO13" s="1"/>
  <c r="DS18"/>
  <c r="DZ18"/>
  <c r="DR18" s="1"/>
  <c r="DY19"/>
  <c r="EY19"/>
  <c r="EH19"/>
  <c r="FB19" s="1"/>
  <c r="DS20"/>
  <c r="EZ20" s="1"/>
  <c r="DZ20"/>
  <c r="DR20" s="1"/>
  <c r="DS23"/>
  <c r="EZ23" s="1"/>
  <c r="DZ23"/>
  <c r="DR23" s="1"/>
  <c r="EB18"/>
  <c r="DS19"/>
  <c r="EZ19" s="1"/>
  <c r="DZ19"/>
  <c r="EB20"/>
  <c r="EY21"/>
  <c r="EH21"/>
  <c r="FB21" s="1"/>
  <c r="DS22"/>
  <c r="EZ22" s="1"/>
  <c r="DZ22"/>
  <c r="DT22" s="1"/>
  <c r="EP22" s="1"/>
  <c r="EB24"/>
  <c r="ED30"/>
  <c r="EY30" s="1"/>
  <c r="EH30"/>
  <c r="FB30" s="1"/>
  <c r="EB19"/>
  <c r="DS21"/>
  <c r="EZ21" s="1"/>
  <c r="DZ21"/>
  <c r="DV25"/>
  <c r="DZ25"/>
  <c r="DT25" s="1"/>
  <c r="FA25" s="1"/>
  <c r="DY29"/>
  <c r="EH20"/>
  <c r="FB20" s="1"/>
  <c r="EB21"/>
  <c r="DP26"/>
  <c r="EY26" s="1"/>
  <c r="DV31"/>
  <c r="DS31" s="1"/>
  <c r="EZ31" s="1"/>
  <c r="DZ31"/>
  <c r="EB22"/>
  <c r="ED23"/>
  <c r="EY23" s="1"/>
  <c r="FB23"/>
  <c r="DV24"/>
  <c r="DS24" s="1"/>
  <c r="DZ24"/>
  <c r="DT24" s="1"/>
  <c r="FA24" s="1"/>
  <c r="EY25"/>
  <c r="FB25"/>
  <c r="EB26"/>
  <c r="EH22"/>
  <c r="FB22" s="1"/>
  <c r="EB23"/>
  <c r="EG24"/>
  <c r="FB24" s="1"/>
  <c r="EB25"/>
  <c r="EH26"/>
  <c r="FB26" s="1"/>
  <c r="DZ27"/>
  <c r="DT27" s="1"/>
  <c r="DU28"/>
  <c r="DS26"/>
  <c r="EZ26" s="1"/>
  <c r="DZ26"/>
  <c r="EB27"/>
  <c r="DS33"/>
  <c r="DZ33"/>
  <c r="DT33" s="1"/>
  <c r="FA33" s="1"/>
  <c r="DX27"/>
  <c r="DZ28"/>
  <c r="DZ29"/>
  <c r="DS30"/>
  <c r="DZ30"/>
  <c r="DR30" s="1"/>
  <c r="EB31"/>
  <c r="EY27"/>
  <c r="DP28"/>
  <c r="EY28" s="1"/>
  <c r="EB28"/>
  <c r="DP29"/>
  <c r="EY29" s="1"/>
  <c r="EB29"/>
  <c r="EB30"/>
  <c r="EG28"/>
  <c r="FB28" s="1"/>
  <c r="DY31"/>
  <c r="ED31"/>
  <c r="EY31" s="1"/>
  <c r="EH31"/>
  <c r="FB31" s="1"/>
  <c r="DY32"/>
  <c r="EY32"/>
  <c r="FB32"/>
  <c r="EB33"/>
  <c r="DS34"/>
  <c r="EZ34" s="1"/>
  <c r="DZ34"/>
  <c r="DS32"/>
  <c r="EZ32" s="1"/>
  <c r="DZ32"/>
  <c r="EB34"/>
  <c r="EB32"/>
  <c r="EF32"/>
  <c r="DU33"/>
  <c r="DP34"/>
  <c r="EY34" s="1"/>
  <c r="EH16"/>
  <c r="FB16" s="1"/>
  <c r="EZ16"/>
  <c r="DZ16"/>
  <c r="DT16" s="1"/>
  <c r="EB16"/>
  <c r="AL76" i="56"/>
  <c r="EG14" i="60"/>
  <c r="GO76" i="56"/>
  <c r="DU14" i="60"/>
  <c r="ED14"/>
  <c r="EY14" s="1"/>
  <c r="DZ14"/>
  <c r="DS14"/>
  <c r="EB14"/>
  <c r="EF14"/>
  <c r="DY11"/>
  <c r="IL11"/>
  <c r="ED11"/>
  <c r="EY11" s="1"/>
  <c r="EH11"/>
  <c r="FB11" s="1"/>
  <c r="DS8"/>
  <c r="DZ8"/>
  <c r="DW10"/>
  <c r="EB10"/>
  <c r="EB12"/>
  <c r="EF12"/>
  <c r="EB8"/>
  <c r="DU9"/>
  <c r="DY9"/>
  <c r="EY9"/>
  <c r="EH9"/>
  <c r="FB9" s="1"/>
  <c r="EG10"/>
  <c r="FB10" s="1"/>
  <c r="DV11"/>
  <c r="DZ11"/>
  <c r="EG12"/>
  <c r="FB12" s="1"/>
  <c r="FB76" i="56"/>
  <c r="IT76"/>
  <c r="EG8" i="60"/>
  <c r="FB8" s="1"/>
  <c r="DV9"/>
  <c r="DZ9"/>
  <c r="DU10"/>
  <c r="ED10"/>
  <c r="EY10" s="1"/>
  <c r="EB11"/>
  <c r="DU12"/>
  <c r="ED12"/>
  <c r="EY12" s="1"/>
  <c r="AR76" i="56"/>
  <c r="DL76"/>
  <c r="IP12" i="60"/>
  <c r="EY8"/>
  <c r="EB9"/>
  <c r="DZ10"/>
  <c r="DT10" s="1"/>
  <c r="DS12"/>
  <c r="DZ12"/>
  <c r="DT12" s="1"/>
  <c r="BY76" i="56"/>
  <c r="CB76"/>
  <c r="IB76"/>
  <c r="DO15" i="60"/>
  <c r="CU17"/>
  <c r="DO17" s="1"/>
  <c r="IM15"/>
  <c r="EY76" i="55"/>
  <c r="CF13" i="60"/>
  <c r="DB13" s="1"/>
  <c r="DL13"/>
  <c r="CF15"/>
  <c r="DB15" s="1"/>
  <c r="CQ15"/>
  <c r="IQ17"/>
  <c r="DL17"/>
  <c r="CM17"/>
  <c r="IM17"/>
  <c r="CM15"/>
  <c r="CM13"/>
  <c r="CL13"/>
  <c r="IL13"/>
  <c r="CL15"/>
  <c r="CL17"/>
  <c r="CF17"/>
  <c r="DM17" s="1"/>
  <c r="CH18"/>
  <c r="CQ18"/>
  <c r="DL18" s="1"/>
  <c r="DB19"/>
  <c r="CM19"/>
  <c r="DM19"/>
  <c r="CQ20"/>
  <c r="DL20" s="1"/>
  <c r="CH22"/>
  <c r="CQ22"/>
  <c r="DL22" s="1"/>
  <c r="CO24"/>
  <c r="CO25"/>
  <c r="CI26"/>
  <c r="CF26" s="1"/>
  <c r="DB26" s="1"/>
  <c r="CM26"/>
  <c r="CM27"/>
  <c r="CG27" s="1"/>
  <c r="DC27" s="1"/>
  <c r="CL30"/>
  <c r="CF18"/>
  <c r="CM18"/>
  <c r="CO19"/>
  <c r="CM20"/>
  <c r="CE20" s="1"/>
  <c r="DL21"/>
  <c r="DO21"/>
  <c r="CM22"/>
  <c r="CL23"/>
  <c r="CQ23"/>
  <c r="DL23" s="1"/>
  <c r="CU23"/>
  <c r="DO23" s="1"/>
  <c r="CT25"/>
  <c r="DO25" s="1"/>
  <c r="CO26"/>
  <c r="CS26"/>
  <c r="CO27"/>
  <c r="CI28"/>
  <c r="CM28"/>
  <c r="CG28" s="1"/>
  <c r="CO18"/>
  <c r="CO20"/>
  <c r="CF21"/>
  <c r="DM21" s="1"/>
  <c r="CM21"/>
  <c r="CJ22"/>
  <c r="CO22"/>
  <c r="CF23"/>
  <c r="DM23" s="1"/>
  <c r="CM23"/>
  <c r="CQ24"/>
  <c r="DL24" s="1"/>
  <c r="CQ25"/>
  <c r="DL25" s="1"/>
  <c r="DO27"/>
  <c r="CO28"/>
  <c r="CF29"/>
  <c r="CM29"/>
  <c r="CE29" s="1"/>
  <c r="CL19"/>
  <c r="CQ19"/>
  <c r="DL19" s="1"/>
  <c r="CU19"/>
  <c r="DO19" s="1"/>
  <c r="CO21"/>
  <c r="CO23"/>
  <c r="CF24"/>
  <c r="DM24" s="1"/>
  <c r="CM24"/>
  <c r="CF25"/>
  <c r="DB25" s="1"/>
  <c r="CM25"/>
  <c r="CE25" s="1"/>
  <c r="CL26"/>
  <c r="CU26"/>
  <c r="DO26" s="1"/>
  <c r="DL27"/>
  <c r="CO32"/>
  <c r="CH33"/>
  <c r="CQ33"/>
  <c r="DL33" s="1"/>
  <c r="CU33"/>
  <c r="DO33" s="1"/>
  <c r="CO29"/>
  <c r="CC30"/>
  <c r="DL30" s="1"/>
  <c r="CM30"/>
  <c r="CL31"/>
  <c r="DL31"/>
  <c r="CI33"/>
  <c r="CF33" s="1"/>
  <c r="CM33"/>
  <c r="CG33" s="1"/>
  <c r="DC33" s="1"/>
  <c r="DL28"/>
  <c r="CO30"/>
  <c r="CM31"/>
  <c r="CH34"/>
  <c r="CQ34"/>
  <c r="DL34" s="1"/>
  <c r="CU34"/>
  <c r="DO34" s="1"/>
  <c r="CT30"/>
  <c r="DO30" s="1"/>
  <c r="CJ31"/>
  <c r="CO31"/>
  <c r="CI32"/>
  <c r="CF32" s="1"/>
  <c r="DM32" s="1"/>
  <c r="CM32"/>
  <c r="CG32" s="1"/>
  <c r="DL32"/>
  <c r="DO32"/>
  <c r="CO34"/>
  <c r="CO33"/>
  <c r="CM34"/>
  <c r="CG34" s="1"/>
  <c r="DL16"/>
  <c r="DO16"/>
  <c r="DL76" i="55"/>
  <c r="CF16" i="60"/>
  <c r="CM16"/>
  <c r="CG16" s="1"/>
  <c r="CO16"/>
  <c r="CF14"/>
  <c r="CM14"/>
  <c r="CG14" s="1"/>
  <c r="CO14"/>
  <c r="IJ14"/>
  <c r="IC14"/>
  <c r="CH14"/>
  <c r="CQ14"/>
  <c r="DL14" s="1"/>
  <c r="DO14"/>
  <c r="CP10"/>
  <c r="CT10"/>
  <c r="DO10" s="1"/>
  <c r="IT10"/>
  <c r="CO11"/>
  <c r="CF12"/>
  <c r="CM12"/>
  <c r="CF9"/>
  <c r="DM9" s="1"/>
  <c r="CM9"/>
  <c r="CG9" s="1"/>
  <c r="CQ10"/>
  <c r="DL10" s="1"/>
  <c r="CP11"/>
  <c r="CT11"/>
  <c r="DO11" s="1"/>
  <c r="IT11"/>
  <c r="CO12"/>
  <c r="CH8"/>
  <c r="IU76" i="55"/>
  <c r="CU8" i="60"/>
  <c r="DO8" s="1"/>
  <c r="CO9"/>
  <c r="CM8"/>
  <c r="CP9"/>
  <c r="IP9"/>
  <c r="CO10"/>
  <c r="CI11"/>
  <c r="CF11" s="1"/>
  <c r="DB11" s="1"/>
  <c r="CM11"/>
  <c r="CH12"/>
  <c r="IH12"/>
  <c r="CL12"/>
  <c r="IL12"/>
  <c r="CQ12"/>
  <c r="DL12" s="1"/>
  <c r="CU12"/>
  <c r="DO12" s="1"/>
  <c r="CB76" i="55"/>
  <c r="IH11" i="60"/>
  <c r="CO8"/>
  <c r="DL9"/>
  <c r="DO9"/>
  <c r="CF10"/>
  <c r="DM10" s="1"/>
  <c r="CM10"/>
  <c r="CG10" s="1"/>
  <c r="CL11"/>
  <c r="CQ11"/>
  <c r="DL11" s="1"/>
  <c r="AO76" i="55"/>
  <c r="IL9" i="60"/>
  <c r="IB76" i="55"/>
  <c r="IH9" i="60"/>
  <c r="IT12"/>
  <c r="AS17"/>
  <c r="BZ17" s="1"/>
  <c r="BY13"/>
  <c r="CB16"/>
  <c r="AS16"/>
  <c r="BZ16" s="1"/>
  <c r="IO13"/>
  <c r="AS15"/>
  <c r="BZ15" s="1"/>
  <c r="IO17"/>
  <c r="IU13"/>
  <c r="IU15"/>
  <c r="CB15"/>
  <c r="BG13"/>
  <c r="IS15"/>
  <c r="IQ13"/>
  <c r="BD17"/>
  <c r="IP15"/>
  <c r="IO15"/>
  <c r="AZ17"/>
  <c r="AZ15"/>
  <c r="AZ13"/>
  <c r="AY13"/>
  <c r="AY15"/>
  <c r="AY17"/>
  <c r="AS13"/>
  <c r="BZ13" s="1"/>
  <c r="IJ13"/>
  <c r="IJ17"/>
  <c r="II13"/>
  <c r="IH17"/>
  <c r="AP15"/>
  <c r="AV18"/>
  <c r="AZ18"/>
  <c r="BE18"/>
  <c r="IR18"/>
  <c r="AX19"/>
  <c r="IK19"/>
  <c r="BC19"/>
  <c r="BG19"/>
  <c r="IT19"/>
  <c r="AW21"/>
  <c r="IJ21"/>
  <c r="BB21"/>
  <c r="BF21"/>
  <c r="IS21"/>
  <c r="AW29"/>
  <c r="IJ29"/>
  <c r="BB29"/>
  <c r="BF29"/>
  <c r="IS29"/>
  <c r="AX32"/>
  <c r="BC32"/>
  <c r="IP32"/>
  <c r="BG32"/>
  <c r="AW18"/>
  <c r="IJ18"/>
  <c r="BB18"/>
  <c r="BF18"/>
  <c r="AP21"/>
  <c r="AP22"/>
  <c r="IC22"/>
  <c r="AX22"/>
  <c r="IK22"/>
  <c r="BC22"/>
  <c r="IP22"/>
  <c r="BG22"/>
  <c r="IT22"/>
  <c r="AP23"/>
  <c r="AX23"/>
  <c r="IK23"/>
  <c r="BC23"/>
  <c r="BG23"/>
  <c r="IT23"/>
  <c r="AP26"/>
  <c r="IC26"/>
  <c r="AU28"/>
  <c r="AY28"/>
  <c r="BD28"/>
  <c r="IQ28"/>
  <c r="BH28"/>
  <c r="IU28"/>
  <c r="AP29"/>
  <c r="AW30"/>
  <c r="HS30" s="1"/>
  <c r="IJ30"/>
  <c r="BB30"/>
  <c r="BF30"/>
  <c r="IS30"/>
  <c r="AV33"/>
  <c r="AZ33"/>
  <c r="BE33"/>
  <c r="AP18"/>
  <c r="IC18"/>
  <c r="AX18"/>
  <c r="IK18"/>
  <c r="BC18"/>
  <c r="IP18"/>
  <c r="BG18"/>
  <c r="IT18"/>
  <c r="AU20"/>
  <c r="IH20"/>
  <c r="AY20"/>
  <c r="BD20"/>
  <c r="IQ20"/>
  <c r="BH20"/>
  <c r="IU20"/>
  <c r="AU25"/>
  <c r="IH25"/>
  <c r="AY25"/>
  <c r="BD25"/>
  <c r="IQ25"/>
  <c r="BH25"/>
  <c r="IU25"/>
  <c r="AU18"/>
  <c r="IH18"/>
  <c r="AY18"/>
  <c r="BD18"/>
  <c r="IQ18"/>
  <c r="BH18"/>
  <c r="AP19"/>
  <c r="IC19"/>
  <c r="AW19"/>
  <c r="IJ19"/>
  <c r="BB19"/>
  <c r="BF19"/>
  <c r="IS19"/>
  <c r="AW27"/>
  <c r="BB27"/>
  <c r="BF27"/>
  <c r="IS27"/>
  <c r="AU31"/>
  <c r="AY31"/>
  <c r="BD31"/>
  <c r="BH31"/>
  <c r="IU31"/>
  <c r="AV19"/>
  <c r="AZ19"/>
  <c r="BE19"/>
  <c r="IR19"/>
  <c r="AP20"/>
  <c r="IC20"/>
  <c r="AW20"/>
  <c r="IJ20"/>
  <c r="BB20"/>
  <c r="BF20"/>
  <c r="AU21"/>
  <c r="IH21"/>
  <c r="AY21"/>
  <c r="BD21"/>
  <c r="IQ21"/>
  <c r="BH21"/>
  <c r="IU21"/>
  <c r="AV22"/>
  <c r="AZ22"/>
  <c r="BE22"/>
  <c r="IR22"/>
  <c r="AP24"/>
  <c r="IC24"/>
  <c r="AW24"/>
  <c r="IJ24"/>
  <c r="BB24"/>
  <c r="BF24"/>
  <c r="IS24"/>
  <c r="AV26"/>
  <c r="AZ26"/>
  <c r="BE26"/>
  <c r="IR26"/>
  <c r="AP33"/>
  <c r="IC33"/>
  <c r="AX20"/>
  <c r="IK20"/>
  <c r="BC20"/>
  <c r="IP20"/>
  <c r="BG20"/>
  <c r="IT20"/>
  <c r="AV21"/>
  <c r="AZ21"/>
  <c r="BE21"/>
  <c r="IR21"/>
  <c r="AW22"/>
  <c r="BB22"/>
  <c r="BF22"/>
  <c r="AW23"/>
  <c r="IJ23"/>
  <c r="BB23"/>
  <c r="BF23"/>
  <c r="IS23"/>
  <c r="AX24"/>
  <c r="IK24"/>
  <c r="BC24"/>
  <c r="IP24"/>
  <c r="BG24"/>
  <c r="IT24"/>
  <c r="AX25"/>
  <c r="BC25"/>
  <c r="IP25"/>
  <c r="BG25"/>
  <c r="IT25"/>
  <c r="AV27"/>
  <c r="AZ27"/>
  <c r="BE27"/>
  <c r="IR27"/>
  <c r="AV29"/>
  <c r="AS29" s="1"/>
  <c r="AZ29"/>
  <c r="AT29" s="1"/>
  <c r="BE29"/>
  <c r="AW32"/>
  <c r="AS32" s="1"/>
  <c r="BO32" s="1"/>
  <c r="BB32"/>
  <c r="BF32"/>
  <c r="IS32"/>
  <c r="AU19"/>
  <c r="IH19"/>
  <c r="AY19"/>
  <c r="IL19"/>
  <c r="BD19"/>
  <c r="BH19"/>
  <c r="IB19" s="1"/>
  <c r="AV20"/>
  <c r="AZ20"/>
  <c r="BE20"/>
  <c r="IR20"/>
  <c r="AX21"/>
  <c r="IK21"/>
  <c r="BC21"/>
  <c r="IP21"/>
  <c r="BG21"/>
  <c r="IT21"/>
  <c r="AU22"/>
  <c r="IH22"/>
  <c r="AY22"/>
  <c r="BD22"/>
  <c r="BY22" s="1"/>
  <c r="IQ22"/>
  <c r="BH22"/>
  <c r="IU22"/>
  <c r="AU26"/>
  <c r="IH26"/>
  <c r="AY26"/>
  <c r="BD26"/>
  <c r="IQ26"/>
  <c r="BH26"/>
  <c r="IU26"/>
  <c r="AV28"/>
  <c r="AZ28"/>
  <c r="BE28"/>
  <c r="IR28"/>
  <c r="AX30"/>
  <c r="BC30"/>
  <c r="HX30" s="1"/>
  <c r="IP30"/>
  <c r="BG30"/>
  <c r="IT30"/>
  <c r="AV31"/>
  <c r="AZ31"/>
  <c r="BE31"/>
  <c r="IR31"/>
  <c r="AW33"/>
  <c r="IJ33"/>
  <c r="BB33"/>
  <c r="BF33"/>
  <c r="IS33"/>
  <c r="AW34"/>
  <c r="IJ34"/>
  <c r="BB34"/>
  <c r="BF34"/>
  <c r="IS34"/>
  <c r="IC34"/>
  <c r="IK28"/>
  <c r="IJ26"/>
  <c r="IJ25"/>
  <c r="IH23"/>
  <c r="AY23"/>
  <c r="BD23"/>
  <c r="IQ23"/>
  <c r="BH23"/>
  <c r="IU23"/>
  <c r="BD24"/>
  <c r="IQ24"/>
  <c r="BH24"/>
  <c r="IB24" s="1"/>
  <c r="AZ25"/>
  <c r="BE25"/>
  <c r="IR25"/>
  <c r="BB26"/>
  <c r="AX27"/>
  <c r="BC27"/>
  <c r="IP27"/>
  <c r="BG27"/>
  <c r="IT27"/>
  <c r="BB28"/>
  <c r="BC29"/>
  <c r="BG29"/>
  <c r="IT29"/>
  <c r="BD30"/>
  <c r="IQ30"/>
  <c r="BH30"/>
  <c r="AP31"/>
  <c r="IC31"/>
  <c r="AW31"/>
  <c r="BB31"/>
  <c r="AU32"/>
  <c r="BD32"/>
  <c r="IQ32"/>
  <c r="BH32"/>
  <c r="CB32" s="1"/>
  <c r="AX33"/>
  <c r="IK33"/>
  <c r="BC33"/>
  <c r="IP33"/>
  <c r="BG33"/>
  <c r="IT33"/>
  <c r="AX34"/>
  <c r="IK34"/>
  <c r="BC34"/>
  <c r="IP34"/>
  <c r="BG34"/>
  <c r="IT34"/>
  <c r="IK29"/>
  <c r="IJ28"/>
  <c r="AV23"/>
  <c r="AZ23"/>
  <c r="BE23"/>
  <c r="IR23"/>
  <c r="AZ24"/>
  <c r="AT24" s="1"/>
  <c r="BE24"/>
  <c r="IR24"/>
  <c r="AP25"/>
  <c r="IC25"/>
  <c r="BB25"/>
  <c r="AX26"/>
  <c r="IK26"/>
  <c r="BC26"/>
  <c r="IP26"/>
  <c r="BG26"/>
  <c r="IT26"/>
  <c r="AU27"/>
  <c r="IH27"/>
  <c r="AY27"/>
  <c r="BD27"/>
  <c r="IQ27"/>
  <c r="BH27"/>
  <c r="IU27"/>
  <c r="AP28"/>
  <c r="BC28"/>
  <c r="IP28"/>
  <c r="BG28"/>
  <c r="IT28"/>
  <c r="BD29"/>
  <c r="IQ29"/>
  <c r="BH29"/>
  <c r="IU29"/>
  <c r="AP30"/>
  <c r="IC30"/>
  <c r="AV30"/>
  <c r="AZ30"/>
  <c r="AT30" s="1"/>
  <c r="BC31"/>
  <c r="IP31"/>
  <c r="BG31"/>
  <c r="AP32"/>
  <c r="IC32"/>
  <c r="AZ32"/>
  <c r="AT32" s="1"/>
  <c r="BP32" s="1"/>
  <c r="AU33"/>
  <c r="IH33"/>
  <c r="AY33"/>
  <c r="BD33"/>
  <c r="IQ33"/>
  <c r="BH33"/>
  <c r="AU34"/>
  <c r="IH34"/>
  <c r="AY34"/>
  <c r="BD34"/>
  <c r="BY34" s="1"/>
  <c r="IQ34"/>
  <c r="BH34"/>
  <c r="IC28"/>
  <c r="IC27"/>
  <c r="IS28"/>
  <c r="IS26"/>
  <c r="IS25"/>
  <c r="AZ34"/>
  <c r="IH32"/>
  <c r="AZ16"/>
  <c r="IJ16"/>
  <c r="IS16"/>
  <c r="BB16"/>
  <c r="EY76" i="36"/>
  <c r="IH16" i="60"/>
  <c r="IU16"/>
  <c r="IQ16"/>
  <c r="BY16"/>
  <c r="IK16"/>
  <c r="IC16"/>
  <c r="IT16"/>
  <c r="BH14"/>
  <c r="IU14"/>
  <c r="IQ14"/>
  <c r="AZ14"/>
  <c r="AT14" s="1"/>
  <c r="CA14" s="1"/>
  <c r="IP14"/>
  <c r="AP14"/>
  <c r="BY14" s="1"/>
  <c r="AW14"/>
  <c r="BB14"/>
  <c r="IS14"/>
  <c r="IJ76" i="36"/>
  <c r="AW8" i="60"/>
  <c r="BB8"/>
  <c r="IS76" i="36"/>
  <c r="BF8" i="60"/>
  <c r="IS8"/>
  <c r="AV11"/>
  <c r="AZ11"/>
  <c r="AT11" s="1"/>
  <c r="CA11" s="1"/>
  <c r="BE11"/>
  <c r="IR11"/>
  <c r="IH10"/>
  <c r="IC76" i="36"/>
  <c r="AP8" i="60"/>
  <c r="IC8"/>
  <c r="AX8"/>
  <c r="AD9" i="36"/>
  <c r="AE9"/>
  <c r="AJ9"/>
  <c r="BI9"/>
  <c r="BT9"/>
  <c r="CY9"/>
  <c r="DE9"/>
  <c r="DJ9"/>
  <c r="EI9"/>
  <c r="ET9"/>
  <c r="ID9"/>
  <c r="JJ9" s="1"/>
  <c r="AW9" i="60"/>
  <c r="IJ9"/>
  <c r="JQ9" i="36"/>
  <c r="BB9" i="60"/>
  <c r="BF9"/>
  <c r="BD10"/>
  <c r="IQ10"/>
  <c r="BH10"/>
  <c r="CB10" s="1"/>
  <c r="IL8"/>
  <c r="IP8"/>
  <c r="IH76" i="36"/>
  <c r="AU8" i="60"/>
  <c r="IQ76" i="36"/>
  <c r="BD8" i="60"/>
  <c r="IQ8"/>
  <c r="BH8"/>
  <c r="CB8" s="1"/>
  <c r="IU8"/>
  <c r="Z9" i="36"/>
  <c r="AF9"/>
  <c r="AK9"/>
  <c r="BN9"/>
  <c r="BV9"/>
  <c r="CZ9"/>
  <c r="DF9"/>
  <c r="DK9"/>
  <c r="EK9"/>
  <c r="EN9"/>
  <c r="EV9"/>
  <c r="FZ9"/>
  <c r="GG9"/>
  <c r="AP9" i="60"/>
  <c r="BY9" s="1"/>
  <c r="JL9" i="36"/>
  <c r="IC9" i="60"/>
  <c r="AW12"/>
  <c r="AS12" s="1"/>
  <c r="IJ12"/>
  <c r="BB12"/>
  <c r="BF12"/>
  <c r="IS12"/>
  <c r="AV8"/>
  <c r="II8"/>
  <c r="AZ8"/>
  <c r="AT8" s="1"/>
  <c r="BE8"/>
  <c r="IR8"/>
  <c r="V9" i="36"/>
  <c r="AG9"/>
  <c r="CV9"/>
  <c r="DG9"/>
  <c r="EW9"/>
  <c r="GH9"/>
  <c r="GJ9"/>
  <c r="GE9"/>
  <c r="FV9"/>
  <c r="GI9"/>
  <c r="BC9" i="60"/>
  <c r="AV10"/>
  <c r="AZ10"/>
  <c r="BB11"/>
  <c r="AX12"/>
  <c r="BG12"/>
  <c r="CB12" s="1"/>
  <c r="FB76" i="36"/>
  <c r="IK11" i="60"/>
  <c r="IK10"/>
  <c r="IS11"/>
  <c r="IS10"/>
  <c r="HX9" i="36"/>
  <c r="JO9"/>
  <c r="BH9" i="60"/>
  <c r="CB9" s="1"/>
  <c r="BB10"/>
  <c r="AP11"/>
  <c r="BY12"/>
  <c r="IC12"/>
  <c r="IJ11"/>
  <c r="IJ10"/>
  <c r="IR10"/>
  <c r="IR9"/>
  <c r="FY9" i="36"/>
  <c r="HI9"/>
  <c r="HT9"/>
  <c r="IG9"/>
  <c r="JC9" s="1"/>
  <c r="JP9"/>
  <c r="AZ9" i="60"/>
  <c r="AT9" s="1"/>
  <c r="AP10"/>
  <c r="BH11"/>
  <c r="CB11" s="1"/>
  <c r="AZ12"/>
  <c r="HY76" i="36"/>
  <c r="IB76"/>
  <c r="IQ12" i="60"/>
  <c r="IQ11"/>
  <c r="IU9"/>
  <c r="IQ9"/>
  <c r="BJ38" i="1"/>
  <c r="BL38"/>
  <c r="AC58"/>
  <c r="AN58"/>
  <c r="AM69"/>
  <c r="AC64"/>
  <c r="W65"/>
  <c r="W68"/>
  <c r="W64"/>
  <c r="AM57"/>
  <c r="BX40"/>
  <c r="BR40"/>
  <c r="BN40"/>
  <c r="BI40"/>
  <c r="BW40"/>
  <c r="BP50"/>
  <c r="BT50"/>
  <c r="CA50"/>
  <c r="BZ54"/>
  <c r="BJ54"/>
  <c r="BK59"/>
  <c r="BX60"/>
  <c r="BS60"/>
  <c r="BR60"/>
  <c r="BN60"/>
  <c r="BI60"/>
  <c r="BV60"/>
  <c r="BZ63"/>
  <c r="BO63"/>
  <c r="BJ63"/>
  <c r="BP42"/>
  <c r="CA42"/>
  <c r="BX54"/>
  <c r="BN54"/>
  <c r="BK54"/>
  <c r="BW54"/>
  <c r="BV54"/>
  <c r="BI54"/>
  <c r="BR54"/>
  <c r="AN72"/>
  <c r="BQ43"/>
  <c r="BZ43"/>
  <c r="BJ43"/>
  <c r="BZ59"/>
  <c r="BO59"/>
  <c r="BJ67"/>
  <c r="DH49"/>
  <c r="DI49"/>
  <c r="DA49"/>
  <c r="DK49"/>
  <c r="CV49"/>
  <c r="DJ49"/>
  <c r="DF49"/>
  <c r="DE49"/>
  <c r="DH50"/>
  <c r="DE50"/>
  <c r="DD50"/>
  <c r="DA50"/>
  <c r="CY50"/>
  <c r="CX50"/>
  <c r="DK50"/>
  <c r="CV50"/>
  <c r="DJ50"/>
  <c r="DI50"/>
  <c r="DF50"/>
  <c r="AB60"/>
  <c r="AM60"/>
  <c r="W74"/>
  <c r="AN74"/>
  <c r="AM61"/>
  <c r="AC47"/>
  <c r="AN47"/>
  <c r="AM72"/>
  <c r="AB65"/>
  <c r="BT37"/>
  <c r="BI37"/>
  <c r="BV37"/>
  <c r="BS37"/>
  <c r="BN37"/>
  <c r="BJ40"/>
  <c r="BL40"/>
  <c r="BT42"/>
  <c r="BP47"/>
  <c r="CA47"/>
  <c r="BX51"/>
  <c r="BW51"/>
  <c r="BV51"/>
  <c r="BI51"/>
  <c r="BS51"/>
  <c r="BR51"/>
  <c r="BN51"/>
  <c r="BO54"/>
  <c r="BX56"/>
  <c r="BN56"/>
  <c r="BI56"/>
  <c r="BW56"/>
  <c r="BV56"/>
  <c r="BS56"/>
  <c r="BP64"/>
  <c r="BT64"/>
  <c r="CA64"/>
  <c r="DI72"/>
  <c r="DK72"/>
  <c r="DJ72"/>
  <c r="DE72"/>
  <c r="DF72"/>
  <c r="CV72"/>
  <c r="BQ45"/>
  <c r="BZ45"/>
  <c r="BJ45"/>
  <c r="AN54"/>
  <c r="AC54"/>
  <c r="BP41"/>
  <c r="CA41"/>
  <c r="BT41"/>
  <c r="BP44"/>
  <c r="CA44"/>
  <c r="BT44"/>
  <c r="BS54"/>
  <c r="BX57"/>
  <c r="BS57"/>
  <c r="BR57"/>
  <c r="BN57"/>
  <c r="BI57"/>
  <c r="BV57"/>
  <c r="BR59"/>
  <c r="DB36"/>
  <c r="DD36"/>
  <c r="DM36"/>
  <c r="CY36"/>
  <c r="DM53"/>
  <c r="CW53"/>
  <c r="DB53"/>
  <c r="CY53"/>
  <c r="EX40"/>
  <c r="EW40"/>
  <c r="EV40"/>
  <c r="EN40"/>
  <c r="EK40"/>
  <c r="ES40"/>
  <c r="ER40"/>
  <c r="EI40"/>
  <c r="BP58"/>
  <c r="CA58"/>
  <c r="AC75"/>
  <c r="AN56"/>
  <c r="AC70"/>
  <c r="AM68"/>
  <c r="BX38"/>
  <c r="BR38"/>
  <c r="BN38"/>
  <c r="BI38"/>
  <c r="BW38"/>
  <c r="BS40"/>
  <c r="BX45"/>
  <c r="BN45"/>
  <c r="BK45"/>
  <c r="BW45"/>
  <c r="BI45"/>
  <c r="BV45"/>
  <c r="BS45"/>
  <c r="BT60"/>
  <c r="BP62"/>
  <c r="CA62"/>
  <c r="BP72"/>
  <c r="BT72"/>
  <c r="CA72"/>
  <c r="AQ76"/>
  <c r="BN76" s="1"/>
  <c r="CZ37"/>
  <c r="DC37"/>
  <c r="CW37"/>
  <c r="DC55"/>
  <c r="CW55"/>
  <c r="W36"/>
  <c r="W70"/>
  <c r="AM64"/>
  <c r="AN62"/>
  <c r="BV40"/>
  <c r="BQ48"/>
  <c r="BO48"/>
  <c r="BZ48"/>
  <c r="BL48"/>
  <c r="BJ48"/>
  <c r="BX49"/>
  <c r="BR49"/>
  <c r="BN49"/>
  <c r="BI49"/>
  <c r="BW49"/>
  <c r="BO57"/>
  <c r="BZ57"/>
  <c r="BW60"/>
  <c r="BP65"/>
  <c r="BT65"/>
  <c r="BX74"/>
  <c r="BW74"/>
  <c r="BV74"/>
  <c r="BI74"/>
  <c r="BS74"/>
  <c r="BR74"/>
  <c r="BN74"/>
  <c r="DH46"/>
  <c r="DA46"/>
  <c r="DK46"/>
  <c r="DE46"/>
  <c r="CV46"/>
  <c r="DJ46"/>
  <c r="DI46"/>
  <c r="DD54"/>
  <c r="DM54"/>
  <c r="DB54"/>
  <c r="CY54"/>
  <c r="EZ47"/>
  <c r="EL47"/>
  <c r="EX71"/>
  <c r="EN71"/>
  <c r="EW71"/>
  <c r="EI71"/>
  <c r="ES71"/>
  <c r="EV71"/>
  <c r="ER71"/>
  <c r="BP39"/>
  <c r="CA39"/>
  <c r="BQ49"/>
  <c r="BO49"/>
  <c r="BX59"/>
  <c r="BN59"/>
  <c r="BW59"/>
  <c r="BI59"/>
  <c r="BV59"/>
  <c r="BS59"/>
  <c r="BP67"/>
  <c r="CA67"/>
  <c r="DB52"/>
  <c r="DM52"/>
  <c r="CY52"/>
  <c r="DD52"/>
  <c r="CW52"/>
  <c r="EP43"/>
  <c r="FA43"/>
  <c r="ET43"/>
  <c r="BN36"/>
  <c r="BK38"/>
  <c r="BT38"/>
  <c r="BK40"/>
  <c r="BT40"/>
  <c r="BJ42"/>
  <c r="BV43"/>
  <c r="BT46"/>
  <c r="BT48"/>
  <c r="BK49"/>
  <c r="BT49"/>
  <c r="BR52"/>
  <c r="BT53"/>
  <c r="BO55"/>
  <c r="BK57"/>
  <c r="BK60"/>
  <c r="BT63"/>
  <c r="BJ66"/>
  <c r="BK70"/>
  <c r="BJ71"/>
  <c r="CY35"/>
  <c r="DD35"/>
  <c r="CW36"/>
  <c r="DK36"/>
  <c r="DM39"/>
  <c r="CY42"/>
  <c r="CW43"/>
  <c r="DH44"/>
  <c r="DF44"/>
  <c r="DE44"/>
  <c r="CX46"/>
  <c r="CX49"/>
  <c r="CZ53"/>
  <c r="DG53"/>
  <c r="DJ53"/>
  <c r="CZ57"/>
  <c r="DH58"/>
  <c r="DA58"/>
  <c r="DF58"/>
  <c r="DK58"/>
  <c r="DH61"/>
  <c r="CV61"/>
  <c r="DK61"/>
  <c r="DE61"/>
  <c r="CX72"/>
  <c r="DD75"/>
  <c r="DB75"/>
  <c r="CY75"/>
  <c r="EX35"/>
  <c r="EI35"/>
  <c r="EW35"/>
  <c r="ER35"/>
  <c r="EN35"/>
  <c r="EX41"/>
  <c r="EI41"/>
  <c r="EW41"/>
  <c r="EV41"/>
  <c r="ER41"/>
  <c r="EN41"/>
  <c r="EQ44"/>
  <c r="EX45"/>
  <c r="EN45"/>
  <c r="EW45"/>
  <c r="ES45"/>
  <c r="ER45"/>
  <c r="EX52"/>
  <c r="EW52"/>
  <c r="EI52"/>
  <c r="EV52"/>
  <c r="ET52"/>
  <c r="ES52"/>
  <c r="EN52"/>
  <c r="EP58"/>
  <c r="ET58"/>
  <c r="EP66"/>
  <c r="FA66"/>
  <c r="ET66"/>
  <c r="EK71"/>
  <c r="DH41"/>
  <c r="DF41"/>
  <c r="DM45"/>
  <c r="DB45"/>
  <c r="CY46"/>
  <c r="DM49"/>
  <c r="CW49"/>
  <c r="DH56"/>
  <c r="DK56"/>
  <c r="DJ56"/>
  <c r="DG56"/>
  <c r="DI66"/>
  <c r="CV66"/>
  <c r="DK66"/>
  <c r="DJ66"/>
  <c r="CY66"/>
  <c r="EX36"/>
  <c r="ER36"/>
  <c r="EN36"/>
  <c r="EV36"/>
  <c r="EP44"/>
  <c r="FA44"/>
  <c r="ET44"/>
  <c r="EX56"/>
  <c r="EL56"/>
  <c r="EW56"/>
  <c r="EV56"/>
  <c r="EI56"/>
  <c r="ES56"/>
  <c r="ER56"/>
  <c r="EQ72"/>
  <c r="EJ72"/>
  <c r="EX73"/>
  <c r="EI73"/>
  <c r="EW73"/>
  <c r="EV73"/>
  <c r="ES73"/>
  <c r="ER73"/>
  <c r="BS36"/>
  <c r="BK37"/>
  <c r="BW48"/>
  <c r="BT52"/>
  <c r="BT54"/>
  <c r="BK56"/>
  <c r="BN61"/>
  <c r="CA61"/>
  <c r="BW63"/>
  <c r="BN68"/>
  <c r="BT73"/>
  <c r="CB76"/>
  <c r="DD39"/>
  <c r="DH40"/>
  <c r="DJ40"/>
  <c r="DE40"/>
  <c r="CX41"/>
  <c r="DB42"/>
  <c r="DJ44"/>
  <c r="CZ45"/>
  <c r="DN45"/>
  <c r="DC45"/>
  <c r="DF47"/>
  <c r="DB48"/>
  <c r="DD48"/>
  <c r="DM48"/>
  <c r="CZ49"/>
  <c r="DG49"/>
  <c r="CX56"/>
  <c r="DI56"/>
  <c r="DE57"/>
  <c r="CY60"/>
  <c r="DD61"/>
  <c r="DI64"/>
  <c r="DF64"/>
  <c r="DE64"/>
  <c r="DJ64"/>
  <c r="DD69"/>
  <c r="CW69"/>
  <c r="CY69"/>
  <c r="CZ72"/>
  <c r="DN72"/>
  <c r="DC72"/>
  <c r="DI73"/>
  <c r="CV73"/>
  <c r="DF73"/>
  <c r="DE73"/>
  <c r="EK36"/>
  <c r="EQ48"/>
  <c r="EJ48"/>
  <c r="EZ48"/>
  <c r="EL48"/>
  <c r="EK56"/>
  <c r="EQ60"/>
  <c r="EZ60"/>
  <c r="EL60"/>
  <c r="EP71"/>
  <c r="FA71"/>
  <c r="ET71"/>
  <c r="BN35"/>
  <c r="BT36"/>
  <c r="BJ39"/>
  <c r="BW39"/>
  <c r="BJ41"/>
  <c r="BL42"/>
  <c r="BJ44"/>
  <c r="BL47"/>
  <c r="BJ50"/>
  <c r="BV50"/>
  <c r="BK52"/>
  <c r="BV52"/>
  <c r="BT55"/>
  <c r="BJ58"/>
  <c r="BW58"/>
  <c r="CA60"/>
  <c r="BR61"/>
  <c r="BN62"/>
  <c r="BN64"/>
  <c r="BS65"/>
  <c r="BO66"/>
  <c r="BN67"/>
  <c r="BR68"/>
  <c r="BT69"/>
  <c r="BR70"/>
  <c r="BO71"/>
  <c r="BS72"/>
  <c r="BK73"/>
  <c r="BV73"/>
  <c r="BR75"/>
  <c r="CW35"/>
  <c r="DM35"/>
  <c r="DA36"/>
  <c r="DB37"/>
  <c r="DH39"/>
  <c r="DJ39"/>
  <c r="CV39"/>
  <c r="DE39"/>
  <c r="CX40"/>
  <c r="DF40"/>
  <c r="DE41"/>
  <c r="DH43"/>
  <c r="DE43"/>
  <c r="DI43"/>
  <c r="CW44"/>
  <c r="DK44"/>
  <c r="DM46"/>
  <c r="DI47"/>
  <c r="DM51"/>
  <c r="DN53"/>
  <c r="DD56"/>
  <c r="CY56"/>
  <c r="CW56"/>
  <c r="DF57"/>
  <c r="DC58"/>
  <c r="DN58"/>
  <c r="DH59"/>
  <c r="DK59"/>
  <c r="DJ59"/>
  <c r="DI59"/>
  <c r="DG59"/>
  <c r="DB60"/>
  <c r="DG64"/>
  <c r="DF68"/>
  <c r="DI70"/>
  <c r="CV70"/>
  <c r="DF70"/>
  <c r="DE70"/>
  <c r="CW75"/>
  <c r="ER44"/>
  <c r="EP45"/>
  <c r="FA45"/>
  <c r="EP62"/>
  <c r="ET62"/>
  <c r="FA62"/>
  <c r="EX63"/>
  <c r="EW63"/>
  <c r="EI63"/>
  <c r="EV63"/>
  <c r="ET63"/>
  <c r="ES63"/>
  <c r="EN63"/>
  <c r="EL63"/>
  <c r="BR35"/>
  <c r="BU36"/>
  <c r="CA38"/>
  <c r="CA40"/>
  <c r="BN43"/>
  <c r="CA43"/>
  <c r="BZ44"/>
  <c r="BI46"/>
  <c r="BN48"/>
  <c r="CA49"/>
  <c r="BT51"/>
  <c r="BW52"/>
  <c r="BI53"/>
  <c r="BZ53"/>
  <c r="BI55"/>
  <c r="BV55"/>
  <c r="CA57"/>
  <c r="BS61"/>
  <c r="BN63"/>
  <c r="CA63"/>
  <c r="BS68"/>
  <c r="BS70"/>
  <c r="BW73"/>
  <c r="BT74"/>
  <c r="BS75"/>
  <c r="DE36"/>
  <c r="DH37"/>
  <c r="DK37"/>
  <c r="DA37"/>
  <c r="DH38"/>
  <c r="DK38"/>
  <c r="DE38"/>
  <c r="DI40"/>
  <c r="DG41"/>
  <c r="CV44"/>
  <c r="CW45"/>
  <c r="DB46"/>
  <c r="CY49"/>
  <c r="DH55"/>
  <c r="DA55"/>
  <c r="DI55"/>
  <c r="CZ56"/>
  <c r="CV58"/>
  <c r="DA61"/>
  <c r="DK64"/>
  <c r="EP36"/>
  <c r="FA36"/>
  <c r="ET36"/>
  <c r="EL72"/>
  <c r="EQ74"/>
  <c r="EJ74"/>
  <c r="EO74"/>
  <c r="BW36"/>
  <c r="BR43"/>
  <c r="BT61"/>
  <c r="BT68"/>
  <c r="BT70"/>
  <c r="BT75"/>
  <c r="DF36"/>
  <c r="CV41"/>
  <c r="DI41"/>
  <c r="CY45"/>
  <c r="DD46"/>
  <c r="DH47"/>
  <c r="DA47"/>
  <c r="CV47"/>
  <c r="DK47"/>
  <c r="DH53"/>
  <c r="DF53"/>
  <c r="CV53"/>
  <c r="CV56"/>
  <c r="DH57"/>
  <c r="DA57"/>
  <c r="DK57"/>
  <c r="CV57"/>
  <c r="DJ57"/>
  <c r="DD59"/>
  <c r="CY59"/>
  <c r="CW59"/>
  <c r="DB59"/>
  <c r="DD62"/>
  <c r="CW62"/>
  <c r="CX66"/>
  <c r="DI68"/>
  <c r="CV68"/>
  <c r="DK68"/>
  <c r="DJ68"/>
  <c r="DE68"/>
  <c r="EI36"/>
  <c r="EP46"/>
  <c r="FA46"/>
  <c r="EO48"/>
  <c r="EN56"/>
  <c r="EX58"/>
  <c r="EL58"/>
  <c r="EW58"/>
  <c r="EV58"/>
  <c r="EI58"/>
  <c r="ER58"/>
  <c r="EO60"/>
  <c r="EQ68"/>
  <c r="EO68"/>
  <c r="EZ68"/>
  <c r="EN73"/>
  <c r="EX75"/>
  <c r="EI75"/>
  <c r="EW75"/>
  <c r="EV75"/>
  <c r="ET75"/>
  <c r="ER75"/>
  <c r="EN75"/>
  <c r="BV35"/>
  <c r="BI36"/>
  <c r="BN39"/>
  <c r="BR41"/>
  <c r="BS42"/>
  <c r="BS43"/>
  <c r="BR44"/>
  <c r="CA45"/>
  <c r="BR46"/>
  <c r="BS47"/>
  <c r="BK48"/>
  <c r="BR48"/>
  <c r="BN50"/>
  <c r="BZ50"/>
  <c r="BJ51"/>
  <c r="BI52"/>
  <c r="CA52"/>
  <c r="BR53"/>
  <c r="CA54"/>
  <c r="BO58"/>
  <c r="BK61"/>
  <c r="BV61"/>
  <c r="BS62"/>
  <c r="BR63"/>
  <c r="BW65"/>
  <c r="BT66"/>
  <c r="BS67"/>
  <c r="BK68"/>
  <c r="BV68"/>
  <c r="BI70"/>
  <c r="BV70"/>
  <c r="BT71"/>
  <c r="BW72"/>
  <c r="BI73"/>
  <c r="BZ73"/>
  <c r="BI75"/>
  <c r="BV75"/>
  <c r="AR76"/>
  <c r="CG76"/>
  <c r="DF35"/>
  <c r="CX36"/>
  <c r="DI36"/>
  <c r="DF37"/>
  <c r="CY38"/>
  <c r="DI38"/>
  <c r="CV40"/>
  <c r="DJ41"/>
  <c r="DA44"/>
  <c r="CX47"/>
  <c r="CY48"/>
  <c r="DB49"/>
  <c r="DE53"/>
  <c r="CY55"/>
  <c r="DB55"/>
  <c r="DM55"/>
  <c r="DK55"/>
  <c r="DA56"/>
  <c r="CX57"/>
  <c r="DI58"/>
  <c r="DH60"/>
  <c r="DK60"/>
  <c r="DJ60"/>
  <c r="CV60"/>
  <c r="DI60"/>
  <c r="DA60"/>
  <c r="DI61"/>
  <c r="CZ62"/>
  <c r="DG62"/>
  <c r="DI63"/>
  <c r="DJ63"/>
  <c r="DF63"/>
  <c r="CX63"/>
  <c r="DK63"/>
  <c r="CV64"/>
  <c r="DD67"/>
  <c r="CW67"/>
  <c r="DB67"/>
  <c r="DM67"/>
  <c r="CY67"/>
  <c r="DG72"/>
  <c r="CX73"/>
  <c r="ES36"/>
  <c r="EP39"/>
  <c r="ET39"/>
  <c r="FA39"/>
  <c r="EX44"/>
  <c r="EN44"/>
  <c r="ES44"/>
  <c r="EP49"/>
  <c r="ET49"/>
  <c r="FA49"/>
  <c r="EX50"/>
  <c r="EV50"/>
  <c r="EI50"/>
  <c r="ES50"/>
  <c r="ER50"/>
  <c r="EN50"/>
  <c r="EL50"/>
  <c r="ET56"/>
  <c r="ET73"/>
  <c r="DA62"/>
  <c r="DK62"/>
  <c r="DF71"/>
  <c r="DJ74"/>
  <c r="DG75"/>
  <c r="EQ37"/>
  <c r="EV37"/>
  <c r="FA40"/>
  <c r="ER42"/>
  <c r="ES43"/>
  <c r="ER46"/>
  <c r="ER47"/>
  <c r="EK51"/>
  <c r="FA51"/>
  <c r="EJ53"/>
  <c r="EV53"/>
  <c r="ET54"/>
  <c r="EQ55"/>
  <c r="ET55"/>
  <c r="ES57"/>
  <c r="ER59"/>
  <c r="ER60"/>
  <c r="EL61"/>
  <c r="EJ64"/>
  <c r="EW64"/>
  <c r="EQ67"/>
  <c r="EV67"/>
  <c r="EQ69"/>
  <c r="ER69"/>
  <c r="ES70"/>
  <c r="EN72"/>
  <c r="FA72"/>
  <c r="EN74"/>
  <c r="FA74"/>
  <c r="FB76"/>
  <c r="GB36"/>
  <c r="GH40"/>
  <c r="FW41"/>
  <c r="FX43"/>
  <c r="FX44"/>
  <c r="FX45"/>
  <c r="GJ45"/>
  <c r="GC48"/>
  <c r="GG48"/>
  <c r="FX51"/>
  <c r="GE53"/>
  <c r="GC54"/>
  <c r="GN54"/>
  <c r="FX55"/>
  <c r="GK61"/>
  <c r="GA61"/>
  <c r="GJ61"/>
  <c r="FV61"/>
  <c r="GF61"/>
  <c r="GF64"/>
  <c r="FX66"/>
  <c r="FV68"/>
  <c r="GB74"/>
  <c r="GM74"/>
  <c r="HP56"/>
  <c r="HT56"/>
  <c r="IA56"/>
  <c r="DD72"/>
  <c r="EQ36"/>
  <c r="ES42"/>
  <c r="EN48"/>
  <c r="EN51"/>
  <c r="EK53"/>
  <c r="EW53"/>
  <c r="EV54"/>
  <c r="EV55"/>
  <c r="EQ56"/>
  <c r="ET57"/>
  <c r="EQ58"/>
  <c r="ES59"/>
  <c r="EN61"/>
  <c r="EZ61"/>
  <c r="EK64"/>
  <c r="EJ66"/>
  <c r="EW67"/>
  <c r="ES69"/>
  <c r="ET70"/>
  <c r="EQ71"/>
  <c r="ER72"/>
  <c r="GJ35"/>
  <c r="FW37"/>
  <c r="GN37"/>
  <c r="GD38"/>
  <c r="FW39"/>
  <c r="FZ41"/>
  <c r="GN42"/>
  <c r="FY43"/>
  <c r="GN43"/>
  <c r="GA44"/>
  <c r="GN44"/>
  <c r="FY45"/>
  <c r="GK49"/>
  <c r="GJ49"/>
  <c r="GI49"/>
  <c r="GG49"/>
  <c r="GE49"/>
  <c r="GK52"/>
  <c r="GA52"/>
  <c r="GJ52"/>
  <c r="FV52"/>
  <c r="GF53"/>
  <c r="GD55"/>
  <c r="GM55"/>
  <c r="FY55"/>
  <c r="FW55"/>
  <c r="GE56"/>
  <c r="GK62"/>
  <c r="GA62"/>
  <c r="FV62"/>
  <c r="GI62"/>
  <c r="GK67"/>
  <c r="GA67"/>
  <c r="GI67"/>
  <c r="GG67"/>
  <c r="GF68"/>
  <c r="FW69"/>
  <c r="GM70"/>
  <c r="GC74"/>
  <c r="GG74"/>
  <c r="HP51"/>
  <c r="IA51"/>
  <c r="HM51"/>
  <c r="FX35"/>
  <c r="GI39"/>
  <c r="FV40"/>
  <c r="GN40"/>
  <c r="GA41"/>
  <c r="GA43"/>
  <c r="GD44"/>
  <c r="GA45"/>
  <c r="GN45"/>
  <c r="FX52"/>
  <c r="FW61"/>
  <c r="FX62"/>
  <c r="GK63"/>
  <c r="GA63"/>
  <c r="GJ63"/>
  <c r="FV63"/>
  <c r="GF63"/>
  <c r="FX67"/>
  <c r="ES51"/>
  <c r="EK52"/>
  <c r="EN53"/>
  <c r="EN64"/>
  <c r="ET72"/>
  <c r="EK73"/>
  <c r="DR76"/>
  <c r="EK76" s="1"/>
  <c r="GN36"/>
  <c r="GE43"/>
  <c r="GE44"/>
  <c r="GD45"/>
  <c r="GC47"/>
  <c r="GG47"/>
  <c r="GN47"/>
  <c r="GA51"/>
  <c r="GK53"/>
  <c r="GA53"/>
  <c r="GJ53"/>
  <c r="FV53"/>
  <c r="FV55"/>
  <c r="GK56"/>
  <c r="GJ56"/>
  <c r="FV56"/>
  <c r="GI56"/>
  <c r="GF56"/>
  <c r="GC61"/>
  <c r="GN61"/>
  <c r="GG61"/>
  <c r="GK64"/>
  <c r="GA64"/>
  <c r="FV64"/>
  <c r="GI64"/>
  <c r="FV66"/>
  <c r="GM75"/>
  <c r="GB75"/>
  <c r="FW75"/>
  <c r="HQ43"/>
  <c r="HO43"/>
  <c r="CZ60"/>
  <c r="CV62"/>
  <c r="DF62"/>
  <c r="DC64"/>
  <c r="DE65"/>
  <c r="DD66"/>
  <c r="CZ67"/>
  <c r="DG67"/>
  <c r="CZ69"/>
  <c r="DG69"/>
  <c r="DD70"/>
  <c r="CY71"/>
  <c r="DM71"/>
  <c r="CW72"/>
  <c r="CY74"/>
  <c r="EN37"/>
  <c r="ES39"/>
  <c r="ET40"/>
  <c r="EW42"/>
  <c r="EI43"/>
  <c r="EI46"/>
  <c r="EW46"/>
  <c r="EI47"/>
  <c r="EW47"/>
  <c r="ES48"/>
  <c r="EQ50"/>
  <c r="ET51"/>
  <c r="EQ52"/>
  <c r="FA53"/>
  <c r="EN54"/>
  <c r="FA54"/>
  <c r="EL55"/>
  <c r="EZ55"/>
  <c r="EJ56"/>
  <c r="EJ58"/>
  <c r="EW59"/>
  <c r="EI60"/>
  <c r="EW60"/>
  <c r="ES61"/>
  <c r="EQ63"/>
  <c r="ER64"/>
  <c r="EN66"/>
  <c r="EN67"/>
  <c r="FA68"/>
  <c r="EW69"/>
  <c r="EI72"/>
  <c r="EV72"/>
  <c r="EI74"/>
  <c r="ET74"/>
  <c r="EQ75"/>
  <c r="EY76"/>
  <c r="FG76"/>
  <c r="GC76" s="1"/>
  <c r="FZ35"/>
  <c r="GG36"/>
  <c r="GN39"/>
  <c r="FY40"/>
  <c r="GF43"/>
  <c r="GF44"/>
  <c r="GE45"/>
  <c r="GK46"/>
  <c r="GF46"/>
  <c r="GE46"/>
  <c r="GJ46"/>
  <c r="GE51"/>
  <c r="GC52"/>
  <c r="GN52"/>
  <c r="GG52"/>
  <c r="FX53"/>
  <c r="GB55"/>
  <c r="GC62"/>
  <c r="GN62"/>
  <c r="GG62"/>
  <c r="FX64"/>
  <c r="GK65"/>
  <c r="GA65"/>
  <c r="GI65"/>
  <c r="GG65"/>
  <c r="GF66"/>
  <c r="GK68"/>
  <c r="GE68"/>
  <c r="GA68"/>
  <c r="GJ68"/>
  <c r="GI68"/>
  <c r="GB73"/>
  <c r="FW73"/>
  <c r="HV45"/>
  <c r="HI45"/>
  <c r="HX45"/>
  <c r="HV47"/>
  <c r="HS47"/>
  <c r="HI47"/>
  <c r="HX47"/>
  <c r="CW40"/>
  <c r="CZ41"/>
  <c r="CX44"/>
  <c r="CX45"/>
  <c r="DE51"/>
  <c r="DA52"/>
  <c r="DD64"/>
  <c r="DF65"/>
  <c r="CZ66"/>
  <c r="CV67"/>
  <c r="DJ67"/>
  <c r="CZ68"/>
  <c r="CV69"/>
  <c r="DJ69"/>
  <c r="DG70"/>
  <c r="DB71"/>
  <c r="DN71"/>
  <c r="DB74"/>
  <c r="ER37"/>
  <c r="ES38"/>
  <c r="EI42"/>
  <c r="EI48"/>
  <c r="ET48"/>
  <c r="EK49"/>
  <c r="EV49"/>
  <c r="ET50"/>
  <c r="EV51"/>
  <c r="EQ53"/>
  <c r="ER53"/>
  <c r="EN55"/>
  <c r="FA55"/>
  <c r="EI57"/>
  <c r="FA57"/>
  <c r="EI59"/>
  <c r="EI61"/>
  <c r="ET61"/>
  <c r="EK62"/>
  <c r="EV62"/>
  <c r="EQ64"/>
  <c r="ES64"/>
  <c r="ES65"/>
  <c r="EO66"/>
  <c r="ER67"/>
  <c r="ER68"/>
  <c r="EL69"/>
  <c r="EI70"/>
  <c r="FA70"/>
  <c r="EL71"/>
  <c r="EZ71"/>
  <c r="EW72"/>
  <c r="EV74"/>
  <c r="GA35"/>
  <c r="FX41"/>
  <c r="GD43"/>
  <c r="GG43"/>
  <c r="GG44"/>
  <c r="GF45"/>
  <c r="FV49"/>
  <c r="GF51"/>
  <c r="GD52"/>
  <c r="GK54"/>
  <c r="GA54"/>
  <c r="FV54"/>
  <c r="GI54"/>
  <c r="GE55"/>
  <c r="GD56"/>
  <c r="FW56"/>
  <c r="GE61"/>
  <c r="GE62"/>
  <c r="GC63"/>
  <c r="GN63"/>
  <c r="FW63"/>
  <c r="GG63"/>
  <c r="FX65"/>
  <c r="FV67"/>
  <c r="FX68"/>
  <c r="GM71"/>
  <c r="GB71"/>
  <c r="HV38"/>
  <c r="HS38"/>
  <c r="HI38"/>
  <c r="HK45"/>
  <c r="HK47"/>
  <c r="HR60"/>
  <c r="HQ60"/>
  <c r="HN60"/>
  <c r="HI60"/>
  <c r="HV60"/>
  <c r="DI62"/>
  <c r="CZ63"/>
  <c r="CZ64"/>
  <c r="DJ65"/>
  <c r="DK67"/>
  <c r="DK69"/>
  <c r="DC71"/>
  <c r="CY72"/>
  <c r="DE74"/>
  <c r="ES37"/>
  <c r="EV48"/>
  <c r="EW51"/>
  <c r="ES53"/>
  <c r="ER54"/>
  <c r="ER55"/>
  <c r="EJ61"/>
  <c r="ET64"/>
  <c r="ES67"/>
  <c r="EN69"/>
  <c r="FW36"/>
  <c r="GE40"/>
  <c r="GN41"/>
  <c r="GI43"/>
  <c r="GI44"/>
  <c r="GG45"/>
  <c r="GC53"/>
  <c r="GN53"/>
  <c r="GG53"/>
  <c r="GM59"/>
  <c r="FW59"/>
  <c r="GC64"/>
  <c r="GN64"/>
  <c r="GG64"/>
  <c r="HQ35"/>
  <c r="HL35"/>
  <c r="HV40"/>
  <c r="HI40"/>
  <c r="HX40"/>
  <c r="HW40"/>
  <c r="HS40"/>
  <c r="HM52"/>
  <c r="HU52"/>
  <c r="HL52"/>
  <c r="HI52"/>
  <c r="HZ55"/>
  <c r="HQ55"/>
  <c r="HL55"/>
  <c r="HZ61"/>
  <c r="HQ61"/>
  <c r="HL61"/>
  <c r="HR65"/>
  <c r="HN65"/>
  <c r="HL65"/>
  <c r="HI65"/>
  <c r="HV65"/>
  <c r="HS65"/>
  <c r="GC46"/>
  <c r="GG46"/>
  <c r="GK51"/>
  <c r="FV51"/>
  <c r="GJ51"/>
  <c r="GG51"/>
  <c r="GK55"/>
  <c r="GA55"/>
  <c r="GJ55"/>
  <c r="GI55"/>
  <c r="GK66"/>
  <c r="GE66"/>
  <c r="GA66"/>
  <c r="GJ66"/>
  <c r="GI66"/>
  <c r="HZ67"/>
  <c r="HQ67"/>
  <c r="HL67"/>
  <c r="HI68"/>
  <c r="IA68"/>
  <c r="HN69"/>
  <c r="HR70"/>
  <c r="HI70"/>
  <c r="HT70"/>
  <c r="HI71"/>
  <c r="T58" i="60"/>
  <c r="JO58" i="1"/>
  <c r="Q43" i="60"/>
  <c r="JL43" i="1"/>
  <c r="ID43"/>
  <c r="H43" i="60"/>
  <c r="GF58" i="1"/>
  <c r="GE59"/>
  <c r="GF60"/>
  <c r="FX61"/>
  <c r="FX63"/>
  <c r="HX36"/>
  <c r="HK37"/>
  <c r="HK39"/>
  <c r="HK46"/>
  <c r="HK48"/>
  <c r="HQ50"/>
  <c r="HW50"/>
  <c r="HL51"/>
  <c r="HK53"/>
  <c r="HT54"/>
  <c r="HV55"/>
  <c r="HK57"/>
  <c r="IA57"/>
  <c r="HL58"/>
  <c r="HQ59"/>
  <c r="HK60"/>
  <c r="HT60"/>
  <c r="HL62"/>
  <c r="HQ64"/>
  <c r="HT66"/>
  <c r="HL68"/>
  <c r="HQ69"/>
  <c r="HQ71"/>
  <c r="HZ73"/>
  <c r="HQ73"/>
  <c r="U59" i="60"/>
  <c r="JO59" i="1"/>
  <c r="T45" i="60"/>
  <c r="JO45" i="1"/>
  <c r="R44" i="60"/>
  <c r="I44"/>
  <c r="IF44" i="1"/>
  <c r="JM44" s="1"/>
  <c r="GF50"/>
  <c r="GG55"/>
  <c r="FX56"/>
  <c r="GF57"/>
  <c r="GG58"/>
  <c r="FX59"/>
  <c r="GF59"/>
  <c r="GG60"/>
  <c r="FV69"/>
  <c r="GJ69"/>
  <c r="FV70"/>
  <c r="FV71"/>
  <c r="GJ71"/>
  <c r="FV72"/>
  <c r="HQ37"/>
  <c r="HW42"/>
  <c r="HQ45"/>
  <c r="HQ46"/>
  <c r="HQ47"/>
  <c r="HU49"/>
  <c r="IA52"/>
  <c r="HM53"/>
  <c r="HV54"/>
  <c r="HI55"/>
  <c r="HL57"/>
  <c r="HN58"/>
  <c r="HS59"/>
  <c r="HI61"/>
  <c r="IA61"/>
  <c r="HN62"/>
  <c r="HQ63"/>
  <c r="HS64"/>
  <c r="HT65"/>
  <c r="HV66"/>
  <c r="HI67"/>
  <c r="IA67"/>
  <c r="HN68"/>
  <c r="HS69"/>
  <c r="HP73"/>
  <c r="IA73"/>
  <c r="HR75"/>
  <c r="HV75"/>
  <c r="HN75"/>
  <c r="JP60"/>
  <c r="M60" i="60"/>
  <c r="U46"/>
  <c r="JO46" i="1"/>
  <c r="L46" i="60"/>
  <c r="IG46" i="1"/>
  <c r="HI50"/>
  <c r="HT53"/>
  <c r="HL56"/>
  <c r="HQ58"/>
  <c r="HI66"/>
  <c r="JL62"/>
  <c r="Q62" i="60"/>
  <c r="ID62" i="1"/>
  <c r="JH62" s="1"/>
  <c r="H62" i="60"/>
  <c r="Q49"/>
  <c r="JL49" i="1"/>
  <c r="JQ48"/>
  <c r="O48" i="60"/>
  <c r="JL48" i="1"/>
  <c r="C48" i="60"/>
  <c r="IG47" i="1"/>
  <c r="JC47" s="1"/>
  <c r="JP47"/>
  <c r="M47" i="60"/>
  <c r="GE47" i="1"/>
  <c r="GF48"/>
  <c r="GI50"/>
  <c r="GI57"/>
  <c r="GJ58"/>
  <c r="GI59"/>
  <c r="GJ60"/>
  <c r="FW65"/>
  <c r="GM66"/>
  <c r="FW67"/>
  <c r="GN68"/>
  <c r="GA69"/>
  <c r="GN69"/>
  <c r="GA70"/>
  <c r="GN70"/>
  <c r="GA71"/>
  <c r="GN71"/>
  <c r="GE74"/>
  <c r="HW37"/>
  <c r="HW39"/>
  <c r="HW46"/>
  <c r="HQ48"/>
  <c r="HM50"/>
  <c r="HU53"/>
  <c r="IA54"/>
  <c r="HQ57"/>
  <c r="HS58"/>
  <c r="IA60"/>
  <c r="HS62"/>
  <c r="HS68"/>
  <c r="HR71"/>
  <c r="HN71"/>
  <c r="HV71"/>
  <c r="HP74"/>
  <c r="HT74"/>
  <c r="IA74"/>
  <c r="T69" i="60"/>
  <c r="AO69" s="1"/>
  <c r="JO69" i="1"/>
  <c r="JQ66"/>
  <c r="O66" i="60"/>
  <c r="JP65" i="1"/>
  <c r="M65" i="60"/>
  <c r="T64"/>
  <c r="JO64" i="1"/>
  <c r="I63" i="60"/>
  <c r="IF63" i="1"/>
  <c r="IF50"/>
  <c r="I50" i="60"/>
  <c r="ID37" i="1"/>
  <c r="I37" i="60"/>
  <c r="II76" i="1"/>
  <c r="JB36"/>
  <c r="JM36"/>
  <c r="JQ35"/>
  <c r="O35" i="60"/>
  <c r="C35"/>
  <c r="IC76" i="1"/>
  <c r="JL35"/>
  <c r="JN27"/>
  <c r="JM23"/>
  <c r="JR23"/>
  <c r="IP76"/>
  <c r="GF47"/>
  <c r="FY49"/>
  <c r="GJ50"/>
  <c r="GJ57"/>
  <c r="FV58"/>
  <c r="FV59"/>
  <c r="GJ59"/>
  <c r="FV60"/>
  <c r="GM62"/>
  <c r="GE73"/>
  <c r="GF74"/>
  <c r="GE75"/>
  <c r="HW35"/>
  <c r="HI36"/>
  <c r="HX37"/>
  <c r="HX39"/>
  <c r="HS41"/>
  <c r="HS43"/>
  <c r="HX44"/>
  <c r="HX46"/>
  <c r="HS48"/>
  <c r="IA49"/>
  <c r="HS50"/>
  <c r="HV53"/>
  <c r="HI54"/>
  <c r="HN55"/>
  <c r="HQ56"/>
  <c r="HS57"/>
  <c r="HT58"/>
  <c r="HL60"/>
  <c r="HK62"/>
  <c r="HT62"/>
  <c r="HV63"/>
  <c r="HI64"/>
  <c r="IA65"/>
  <c r="HL66"/>
  <c r="HK68"/>
  <c r="HT68"/>
  <c r="HN70"/>
  <c r="HK71"/>
  <c r="HT73"/>
  <c r="L70" i="60"/>
  <c r="IG70" i="1"/>
  <c r="JN70" s="1"/>
  <c r="J51" i="60"/>
  <c r="IF51" i="1"/>
  <c r="JM51" s="1"/>
  <c r="FY47"/>
  <c r="GI48"/>
  <c r="FV50"/>
  <c r="GN51"/>
  <c r="FV57"/>
  <c r="GB67"/>
  <c r="GE69"/>
  <c r="GF70"/>
  <c r="GE71"/>
  <c r="GF72"/>
  <c r="FX73"/>
  <c r="GF73"/>
  <c r="FX75"/>
  <c r="GF75"/>
  <c r="HX35"/>
  <c r="HQ39"/>
  <c r="HW41"/>
  <c r="HI42"/>
  <c r="HW43"/>
  <c r="HI44"/>
  <c r="HO47"/>
  <c r="HW48"/>
  <c r="HI49"/>
  <c r="HT50"/>
  <c r="HL54"/>
  <c r="HT57"/>
  <c r="HV58"/>
  <c r="HS61"/>
  <c r="HV62"/>
  <c r="IA64"/>
  <c r="HN66"/>
  <c r="HS67"/>
  <c r="HV68"/>
  <c r="IF73"/>
  <c r="I73" i="60"/>
  <c r="JL72" i="1"/>
  <c r="C72" i="60"/>
  <c r="IE71" i="1"/>
  <c r="JP71"/>
  <c r="M71" i="60"/>
  <c r="JQ54" i="1"/>
  <c r="O54" i="60"/>
  <c r="JP53" i="1"/>
  <c r="M53" i="60"/>
  <c r="T39"/>
  <c r="JO39" i="1"/>
  <c r="IA53"/>
  <c r="HQ66"/>
  <c r="HZ72"/>
  <c r="HQ72"/>
  <c r="HL72"/>
  <c r="IE56"/>
  <c r="H56" i="60"/>
  <c r="JN42" i="1"/>
  <c r="JQ41"/>
  <c r="O41" i="60"/>
  <c r="JO40" i="1"/>
  <c r="U40" i="60"/>
  <c r="IG40" i="1"/>
  <c r="JC40" s="1"/>
  <c r="L40" i="60"/>
  <c r="HT71" i="1"/>
  <c r="HV72"/>
  <c r="HI73"/>
  <c r="IF74"/>
  <c r="JB74" s="1"/>
  <c r="I74" i="60"/>
  <c r="ID73" i="1"/>
  <c r="JJ73" s="1"/>
  <c r="H73" i="60"/>
  <c r="JQ72" i="1"/>
  <c r="O72" i="60"/>
  <c r="IG71" i="1"/>
  <c r="L71" i="60"/>
  <c r="IE68" i="1"/>
  <c r="H68" i="60"/>
  <c r="JQ67" i="1"/>
  <c r="O67" i="60"/>
  <c r="JP66" i="1"/>
  <c r="M66" i="60"/>
  <c r="IG65" i="1"/>
  <c r="L65" i="60"/>
  <c r="ID63" i="1"/>
  <c r="JH63" s="1"/>
  <c r="H63" i="60"/>
  <c r="IG62" i="1"/>
  <c r="JQ61"/>
  <c r="O61" i="60"/>
  <c r="JO60" i="1"/>
  <c r="U60" i="60"/>
  <c r="ID60" i="1"/>
  <c r="L60" i="60"/>
  <c r="ID57" i="1"/>
  <c r="I57" i="60"/>
  <c r="IF56" i="1"/>
  <c r="JM56" s="1"/>
  <c r="JQ55"/>
  <c r="O55" i="60"/>
  <c r="JP54" i="1"/>
  <c r="M54" i="60"/>
  <c r="IG53" i="1"/>
  <c r="JC53" s="1"/>
  <c r="L53" i="60"/>
  <c r="JL50" i="1"/>
  <c r="Q50" i="60"/>
  <c r="ID50" i="1"/>
  <c r="H50" i="60"/>
  <c r="JP48" i="1"/>
  <c r="M48" i="60"/>
  <c r="S45"/>
  <c r="IE44" i="1"/>
  <c r="H44" i="60"/>
  <c r="IF43" i="1"/>
  <c r="JM43" s="1"/>
  <c r="JQ42"/>
  <c r="O42" i="60"/>
  <c r="JP41" i="1"/>
  <c r="M41" i="60"/>
  <c r="IF38" i="1"/>
  <c r="I38" i="60"/>
  <c r="IE37" i="1"/>
  <c r="IX37" s="1"/>
  <c r="H37" i="60"/>
  <c r="JQ36" i="1"/>
  <c r="O36" i="60"/>
  <c r="JL36" i="1"/>
  <c r="C36" i="60"/>
  <c r="IG35" i="1"/>
  <c r="IW35" s="1"/>
  <c r="JP35"/>
  <c r="M35" i="60"/>
  <c r="JC30" i="1"/>
  <c r="IW28"/>
  <c r="JC21"/>
  <c r="JM18"/>
  <c r="JM11"/>
  <c r="HI72"/>
  <c r="HL74"/>
  <c r="HQ75"/>
  <c r="F75" i="60"/>
  <c r="JL74" i="1"/>
  <c r="Q74" i="60"/>
  <c r="ID74" i="1"/>
  <c r="H74" i="60"/>
  <c r="JP72" i="1"/>
  <c r="M72" i="60"/>
  <c r="R69"/>
  <c r="IF69" i="1"/>
  <c r="I69" i="60"/>
  <c r="JL68" i="1"/>
  <c r="C68" i="60"/>
  <c r="IG67" i="1"/>
  <c r="JN67" s="1"/>
  <c r="JP67"/>
  <c r="M67" i="60"/>
  <c r="IF64" i="1"/>
  <c r="JB64" s="1"/>
  <c r="I64" i="60"/>
  <c r="JQ62" i="1"/>
  <c r="O62" i="60"/>
  <c r="JP61" i="1"/>
  <c r="M61" i="60"/>
  <c r="IF58" i="1"/>
  <c r="JM58" s="1"/>
  <c r="I58" i="60"/>
  <c r="JQ56" i="1"/>
  <c r="O56" i="60"/>
  <c r="JL56" i="1"/>
  <c r="C56" i="60"/>
  <c r="IG55" i="1"/>
  <c r="JP55"/>
  <c r="M55" i="60"/>
  <c r="ID51" i="1"/>
  <c r="JH51" s="1"/>
  <c r="H51" i="60"/>
  <c r="IG50" i="1"/>
  <c r="JN50" s="1"/>
  <c r="JQ49"/>
  <c r="O49" i="60"/>
  <c r="JO48" i="1"/>
  <c r="U48" i="60"/>
  <c r="ID48" i="1"/>
  <c r="JR48" s="1"/>
  <c r="L48" i="60"/>
  <c r="ID45" i="1"/>
  <c r="JF45" s="1"/>
  <c r="I45" i="60"/>
  <c r="JQ43" i="1"/>
  <c r="O43" i="60"/>
  <c r="JP42" i="1"/>
  <c r="M42" i="60"/>
  <c r="G42" s="1"/>
  <c r="AN42" s="1"/>
  <c r="AO41"/>
  <c r="IG41" i="1"/>
  <c r="L41" i="60"/>
  <c r="JL38" i="1"/>
  <c r="Q38" i="60"/>
  <c r="ID38" i="1"/>
  <c r="H38" i="60"/>
  <c r="JP36" i="1"/>
  <c r="M36" i="60"/>
  <c r="AO35"/>
  <c r="ID75" i="1"/>
  <c r="JH75" s="1"/>
  <c r="H75" i="60"/>
  <c r="JQ73" i="1"/>
  <c r="O73" i="60"/>
  <c r="IG72" i="1"/>
  <c r="L72" i="60"/>
  <c r="IF70" i="1"/>
  <c r="I70" i="60"/>
  <c r="ID69" i="1"/>
  <c r="JF69" s="1"/>
  <c r="H69" i="60"/>
  <c r="JQ68" i="1"/>
  <c r="O68" i="60"/>
  <c r="IE64" i="1"/>
  <c r="H64" i="60"/>
  <c r="JQ63" i="1"/>
  <c r="O63" i="60"/>
  <c r="JP62" i="1"/>
  <c r="M62" i="60"/>
  <c r="IG61" i="1"/>
  <c r="L61" i="60"/>
  <c r="JL58" i="1"/>
  <c r="Q58" i="60"/>
  <c r="ID58" i="1"/>
  <c r="H58" i="60"/>
  <c r="JP56" i="1"/>
  <c r="M56" i="60"/>
  <c r="IE52" i="1"/>
  <c r="H52" i="60"/>
  <c r="JQ50" i="1"/>
  <c r="O50" i="60"/>
  <c r="JP49" i="1"/>
  <c r="M49" i="60"/>
  <c r="IF46" i="1"/>
  <c r="IW46" s="1"/>
  <c r="I46" i="60"/>
  <c r="JQ44" i="1"/>
  <c r="O44" i="60"/>
  <c r="JL44" i="1"/>
  <c r="C44" i="60"/>
  <c r="IG43" i="1"/>
  <c r="JC43" s="1"/>
  <c r="JP43"/>
  <c r="M43" i="60"/>
  <c r="AL39"/>
  <c r="ID39" i="1"/>
  <c r="H39" i="60"/>
  <c r="IG38" i="1"/>
  <c r="JQ37"/>
  <c r="O37" i="60"/>
  <c r="JO36" i="1"/>
  <c r="U36" i="60"/>
  <c r="IG36" i="1"/>
  <c r="L36" i="60"/>
  <c r="JR19" i="1"/>
  <c r="IA71"/>
  <c r="HN73"/>
  <c r="HQ74"/>
  <c r="HK75"/>
  <c r="HT75"/>
  <c r="JO75"/>
  <c r="IF75"/>
  <c r="JQ74"/>
  <c r="O74" i="60"/>
  <c r="JP73" i="1"/>
  <c r="M73" i="60"/>
  <c r="F71"/>
  <c r="JL70" i="1"/>
  <c r="Q70" i="60"/>
  <c r="ID70" i="1"/>
  <c r="H70" i="60"/>
  <c r="JP68" i="1"/>
  <c r="M68" i="60"/>
  <c r="IF65" i="1"/>
  <c r="JB65" s="1"/>
  <c r="I65" i="60"/>
  <c r="JL64" i="1"/>
  <c r="C64" i="60"/>
  <c r="IG63" i="1"/>
  <c r="JN63" s="1"/>
  <c r="JP63"/>
  <c r="M63" i="60"/>
  <c r="AL59"/>
  <c r="ID59" i="1"/>
  <c r="JH59" s="1"/>
  <c r="H59" i="60"/>
  <c r="IG58" i="1"/>
  <c r="JG58" s="1"/>
  <c r="JQ57"/>
  <c r="O57" i="60"/>
  <c r="JO56" i="1"/>
  <c r="U56" i="60"/>
  <c r="IG56" i="1"/>
  <c r="L56" i="60"/>
  <c r="ID53" i="1"/>
  <c r="JI53" s="1"/>
  <c r="I53" i="60"/>
  <c r="IF52" i="1"/>
  <c r="JQ51"/>
  <c r="O51" i="60"/>
  <c r="JP50" i="1"/>
  <c r="M50" i="60"/>
  <c r="AO49"/>
  <c r="IG49" i="1"/>
  <c r="JC49" s="1"/>
  <c r="L49" i="60"/>
  <c r="F47"/>
  <c r="JL46" i="1"/>
  <c r="Q46" i="60"/>
  <c r="ID46" i="1"/>
  <c r="H46" i="60"/>
  <c r="JP44" i="1"/>
  <c r="M44" i="60"/>
  <c r="IE40" i="1"/>
  <c r="H40" i="60"/>
  <c r="IF39" i="1"/>
  <c r="JQ38"/>
  <c r="O38" i="60"/>
  <c r="JP37" i="1"/>
  <c r="M37" i="60"/>
  <c r="JG17" i="1"/>
  <c r="IA70"/>
  <c r="HL71"/>
  <c r="HN72"/>
  <c r="HS74"/>
  <c r="JQ75"/>
  <c r="O75" i="60"/>
  <c r="JP74" i="1"/>
  <c r="M74" i="60"/>
  <c r="IG73" i="1"/>
  <c r="L73" i="60"/>
  <c r="IF72" i="1"/>
  <c r="JB72" s="1"/>
  <c r="J72" i="60"/>
  <c r="AL71"/>
  <c r="ID71" i="1"/>
  <c r="H71" i="60"/>
  <c r="JQ69" i="1"/>
  <c r="O69" i="60"/>
  <c r="JO68" i="1"/>
  <c r="U68" i="60"/>
  <c r="ID68" i="1"/>
  <c r="JJ68" s="1"/>
  <c r="L68" i="60"/>
  <c r="IF66" i="1"/>
  <c r="JB66" s="1"/>
  <c r="I66" i="60"/>
  <c r="ID65" i="1"/>
  <c r="JH65" s="1"/>
  <c r="H65" i="60"/>
  <c r="JQ64" i="1"/>
  <c r="O64" i="60"/>
  <c r="IE60" i="1"/>
  <c r="H60" i="60"/>
  <c r="IF59" i="1"/>
  <c r="JQ58"/>
  <c r="O58" i="60"/>
  <c r="JP57" i="1"/>
  <c r="M57" i="60"/>
  <c r="IF54" i="1"/>
  <c r="I54" i="60"/>
  <c r="JQ52" i="1"/>
  <c r="O52" i="60"/>
  <c r="JL52" i="1"/>
  <c r="C52" i="60"/>
  <c r="IG51" i="1"/>
  <c r="JC51" s="1"/>
  <c r="JP51"/>
  <c r="M51" i="60"/>
  <c r="G51" s="1"/>
  <c r="AC51" s="1"/>
  <c r="ID47" i="1"/>
  <c r="H47" i="60"/>
  <c r="JQ45" i="1"/>
  <c r="O45" i="60"/>
  <c r="JO44" i="1"/>
  <c r="U44" i="60"/>
  <c r="IG44" i="1"/>
  <c r="L44" i="60"/>
  <c r="ID41" i="1"/>
  <c r="JJ41" s="1"/>
  <c r="I41" i="60"/>
  <c r="IF40" i="1"/>
  <c r="JQ39"/>
  <c r="O39" i="60"/>
  <c r="JP38" i="1"/>
  <c r="M38" i="60"/>
  <c r="IG37" i="1"/>
  <c r="L37" i="60"/>
  <c r="F35"/>
  <c r="IW14" i="1"/>
  <c r="JS14"/>
  <c r="IB76"/>
  <c r="JL75"/>
  <c r="IG75"/>
  <c r="JP75"/>
  <c r="M75" i="60"/>
  <c r="AO74"/>
  <c r="IF71" i="1"/>
  <c r="JQ70"/>
  <c r="O70" i="60"/>
  <c r="JP69" i="1"/>
  <c r="M69" i="60"/>
  <c r="F67"/>
  <c r="JL66" i="1"/>
  <c r="Q66" i="60"/>
  <c r="ID66" i="1"/>
  <c r="JS66" s="1"/>
  <c r="H66" i="60"/>
  <c r="JP64" i="1"/>
  <c r="M64" i="60"/>
  <c r="IF61" i="1"/>
  <c r="JM61" s="1"/>
  <c r="I61" i="60"/>
  <c r="IF60" i="1"/>
  <c r="JQ59"/>
  <c r="O59" i="60"/>
  <c r="JP58" i="1"/>
  <c r="M58" i="60"/>
  <c r="AO57"/>
  <c r="IG57" i="1"/>
  <c r="JN57" s="1"/>
  <c r="L57" i="60"/>
  <c r="F55"/>
  <c r="JL54" i="1"/>
  <c r="Q54" i="60"/>
  <c r="ID54" i="1"/>
  <c r="H54" i="60"/>
  <c r="JP52" i="1"/>
  <c r="M52" i="60"/>
  <c r="IE48" i="1"/>
  <c r="H48" i="60"/>
  <c r="IF47" i="1"/>
  <c r="JM47" s="1"/>
  <c r="JQ46"/>
  <c r="O46" i="60"/>
  <c r="JP45" i="1"/>
  <c r="M45" i="60"/>
  <c r="IF42" i="1"/>
  <c r="I42" i="60"/>
  <c r="JQ40" i="1"/>
  <c r="O40" i="60"/>
  <c r="JL40" i="1"/>
  <c r="C40" i="60"/>
  <c r="IG39" i="1"/>
  <c r="JS39" s="1"/>
  <c r="JP39"/>
  <c r="M39" i="60"/>
  <c r="ID35" i="1"/>
  <c r="JR35" s="1"/>
  <c r="H35" i="60"/>
  <c r="JM15" i="1"/>
  <c r="JR15"/>
  <c r="IR76"/>
  <c r="IE72"/>
  <c r="H72" i="60"/>
  <c r="JQ71" i="1"/>
  <c r="O71" i="60"/>
  <c r="JP70" i="1"/>
  <c r="M70" i="60"/>
  <c r="IG69" i="1"/>
  <c r="JN69" s="1"/>
  <c r="L69" i="60"/>
  <c r="IF68" i="1"/>
  <c r="J68" i="60"/>
  <c r="ID67" i="1"/>
  <c r="H67" i="60"/>
  <c r="JN66" i="1"/>
  <c r="JQ65"/>
  <c r="O65" i="60"/>
  <c r="ID64" i="1"/>
  <c r="JH64" s="1"/>
  <c r="L64" i="60"/>
  <c r="IF62" i="1"/>
  <c r="JR62" s="1"/>
  <c r="I62" i="60"/>
  <c r="ID61" i="1"/>
  <c r="JJ61" s="1"/>
  <c r="H61" i="60"/>
  <c r="JQ60" i="1"/>
  <c r="O60" i="60"/>
  <c r="JL60" i="1"/>
  <c r="C60" i="60"/>
  <c r="IG59" i="1"/>
  <c r="JS59" s="1"/>
  <c r="JP59"/>
  <c r="M59" i="60"/>
  <c r="ID55" i="1"/>
  <c r="H55" i="60"/>
  <c r="JQ53" i="1"/>
  <c r="O53" i="60"/>
  <c r="JO52" i="1"/>
  <c r="U52" i="60"/>
  <c r="ID52" i="1"/>
  <c r="JJ52" s="1"/>
  <c r="L52" i="60"/>
  <c r="ID49" i="1"/>
  <c r="JJ49" s="1"/>
  <c r="I49" i="60"/>
  <c r="JQ47" i="1"/>
  <c r="O47" i="60"/>
  <c r="JP46" i="1"/>
  <c r="M46" i="60"/>
  <c r="IG45" i="1"/>
  <c r="L45" i="60"/>
  <c r="JL42" i="1"/>
  <c r="Q42" i="60"/>
  <c r="ID42" i="1"/>
  <c r="H42" i="60"/>
  <c r="JP40" i="1"/>
  <c r="M40" i="60"/>
  <c r="IE36" i="1"/>
  <c r="H36" i="60"/>
  <c r="JB35" i="1"/>
  <c r="JC22"/>
  <c r="IT76"/>
  <c r="AZ35" i="60"/>
  <c r="AR35" s="1"/>
  <c r="BB37"/>
  <c r="AY39"/>
  <c r="BB40"/>
  <c r="BD42"/>
  <c r="BY42" s="1"/>
  <c r="AX48"/>
  <c r="AZ39"/>
  <c r="AU41"/>
  <c r="AV42"/>
  <c r="BF43"/>
  <c r="BH36"/>
  <c r="CB36" s="1"/>
  <c r="AU37"/>
  <c r="AZ38"/>
  <c r="AT38" s="1"/>
  <c r="BB39"/>
  <c r="BF42"/>
  <c r="BY44"/>
  <c r="AZ48"/>
  <c r="AT48" s="1"/>
  <c r="BY35"/>
  <c r="AZ36"/>
  <c r="AT36" s="1"/>
  <c r="AS37"/>
  <c r="BB38"/>
  <c r="AS41"/>
  <c r="BG45"/>
  <c r="CB45" s="1"/>
  <c r="AS35"/>
  <c r="BZ35" s="1"/>
  <c r="BB36"/>
  <c r="AU39"/>
  <c r="BD39"/>
  <c r="BH42"/>
  <c r="AZ43"/>
  <c r="BF44"/>
  <c r="AZ46"/>
  <c r="AT46" s="1"/>
  <c r="AZ47"/>
  <c r="AT47" s="1"/>
  <c r="AS49"/>
  <c r="BZ49" s="1"/>
  <c r="BD38"/>
  <c r="BY38" s="1"/>
  <c r="BH41"/>
  <c r="BB43"/>
  <c r="AZ45"/>
  <c r="AP47"/>
  <c r="BD52"/>
  <c r="BB35"/>
  <c r="AU36"/>
  <c r="BD36"/>
  <c r="BH37"/>
  <c r="AS38"/>
  <c r="BZ38" s="1"/>
  <c r="BH40"/>
  <c r="CB40" s="1"/>
  <c r="AZ41"/>
  <c r="AT41" s="1"/>
  <c r="AY49"/>
  <c r="IK76" i="36"/>
  <c r="IT76"/>
  <c r="AS36" i="60"/>
  <c r="AZ37"/>
  <c r="BG39"/>
  <c r="CB39" s="1"/>
  <c r="AZ40"/>
  <c r="AT40" s="1"/>
  <c r="BP40" s="1"/>
  <c r="BB41"/>
  <c r="BD43"/>
  <c r="BY43" s="1"/>
  <c r="AZ44"/>
  <c r="AS53"/>
  <c r="BY55"/>
  <c r="BH61"/>
  <c r="BB63"/>
  <c r="AS44"/>
  <c r="AY45"/>
  <c r="BH46"/>
  <c r="CB46" s="1"/>
  <c r="BB47"/>
  <c r="BH48"/>
  <c r="CB48" s="1"/>
  <c r="AS50"/>
  <c r="BO50" s="1"/>
  <c r="BH51"/>
  <c r="AS52"/>
  <c r="BO52" s="1"/>
  <c r="BE52"/>
  <c r="BF53"/>
  <c r="AS54"/>
  <c r="AS55"/>
  <c r="BZ55" s="1"/>
  <c r="BF50"/>
  <c r="AZ51"/>
  <c r="AR51" s="1"/>
  <c r="AX56"/>
  <c r="AZ58"/>
  <c r="AT58" s="1"/>
  <c r="BB45"/>
  <c r="AP46"/>
  <c r="BB46"/>
  <c r="BB48"/>
  <c r="AZ49"/>
  <c r="BG50"/>
  <c r="BB51"/>
  <c r="BG52"/>
  <c r="CB53"/>
  <c r="CB56"/>
  <c r="BD60"/>
  <c r="AS43"/>
  <c r="BZ43" s="1"/>
  <c r="CB44"/>
  <c r="AV47"/>
  <c r="BB49"/>
  <c r="AZ53"/>
  <c r="AT53" s="1"/>
  <c r="BH54"/>
  <c r="BH55"/>
  <c r="AZ56"/>
  <c r="AS60"/>
  <c r="BZ60" s="1"/>
  <c r="AW62"/>
  <c r="BD45"/>
  <c r="AU48"/>
  <c r="BD48"/>
  <c r="AZ50"/>
  <c r="AZ52"/>
  <c r="BB53"/>
  <c r="AZ54"/>
  <c r="AR54" s="1"/>
  <c r="AZ55"/>
  <c r="AT55" s="1"/>
  <c r="BB56"/>
  <c r="AS57"/>
  <c r="AZ42"/>
  <c r="BB44"/>
  <c r="AS45"/>
  <c r="BZ45" s="1"/>
  <c r="AS46"/>
  <c r="BZ46" s="1"/>
  <c r="AV48"/>
  <c r="BD49"/>
  <c r="BY49" s="1"/>
  <c r="BB50"/>
  <c r="AS51"/>
  <c r="BZ51" s="1"/>
  <c r="BB52"/>
  <c r="AP53"/>
  <c r="BB54"/>
  <c r="BB55"/>
  <c r="BD41"/>
  <c r="BB42"/>
  <c r="AY43"/>
  <c r="BH43"/>
  <c r="BH47"/>
  <c r="AP50"/>
  <c r="AP54"/>
  <c r="BD59"/>
  <c r="BY57"/>
  <c r="BB59"/>
  <c r="AZ63"/>
  <c r="AT63" s="1"/>
  <c r="AX65"/>
  <c r="BG65"/>
  <c r="BF66"/>
  <c r="BB67"/>
  <c r="AZ65"/>
  <c r="AT65" s="1"/>
  <c r="BD67"/>
  <c r="CB68"/>
  <c r="BG57"/>
  <c r="BB58"/>
  <c r="BO59"/>
  <c r="BF60"/>
  <c r="AZ61"/>
  <c r="AR61" s="1"/>
  <c r="BH62"/>
  <c r="BD63"/>
  <c r="AP64"/>
  <c r="AZ64"/>
  <c r="AT64" s="1"/>
  <c r="BB65"/>
  <c r="AZ66"/>
  <c r="AR66" s="1"/>
  <c r="BO67"/>
  <c r="BZ67"/>
  <c r="BD56"/>
  <c r="AP58"/>
  <c r="BB61"/>
  <c r="BY62"/>
  <c r="AZ62"/>
  <c r="AT62" s="1"/>
  <c r="BB64"/>
  <c r="BB66"/>
  <c r="BF67"/>
  <c r="BB68"/>
  <c r="AS56"/>
  <c r="BZ56" s="1"/>
  <c r="AZ57"/>
  <c r="AR57" s="1"/>
  <c r="AY60"/>
  <c r="BB62"/>
  <c r="BY65"/>
  <c r="CB67"/>
  <c r="AP68"/>
  <c r="BB70"/>
  <c r="AZ75"/>
  <c r="BB57"/>
  <c r="BH59"/>
  <c r="CB59" s="1"/>
  <c r="AZ60"/>
  <c r="BD61"/>
  <c r="BD66"/>
  <c r="BY66" s="1"/>
  <c r="BY68"/>
  <c r="BB69"/>
  <c r="AR76" i="36"/>
  <c r="DL76"/>
  <c r="AW58" i="60"/>
  <c r="AZ59"/>
  <c r="BB60"/>
  <c r="BO61"/>
  <c r="CB63"/>
  <c r="AS64"/>
  <c r="BZ64" s="1"/>
  <c r="AS65"/>
  <c r="BZ65" s="1"/>
  <c r="AS66"/>
  <c r="BZ66" s="1"/>
  <c r="AZ67"/>
  <c r="AT67" s="1"/>
  <c r="AS68"/>
  <c r="BZ68" s="1"/>
  <c r="BZ73"/>
  <c r="AY71"/>
  <c r="BH71"/>
  <c r="CB71" s="1"/>
  <c r="BD72"/>
  <c r="BB75"/>
  <c r="CD76" i="36"/>
  <c r="CV76" s="1"/>
  <c r="GL76"/>
  <c r="BD69" i="60"/>
  <c r="AZ71"/>
  <c r="BF73"/>
  <c r="BH74"/>
  <c r="BB71"/>
  <c r="BG73"/>
  <c r="AZ74"/>
  <c r="AT74" s="1"/>
  <c r="AL76" i="36"/>
  <c r="BY76"/>
  <c r="AS70" i="60"/>
  <c r="BB74"/>
  <c r="BG70"/>
  <c r="AU71"/>
  <c r="AZ73"/>
  <c r="AT73" s="1"/>
  <c r="BJ73" s="1"/>
  <c r="BC74"/>
  <c r="AS75"/>
  <c r="BO75" s="1"/>
  <c r="GO76" i="36"/>
  <c r="CB69" i="60"/>
  <c r="AS71"/>
  <c r="AZ72"/>
  <c r="BB73"/>
  <c r="BY74"/>
  <c r="AO76" i="36"/>
  <c r="AZ68" i="60"/>
  <c r="AZ69"/>
  <c r="AR69" s="1"/>
  <c r="AP70"/>
  <c r="AZ70"/>
  <c r="AR70" s="1"/>
  <c r="BB72"/>
  <c r="AP73"/>
  <c r="AS74"/>
  <c r="BH75"/>
  <c r="CB76" i="36"/>
  <c r="DO76"/>
  <c r="CO35" i="60"/>
  <c r="CL40"/>
  <c r="CU40"/>
  <c r="DO40" s="1"/>
  <c r="II76" i="55"/>
  <c r="IR76"/>
  <c r="CJ45" i="60"/>
  <c r="CL47"/>
  <c r="CI36"/>
  <c r="CF36" s="1"/>
  <c r="CO36"/>
  <c r="CM42"/>
  <c r="CG42" s="1"/>
  <c r="DN42" s="1"/>
  <c r="CO43"/>
  <c r="CM44"/>
  <c r="CK76"/>
  <c r="CI37"/>
  <c r="CL39"/>
  <c r="CU39"/>
  <c r="CM35"/>
  <c r="CG35" s="1"/>
  <c r="CQ36"/>
  <c r="DL36" s="1"/>
  <c r="CT37"/>
  <c r="CF38"/>
  <c r="CO39"/>
  <c r="CO40"/>
  <c r="CO41"/>
  <c r="DL43"/>
  <c r="CL45"/>
  <c r="CU45"/>
  <c r="CL46"/>
  <c r="CU46"/>
  <c r="DO46" s="1"/>
  <c r="CO47"/>
  <c r="CQ52"/>
  <c r="DL52" s="1"/>
  <c r="CT56"/>
  <c r="CF57"/>
  <c r="CI43"/>
  <c r="CH44"/>
  <c r="CQ44"/>
  <c r="CM45"/>
  <c r="CM46"/>
  <c r="CO50"/>
  <c r="CI52"/>
  <c r="CJ53"/>
  <c r="CU55"/>
  <c r="DO55" s="1"/>
  <c r="CS36"/>
  <c r="CM37"/>
  <c r="CG37" s="1"/>
  <c r="DN37" s="1"/>
  <c r="CH39"/>
  <c r="CQ39"/>
  <c r="DL39" s="1"/>
  <c r="CQ40"/>
  <c r="CQ41"/>
  <c r="DL41" s="1"/>
  <c r="CI42"/>
  <c r="CS43"/>
  <c r="CF44"/>
  <c r="CO45"/>
  <c r="CO46"/>
  <c r="CH49"/>
  <c r="CQ49"/>
  <c r="DL49" s="1"/>
  <c r="CQ35"/>
  <c r="CO37"/>
  <c r="CU38"/>
  <c r="CF40"/>
  <c r="CT43"/>
  <c r="CH50"/>
  <c r="CQ50"/>
  <c r="DL50" s="1"/>
  <c r="CI63"/>
  <c r="CF63" s="1"/>
  <c r="CF35"/>
  <c r="DM35" s="1"/>
  <c r="CL36"/>
  <c r="DO36"/>
  <c r="CM38"/>
  <c r="CG38" s="1"/>
  <c r="CJ39"/>
  <c r="CS40"/>
  <c r="CF41"/>
  <c r="DL45"/>
  <c r="CH46"/>
  <c r="CQ46"/>
  <c r="DL46" s="1"/>
  <c r="CJ47"/>
  <c r="DO48"/>
  <c r="CM51"/>
  <c r="CO58"/>
  <c r="CL61"/>
  <c r="CM36"/>
  <c r="CQ37"/>
  <c r="CO38"/>
  <c r="CT41"/>
  <c r="DO41" s="1"/>
  <c r="CU42"/>
  <c r="DO42" s="1"/>
  <c r="CM43"/>
  <c r="CG43" s="1"/>
  <c r="DC43" s="1"/>
  <c r="CU44"/>
  <c r="DO44" s="1"/>
  <c r="CF46"/>
  <c r="CM48"/>
  <c r="CE48" s="1"/>
  <c r="CT49"/>
  <c r="CO53"/>
  <c r="CC58"/>
  <c r="DL58" s="1"/>
  <c r="CO48"/>
  <c r="CO52"/>
  <c r="CU35"/>
  <c r="CH38"/>
  <c r="CQ38"/>
  <c r="DL38" s="1"/>
  <c r="CM39"/>
  <c r="CM40"/>
  <c r="CM41"/>
  <c r="CO42"/>
  <c r="CO44"/>
  <c r="CM47"/>
  <c r="CU50"/>
  <c r="DO50" s="1"/>
  <c r="CC51"/>
  <c r="CO51"/>
  <c r="CM55"/>
  <c r="CG55" s="1"/>
  <c r="CH59"/>
  <c r="DB59" s="1"/>
  <c r="CM61"/>
  <c r="CU54"/>
  <c r="DO54" s="1"/>
  <c r="CO55"/>
  <c r="CM56"/>
  <c r="CE56" s="1"/>
  <c r="CO61"/>
  <c r="CT53"/>
  <c r="CM54"/>
  <c r="CG54" s="1"/>
  <c r="CC55"/>
  <c r="CO56"/>
  <c r="DO57"/>
  <c r="CI58"/>
  <c r="CF58" s="1"/>
  <c r="DM58" s="1"/>
  <c r="CO62"/>
  <c r="DO63"/>
  <c r="CO65"/>
  <c r="DL48"/>
  <c r="CM49"/>
  <c r="CG49" s="1"/>
  <c r="DC49" s="1"/>
  <c r="CO54"/>
  <c r="CM57"/>
  <c r="CG57" s="1"/>
  <c r="CH61"/>
  <c r="CQ61"/>
  <c r="DL61" s="1"/>
  <c r="CF48"/>
  <c r="DM48" s="1"/>
  <c r="CO49"/>
  <c r="CT52"/>
  <c r="DO52" s="1"/>
  <c r="CM53"/>
  <c r="CF55"/>
  <c r="DM55" s="1"/>
  <c r="DL56"/>
  <c r="CO57"/>
  <c r="DO60"/>
  <c r="CH62"/>
  <c r="DB62" s="1"/>
  <c r="CQ62"/>
  <c r="DL62" s="1"/>
  <c r="CF56"/>
  <c r="CL58"/>
  <c r="CU58"/>
  <c r="CC59"/>
  <c r="CM59"/>
  <c r="CM60"/>
  <c r="CQ64"/>
  <c r="CM50"/>
  <c r="CG50" s="1"/>
  <c r="DC50" s="1"/>
  <c r="DO51"/>
  <c r="CM52"/>
  <c r="CG52" s="1"/>
  <c r="CF54"/>
  <c r="DM54" s="1"/>
  <c r="CQ57"/>
  <c r="CM58"/>
  <c r="CO59"/>
  <c r="CO60"/>
  <c r="CI64"/>
  <c r="CM66"/>
  <c r="CE66" s="1"/>
  <c r="CU66"/>
  <c r="CU67"/>
  <c r="DO67" s="1"/>
  <c r="CO68"/>
  <c r="CM69"/>
  <c r="CC67"/>
  <c r="CM67"/>
  <c r="CO69"/>
  <c r="CO73"/>
  <c r="DL60"/>
  <c r="CF61"/>
  <c r="CS62"/>
  <c r="CM63"/>
  <c r="CG63" s="1"/>
  <c r="CU64"/>
  <c r="DL65"/>
  <c r="CO66"/>
  <c r="CO67"/>
  <c r="CQ68"/>
  <c r="CL59"/>
  <c r="CU59"/>
  <c r="DO59" s="1"/>
  <c r="CF60"/>
  <c r="DM60" s="1"/>
  <c r="CS61"/>
  <c r="CC63"/>
  <c r="CO63"/>
  <c r="CM64"/>
  <c r="CG64" s="1"/>
  <c r="CF65"/>
  <c r="DM65" s="1"/>
  <c r="CF68"/>
  <c r="DB68" s="1"/>
  <c r="DL69"/>
  <c r="CL75"/>
  <c r="CU75"/>
  <c r="DO75" s="1"/>
  <c r="CL62"/>
  <c r="CO64"/>
  <c r="CQ66"/>
  <c r="DL66" s="1"/>
  <c r="CS68"/>
  <c r="CI69"/>
  <c r="CF69" s="1"/>
  <c r="CR69"/>
  <c r="CR76" s="1"/>
  <c r="AR76" i="55"/>
  <c r="CM62" i="60"/>
  <c r="CF66"/>
  <c r="DM66" s="1"/>
  <c r="CF67"/>
  <c r="CU65"/>
  <c r="CM70"/>
  <c r="CO72"/>
  <c r="CM65"/>
  <c r="CM68"/>
  <c r="CE68" s="1"/>
  <c r="CL69"/>
  <c r="CM71"/>
  <c r="CE71" s="1"/>
  <c r="DL73"/>
  <c r="CO75"/>
  <c r="HY76" i="55"/>
  <c r="CO71" i="60"/>
  <c r="CF72"/>
  <c r="DM72" s="1"/>
  <c r="GL76" i="55"/>
  <c r="CT74" i="60"/>
  <c r="DL75"/>
  <c r="AL76" i="55"/>
  <c r="BY76"/>
  <c r="DR76"/>
  <c r="CQ71" i="60"/>
  <c r="CT73"/>
  <c r="DO73" s="1"/>
  <c r="N76" i="59"/>
  <c r="CS69" i="60"/>
  <c r="CF71"/>
  <c r="DM71" s="1"/>
  <c r="CU72"/>
  <c r="CM74"/>
  <c r="CS75"/>
  <c r="CC72"/>
  <c r="DL72" s="1"/>
  <c r="CM72"/>
  <c r="CE72" s="1"/>
  <c r="CM73"/>
  <c r="CE73" s="1"/>
  <c r="CO74"/>
  <c r="FB76" i="55"/>
  <c r="GO76"/>
  <c r="DL70" i="60"/>
  <c r="CO70"/>
  <c r="CU71"/>
  <c r="DO71" s="1"/>
  <c r="CM75"/>
  <c r="DZ35"/>
  <c r="DR35" s="1"/>
  <c r="EH36"/>
  <c r="FB36" s="1"/>
  <c r="EB39"/>
  <c r="EF45"/>
  <c r="DZ36"/>
  <c r="DT36" s="1"/>
  <c r="EB37"/>
  <c r="DP39"/>
  <c r="EC76"/>
  <c r="EB36"/>
  <c r="DY44"/>
  <c r="EH45"/>
  <c r="FB45" s="1"/>
  <c r="ED35"/>
  <c r="EY35" s="1"/>
  <c r="ED37"/>
  <c r="EY37" s="1"/>
  <c r="EH38"/>
  <c r="FB38" s="1"/>
  <c r="DZ42"/>
  <c r="DT42" s="1"/>
  <c r="DS35"/>
  <c r="ED36"/>
  <c r="EY36" s="1"/>
  <c r="EF39"/>
  <c r="EH40"/>
  <c r="FB40" s="1"/>
  <c r="EB44"/>
  <c r="EG51"/>
  <c r="DV36"/>
  <c r="EB38"/>
  <c r="DV43"/>
  <c r="DS43" s="1"/>
  <c r="EE43"/>
  <c r="FB35"/>
  <c r="DY39"/>
  <c r="EH39"/>
  <c r="FB39" s="1"/>
  <c r="EB40"/>
  <c r="DV49"/>
  <c r="DS49" s="1"/>
  <c r="EO49" s="1"/>
  <c r="EE49"/>
  <c r="FB37"/>
  <c r="DV50"/>
  <c r="ED42"/>
  <c r="EY42" s="1"/>
  <c r="EH43"/>
  <c r="FB43" s="1"/>
  <c r="DZ45"/>
  <c r="DT45" s="1"/>
  <c r="DW46"/>
  <c r="EH49"/>
  <c r="ED53"/>
  <c r="DS67"/>
  <c r="EZ67" s="1"/>
  <c r="DS42"/>
  <c r="DZ43"/>
  <c r="DT43" s="1"/>
  <c r="FA43" s="1"/>
  <c r="ED44"/>
  <c r="EY44" s="1"/>
  <c r="EB45"/>
  <c r="DZ51"/>
  <c r="DT51" s="1"/>
  <c r="EG54"/>
  <c r="FB54" s="1"/>
  <c r="DY66"/>
  <c r="EH66"/>
  <c r="FB66" s="1"/>
  <c r="DZ37"/>
  <c r="DS39"/>
  <c r="DS40"/>
  <c r="EZ40" s="1"/>
  <c r="EB43"/>
  <c r="DS44"/>
  <c r="EZ44" s="1"/>
  <c r="DZ47"/>
  <c r="DT47" s="1"/>
  <c r="DY48"/>
  <c r="EH48"/>
  <c r="FB48" s="1"/>
  <c r="EH50"/>
  <c r="FB50" s="1"/>
  <c r="EF53"/>
  <c r="DY54"/>
  <c r="EH55"/>
  <c r="FB55" s="1"/>
  <c r="DZ41"/>
  <c r="DT41" s="1"/>
  <c r="EF52"/>
  <c r="DW65"/>
  <c r="DZ38"/>
  <c r="DT38" s="1"/>
  <c r="EB41"/>
  <c r="FB42"/>
  <c r="EG44"/>
  <c r="DS45"/>
  <c r="EZ45" s="1"/>
  <c r="EB46"/>
  <c r="EB48"/>
  <c r="EB54"/>
  <c r="ED57"/>
  <c r="EY57" s="1"/>
  <c r="EB35"/>
  <c r="DS37"/>
  <c r="EZ37" s="1"/>
  <c r="EY38"/>
  <c r="DZ39"/>
  <c r="DZ40"/>
  <c r="DR40" s="1"/>
  <c r="ED41"/>
  <c r="EY41" s="1"/>
  <c r="EB42"/>
  <c r="DZ44"/>
  <c r="DW51"/>
  <c r="DS51" s="1"/>
  <c r="DU56"/>
  <c r="ED56"/>
  <c r="EY56" s="1"/>
  <c r="EB47"/>
  <c r="DZ49"/>
  <c r="DT49" s="1"/>
  <c r="DZ50"/>
  <c r="EB51"/>
  <c r="DP54"/>
  <c r="EY54" s="1"/>
  <c r="DS56"/>
  <c r="DS57"/>
  <c r="EH58"/>
  <c r="FB58" s="1"/>
  <c r="EB59"/>
  <c r="ED48"/>
  <c r="EY48" s="1"/>
  <c r="EB49"/>
  <c r="EB50"/>
  <c r="EH52"/>
  <c r="FB52" s="1"/>
  <c r="EH53"/>
  <c r="DP58"/>
  <c r="EY58" s="1"/>
  <c r="DZ58"/>
  <c r="DT58" s="1"/>
  <c r="DP59"/>
  <c r="EY59" s="1"/>
  <c r="DY63"/>
  <c r="FB46"/>
  <c r="DU47"/>
  <c r="ED47"/>
  <c r="DZ52"/>
  <c r="DR52" s="1"/>
  <c r="DZ53"/>
  <c r="DV54"/>
  <c r="DW55"/>
  <c r="EB58"/>
  <c r="DZ65"/>
  <c r="DZ46"/>
  <c r="DT46" s="1"/>
  <c r="DS47"/>
  <c r="DW48"/>
  <c r="EY49"/>
  <c r="ED50"/>
  <c r="EY50" s="1"/>
  <c r="DP52"/>
  <c r="EB52"/>
  <c r="EB53"/>
  <c r="EF54"/>
  <c r="EH56"/>
  <c r="FB56" s="1"/>
  <c r="FB57"/>
  <c r="DS59"/>
  <c r="DP62"/>
  <c r="EB62"/>
  <c r="DZ56"/>
  <c r="DZ57"/>
  <c r="DT57" s="1"/>
  <c r="EB61"/>
  <c r="EB67"/>
  <c r="DZ55"/>
  <c r="DT55" s="1"/>
  <c r="EB56"/>
  <c r="EB57"/>
  <c r="DS58"/>
  <c r="DW64"/>
  <c r="DP67"/>
  <c r="EY67" s="1"/>
  <c r="FB47"/>
  <c r="DZ48"/>
  <c r="DS52"/>
  <c r="DS53"/>
  <c r="EE53"/>
  <c r="DZ54"/>
  <c r="EB55"/>
  <c r="DS63"/>
  <c r="EZ63" s="1"/>
  <c r="DS60"/>
  <c r="EZ60" s="1"/>
  <c r="DZ61"/>
  <c r="DZ62"/>
  <c r="DT62" s="1"/>
  <c r="FA62" s="1"/>
  <c r="DX63"/>
  <c r="EG63"/>
  <c r="EH65"/>
  <c r="FB65" s="1"/>
  <c r="EB66"/>
  <c r="DZ70"/>
  <c r="DZ68"/>
  <c r="DR68" s="1"/>
  <c r="DZ69"/>
  <c r="EB70"/>
  <c r="DS72"/>
  <c r="DZ63"/>
  <c r="EB65"/>
  <c r="EY66"/>
  <c r="EF67"/>
  <c r="EB68"/>
  <c r="DQ68" s="1"/>
  <c r="EU68" s="1"/>
  <c r="EB69"/>
  <c r="FB73"/>
  <c r="DY59"/>
  <c r="FB60"/>
  <c r="EY61"/>
  <c r="DU62"/>
  <c r="EB63"/>
  <c r="FB64"/>
  <c r="DS66"/>
  <c r="EZ66" s="1"/>
  <c r="FB67"/>
  <c r="ED70"/>
  <c r="EY70" s="1"/>
  <c r="DW71"/>
  <c r="EG72"/>
  <c r="DZ73"/>
  <c r="DT73" s="1"/>
  <c r="DZ59"/>
  <c r="DZ60"/>
  <c r="DT60" s="1"/>
  <c r="FA60" s="1"/>
  <c r="DS61"/>
  <c r="EZ61" s="1"/>
  <c r="DS62"/>
  <c r="DZ64"/>
  <c r="EY65"/>
  <c r="EY68"/>
  <c r="EY69"/>
  <c r="DS70"/>
  <c r="EZ70" s="1"/>
  <c r="EG71"/>
  <c r="EB73"/>
  <c r="DP60"/>
  <c r="EY60" s="1"/>
  <c r="EB60"/>
  <c r="EB64"/>
  <c r="EE65"/>
  <c r="DZ67"/>
  <c r="DT67" s="1"/>
  <c r="DS68"/>
  <c r="EZ68" s="1"/>
  <c r="DS69"/>
  <c r="DZ72"/>
  <c r="DY74"/>
  <c r="EH74"/>
  <c r="FB74" s="1"/>
  <c r="DZ71"/>
  <c r="DT71" s="1"/>
  <c r="EB72"/>
  <c r="DU73"/>
  <c r="ED73"/>
  <c r="EY73" s="1"/>
  <c r="EH75"/>
  <c r="FB75" s="1"/>
  <c r="DU59"/>
  <c r="EH61"/>
  <c r="FB61" s="1"/>
  <c r="EH62"/>
  <c r="FB62" s="1"/>
  <c r="EY64"/>
  <c r="DZ66"/>
  <c r="EH70"/>
  <c r="EB71"/>
  <c r="DS73"/>
  <c r="DZ74"/>
  <c r="DZ75"/>
  <c r="EB74"/>
  <c r="EB75"/>
  <c r="IM67"/>
  <c r="IM71"/>
  <c r="ED74"/>
  <c r="EY74" s="1"/>
  <c r="EY76" i="56"/>
  <c r="GL76"/>
  <c r="HY76"/>
  <c r="EO74" i="60"/>
  <c r="EF74"/>
  <c r="IC70"/>
  <c r="FI35"/>
  <c r="FR35"/>
  <c r="FL36"/>
  <c r="FU36"/>
  <c r="IU36"/>
  <c r="FP37"/>
  <c r="FH38"/>
  <c r="IH38"/>
  <c r="FQ38"/>
  <c r="IQ38"/>
  <c r="FL39"/>
  <c r="FU39"/>
  <c r="IU39"/>
  <c r="FP40"/>
  <c r="IP40"/>
  <c r="FH41"/>
  <c r="IH41"/>
  <c r="FQ41"/>
  <c r="IQ41"/>
  <c r="FJ42"/>
  <c r="IJ42"/>
  <c r="FS42"/>
  <c r="IS42"/>
  <c r="FK44"/>
  <c r="IK44"/>
  <c r="FT44"/>
  <c r="IT44"/>
  <c r="FH45"/>
  <c r="FQ45"/>
  <c r="IQ45"/>
  <c r="FC49"/>
  <c r="IC49"/>
  <c r="FP49"/>
  <c r="FO54"/>
  <c r="FM56"/>
  <c r="FJ60"/>
  <c r="IJ60"/>
  <c r="FS60"/>
  <c r="IS60"/>
  <c r="FJ35"/>
  <c r="IJ35"/>
  <c r="FS35"/>
  <c r="FM36"/>
  <c r="FH37"/>
  <c r="IH37"/>
  <c r="FQ37"/>
  <c r="FI38"/>
  <c r="FR38"/>
  <c r="FM39"/>
  <c r="FH40"/>
  <c r="FQ40"/>
  <c r="IQ40"/>
  <c r="FI41"/>
  <c r="FR41"/>
  <c r="IR41"/>
  <c r="FK42"/>
  <c r="IK42"/>
  <c r="FT42"/>
  <c r="IT42"/>
  <c r="FM43"/>
  <c r="FL44"/>
  <c r="FU44"/>
  <c r="FJ46"/>
  <c r="IJ46"/>
  <c r="FS46"/>
  <c r="IS46"/>
  <c r="FH49"/>
  <c r="IH49"/>
  <c r="FQ49"/>
  <c r="IQ49"/>
  <c r="FL57"/>
  <c r="FU57"/>
  <c r="IU57"/>
  <c r="FK62"/>
  <c r="IK62"/>
  <c r="FT62"/>
  <c r="IT62"/>
  <c r="FP63"/>
  <c r="IP63"/>
  <c r="FK35"/>
  <c r="IK35"/>
  <c r="FT35"/>
  <c r="FO36"/>
  <c r="FI37"/>
  <c r="FR37"/>
  <c r="IR37"/>
  <c r="FJ38"/>
  <c r="IJ38"/>
  <c r="FS38"/>
  <c r="IS38"/>
  <c r="FO39"/>
  <c r="FI40"/>
  <c r="FR40"/>
  <c r="IR40"/>
  <c r="FJ41"/>
  <c r="IJ41"/>
  <c r="FS41"/>
  <c r="IS41"/>
  <c r="FL42"/>
  <c r="FU42"/>
  <c r="IU42"/>
  <c r="FO43"/>
  <c r="FJ45"/>
  <c r="IJ45"/>
  <c r="FS45"/>
  <c r="IS45"/>
  <c r="FJ47"/>
  <c r="IJ47"/>
  <c r="FS47"/>
  <c r="IS47"/>
  <c r="FC56"/>
  <c r="IC56"/>
  <c r="FM57"/>
  <c r="FL35"/>
  <c r="FU35"/>
  <c r="FC36"/>
  <c r="IC36"/>
  <c r="FP36"/>
  <c r="IP36"/>
  <c r="FJ37"/>
  <c r="IJ37"/>
  <c r="FS37"/>
  <c r="IS37"/>
  <c r="FK38"/>
  <c r="IK38"/>
  <c r="FT38"/>
  <c r="IT38"/>
  <c r="FC39"/>
  <c r="IC39"/>
  <c r="FP39"/>
  <c r="IP39"/>
  <c r="FJ40"/>
  <c r="IJ40"/>
  <c r="FS40"/>
  <c r="IS40"/>
  <c r="FK41"/>
  <c r="FT41"/>
  <c r="IT41"/>
  <c r="FM42"/>
  <c r="FO44"/>
  <c r="FK45"/>
  <c r="IK45"/>
  <c r="FT45"/>
  <c r="IT45"/>
  <c r="FL46"/>
  <c r="FU46"/>
  <c r="IU46"/>
  <c r="FL48"/>
  <c r="FU48"/>
  <c r="FL50"/>
  <c r="FU50"/>
  <c r="IU50"/>
  <c r="FC52"/>
  <c r="IC52"/>
  <c r="FO52"/>
  <c r="FM35"/>
  <c r="FH36"/>
  <c r="FQ36"/>
  <c r="IQ36"/>
  <c r="FK37"/>
  <c r="IK37"/>
  <c r="FT37"/>
  <c r="IT37"/>
  <c r="FL38"/>
  <c r="FU38"/>
  <c r="IU38"/>
  <c r="FH39"/>
  <c r="IH39"/>
  <c r="FQ39"/>
  <c r="IQ39"/>
  <c r="FK40"/>
  <c r="IK40"/>
  <c r="FT40"/>
  <c r="IT40"/>
  <c r="FL41"/>
  <c r="FU41"/>
  <c r="IU41"/>
  <c r="FC42"/>
  <c r="IC42"/>
  <c r="FH43"/>
  <c r="IH43"/>
  <c r="FQ43"/>
  <c r="IQ43"/>
  <c r="FC44"/>
  <c r="IC44"/>
  <c r="FP44"/>
  <c r="IP44"/>
  <c r="FL45"/>
  <c r="FU45"/>
  <c r="IU45"/>
  <c r="FM46"/>
  <c r="FL47"/>
  <c r="FU47"/>
  <c r="IU47"/>
  <c r="FM50"/>
  <c r="FL51"/>
  <c r="FU51"/>
  <c r="IU51"/>
  <c r="FP52"/>
  <c r="IP52"/>
  <c r="FI53"/>
  <c r="FR53"/>
  <c r="IR53"/>
  <c r="FI55"/>
  <c r="FR55"/>
  <c r="IR55"/>
  <c r="FM61"/>
  <c r="FC35"/>
  <c r="IC35"/>
  <c r="FO35"/>
  <c r="FI36"/>
  <c r="FR36"/>
  <c r="FL37"/>
  <c r="FU37"/>
  <c r="IU37"/>
  <c r="FM38"/>
  <c r="FI39"/>
  <c r="FR39"/>
  <c r="IR39"/>
  <c r="FL40"/>
  <c r="IL40"/>
  <c r="FU40"/>
  <c r="IU40"/>
  <c r="FM41"/>
  <c r="FP42"/>
  <c r="IP42"/>
  <c r="FI43"/>
  <c r="FR43"/>
  <c r="IR43"/>
  <c r="FH44"/>
  <c r="FQ44"/>
  <c r="IQ44"/>
  <c r="FC46"/>
  <c r="IC46"/>
  <c r="FO46"/>
  <c r="FM47"/>
  <c r="FC48"/>
  <c r="IC48"/>
  <c r="FO48"/>
  <c r="FM51"/>
  <c r="FJ53"/>
  <c r="IJ53"/>
  <c r="FS53"/>
  <c r="IS53"/>
  <c r="FJ55"/>
  <c r="IJ55"/>
  <c r="FS55"/>
  <c r="IS55"/>
  <c r="FJ58"/>
  <c r="IJ58"/>
  <c r="FS58"/>
  <c r="IS58"/>
  <c r="FI59"/>
  <c r="FR59"/>
  <c r="IR59"/>
  <c r="FC61"/>
  <c r="IC61"/>
  <c r="FP35"/>
  <c r="FJ36"/>
  <c r="IJ36"/>
  <c r="FS36"/>
  <c r="IS36"/>
  <c r="FM37"/>
  <c r="FC38"/>
  <c r="IC38"/>
  <c r="FO38"/>
  <c r="FJ39"/>
  <c r="IJ39"/>
  <c r="FS39"/>
  <c r="IS39"/>
  <c r="FC40"/>
  <c r="IC40"/>
  <c r="FM40"/>
  <c r="FC41"/>
  <c r="IC41"/>
  <c r="FO41"/>
  <c r="FH42"/>
  <c r="IH42"/>
  <c r="FQ42"/>
  <c r="IQ42"/>
  <c r="FJ43"/>
  <c r="IJ43"/>
  <c r="FS43"/>
  <c r="IS43"/>
  <c r="FI44"/>
  <c r="FR44"/>
  <c r="IR44"/>
  <c r="FP48"/>
  <c r="IP48"/>
  <c r="FM49"/>
  <c r="FC51"/>
  <c r="IC51"/>
  <c r="FK58"/>
  <c r="IK58"/>
  <c r="FT58"/>
  <c r="IT58"/>
  <c r="FJ59"/>
  <c r="IJ59"/>
  <c r="FH35"/>
  <c r="IH35"/>
  <c r="FQ35"/>
  <c r="FK36"/>
  <c r="IK36"/>
  <c r="FT36"/>
  <c r="IT36"/>
  <c r="FC37"/>
  <c r="IC37"/>
  <c r="FO37"/>
  <c r="FP38"/>
  <c r="IP38"/>
  <c r="FK39"/>
  <c r="FT39"/>
  <c r="IT39"/>
  <c r="FO40"/>
  <c r="FP41"/>
  <c r="IP41"/>
  <c r="FK43"/>
  <c r="IK43"/>
  <c r="FT43"/>
  <c r="FC47"/>
  <c r="IC47"/>
  <c r="FM54"/>
  <c r="FL56"/>
  <c r="FU56"/>
  <c r="IU56"/>
  <c r="FK64"/>
  <c r="IK64"/>
  <c r="FT64"/>
  <c r="IT64"/>
  <c r="FL65"/>
  <c r="FU65"/>
  <c r="IU65"/>
  <c r="FK66"/>
  <c r="IK66"/>
  <c r="FT66"/>
  <c r="IT66"/>
  <c r="FS59"/>
  <c r="IS59"/>
  <c r="FK60"/>
  <c r="IK60"/>
  <c r="FT60"/>
  <c r="IT60"/>
  <c r="FO61"/>
  <c r="FL62"/>
  <c r="FU62"/>
  <c r="FH63"/>
  <c r="IH63"/>
  <c r="FQ63"/>
  <c r="IQ63"/>
  <c r="FL64"/>
  <c r="FU64"/>
  <c r="IU64"/>
  <c r="FM65"/>
  <c r="FL66"/>
  <c r="FU66"/>
  <c r="IU66"/>
  <c r="FI67"/>
  <c r="FR67"/>
  <c r="IR67"/>
  <c r="FK68"/>
  <c r="IK68"/>
  <c r="FT68"/>
  <c r="IT68"/>
  <c r="FO47"/>
  <c r="FH48"/>
  <c r="IH48"/>
  <c r="FQ48"/>
  <c r="IQ48"/>
  <c r="FI49"/>
  <c r="FR49"/>
  <c r="IR49"/>
  <c r="FO50"/>
  <c r="FO51"/>
  <c r="FH52"/>
  <c r="IH52"/>
  <c r="FQ52"/>
  <c r="IQ52"/>
  <c r="FK53"/>
  <c r="IK53"/>
  <c r="FT53"/>
  <c r="IT53"/>
  <c r="FC54"/>
  <c r="IC54"/>
  <c r="FP54"/>
  <c r="IP54"/>
  <c r="FK55"/>
  <c r="FT55"/>
  <c r="IT55"/>
  <c r="FO56"/>
  <c r="FO57"/>
  <c r="FL58"/>
  <c r="FU58"/>
  <c r="IU58"/>
  <c r="FK59"/>
  <c r="IK59"/>
  <c r="FT59"/>
  <c r="IT59"/>
  <c r="FL60"/>
  <c r="FU60"/>
  <c r="FP61"/>
  <c r="IP61"/>
  <c r="FM62"/>
  <c r="FI63"/>
  <c r="FR63"/>
  <c r="IR63"/>
  <c r="FM64"/>
  <c r="FO65"/>
  <c r="FC66"/>
  <c r="IC66"/>
  <c r="FM66"/>
  <c r="FC45"/>
  <c r="FM45"/>
  <c r="FP46"/>
  <c r="IP46"/>
  <c r="FP47"/>
  <c r="FI48"/>
  <c r="FR48"/>
  <c r="IR48"/>
  <c r="FJ49"/>
  <c r="FS49"/>
  <c r="IS49"/>
  <c r="FC50"/>
  <c r="IC50"/>
  <c r="FP50"/>
  <c r="IP50"/>
  <c r="FP51"/>
  <c r="IP51"/>
  <c r="FI52"/>
  <c r="FR52"/>
  <c r="IR52"/>
  <c r="FL53"/>
  <c r="FU53"/>
  <c r="IU53"/>
  <c r="FH54"/>
  <c r="IH54"/>
  <c r="FQ54"/>
  <c r="IQ54"/>
  <c r="FL55"/>
  <c r="FU55"/>
  <c r="IU55"/>
  <c r="FP56"/>
  <c r="IP56"/>
  <c r="FC57"/>
  <c r="IC57"/>
  <c r="FP57"/>
  <c r="IP57"/>
  <c r="FM58"/>
  <c r="FL59"/>
  <c r="FU59"/>
  <c r="IU59"/>
  <c r="FM60"/>
  <c r="FH61"/>
  <c r="IH61"/>
  <c r="FQ61"/>
  <c r="IQ61"/>
  <c r="FC62"/>
  <c r="IC62"/>
  <c r="FO62"/>
  <c r="FJ63"/>
  <c r="IJ63"/>
  <c r="FS63"/>
  <c r="IS63"/>
  <c r="FC64"/>
  <c r="IC64"/>
  <c r="FO64"/>
  <c r="FC65"/>
  <c r="IC65"/>
  <c r="FP65"/>
  <c r="IP65"/>
  <c r="FO66"/>
  <c r="FO42"/>
  <c r="FL43"/>
  <c r="FU43"/>
  <c r="IU43"/>
  <c r="FJ44"/>
  <c r="IJ44"/>
  <c r="FS44"/>
  <c r="IS44"/>
  <c r="FO45"/>
  <c r="FH46"/>
  <c r="FQ46"/>
  <c r="IQ46"/>
  <c r="FH47"/>
  <c r="FQ47"/>
  <c r="IQ47"/>
  <c r="FJ48"/>
  <c r="IJ48"/>
  <c r="FS48"/>
  <c r="IS48"/>
  <c r="FK49"/>
  <c r="IK49"/>
  <c r="FT49"/>
  <c r="IT49"/>
  <c r="FH50"/>
  <c r="IH50"/>
  <c r="FQ50"/>
  <c r="IQ50"/>
  <c r="FH51"/>
  <c r="IH51"/>
  <c r="FQ51"/>
  <c r="IQ51"/>
  <c r="FJ52"/>
  <c r="IJ52"/>
  <c r="FS52"/>
  <c r="IS52"/>
  <c r="FM53"/>
  <c r="FI54"/>
  <c r="FR54"/>
  <c r="IR54"/>
  <c r="FC55"/>
  <c r="IC55"/>
  <c r="FM55"/>
  <c r="FH56"/>
  <c r="FQ56"/>
  <c r="FH57"/>
  <c r="IH57"/>
  <c r="FQ57"/>
  <c r="IQ57"/>
  <c r="FC58"/>
  <c r="IC58"/>
  <c r="FO58"/>
  <c r="FC59"/>
  <c r="IC59"/>
  <c r="FM59"/>
  <c r="FO60"/>
  <c r="FI61"/>
  <c r="FR61"/>
  <c r="IR61"/>
  <c r="FP62"/>
  <c r="IP62"/>
  <c r="FK63"/>
  <c r="IK63"/>
  <c r="FT63"/>
  <c r="IT63"/>
  <c r="FP64"/>
  <c r="IP64"/>
  <c r="FH65"/>
  <c r="IH65"/>
  <c r="FQ65"/>
  <c r="HY65" s="1"/>
  <c r="IQ65"/>
  <c r="FP66"/>
  <c r="IP66"/>
  <c r="FL67"/>
  <c r="FU67"/>
  <c r="IU67"/>
  <c r="FP45"/>
  <c r="FI46"/>
  <c r="FR46"/>
  <c r="IR46"/>
  <c r="FI47"/>
  <c r="FR47"/>
  <c r="IR47"/>
  <c r="FK48"/>
  <c r="IK48"/>
  <c r="FT48"/>
  <c r="IT48"/>
  <c r="FL49"/>
  <c r="FU49"/>
  <c r="FI50"/>
  <c r="FR50"/>
  <c r="IR50"/>
  <c r="FI51"/>
  <c r="FR51"/>
  <c r="IR51"/>
  <c r="FK52"/>
  <c r="IK52"/>
  <c r="FT52"/>
  <c r="IT52"/>
  <c r="FC53"/>
  <c r="IC53"/>
  <c r="FO53"/>
  <c r="FJ54"/>
  <c r="IJ54"/>
  <c r="FS54"/>
  <c r="IS54"/>
  <c r="FO55"/>
  <c r="FI56"/>
  <c r="FR56"/>
  <c r="IR56"/>
  <c r="FI57"/>
  <c r="FR57"/>
  <c r="IR57"/>
  <c r="FP58"/>
  <c r="IP58"/>
  <c r="FO59"/>
  <c r="FC60"/>
  <c r="IC60"/>
  <c r="FP60"/>
  <c r="IP60"/>
  <c r="FJ61"/>
  <c r="IJ61"/>
  <c r="FS61"/>
  <c r="IS61"/>
  <c r="FH62"/>
  <c r="IH62"/>
  <c r="FQ62"/>
  <c r="IQ62"/>
  <c r="FL63"/>
  <c r="FU63"/>
  <c r="IU63"/>
  <c r="FH64"/>
  <c r="IH64"/>
  <c r="FQ64"/>
  <c r="FI65"/>
  <c r="FR65"/>
  <c r="IR65"/>
  <c r="FH66"/>
  <c r="IH66"/>
  <c r="FQ66"/>
  <c r="FJ50"/>
  <c r="IJ50"/>
  <c r="FS50"/>
  <c r="IS50"/>
  <c r="FJ51"/>
  <c r="IJ51"/>
  <c r="FS51"/>
  <c r="IS51"/>
  <c r="FL52"/>
  <c r="IL52"/>
  <c r="FU52"/>
  <c r="IU52"/>
  <c r="FP53"/>
  <c r="FK54"/>
  <c r="IK54"/>
  <c r="FT54"/>
  <c r="IT54"/>
  <c r="FP55"/>
  <c r="IP55"/>
  <c r="FJ56"/>
  <c r="IJ56"/>
  <c r="FS56"/>
  <c r="IS56"/>
  <c r="FJ57"/>
  <c r="IJ57"/>
  <c r="FS57"/>
  <c r="IS57"/>
  <c r="FH58"/>
  <c r="IH58"/>
  <c r="FQ58"/>
  <c r="IQ58"/>
  <c r="FP59"/>
  <c r="IP59"/>
  <c r="FH60"/>
  <c r="FQ60"/>
  <c r="IQ60"/>
  <c r="FK61"/>
  <c r="IK61"/>
  <c r="FT61"/>
  <c r="FI62"/>
  <c r="FR62"/>
  <c r="IR62"/>
  <c r="FM63"/>
  <c r="FI64"/>
  <c r="FR64"/>
  <c r="IR64"/>
  <c r="FJ65"/>
  <c r="FS65"/>
  <c r="IS65"/>
  <c r="FI66"/>
  <c r="FR66"/>
  <c r="IR66"/>
  <c r="FO67"/>
  <c r="FI42"/>
  <c r="FR42"/>
  <c r="IR42"/>
  <c r="FC43"/>
  <c r="IC43"/>
  <c r="FP43"/>
  <c r="IP43"/>
  <c r="FM44"/>
  <c r="FI45"/>
  <c r="FR45"/>
  <c r="IR45"/>
  <c r="FK46"/>
  <c r="IK46"/>
  <c r="FT46"/>
  <c r="IT46"/>
  <c r="FK47"/>
  <c r="IK47"/>
  <c r="FT47"/>
  <c r="IT47"/>
  <c r="FM48"/>
  <c r="FO49"/>
  <c r="FK50"/>
  <c r="IK50"/>
  <c r="FT50"/>
  <c r="IT50"/>
  <c r="FK51"/>
  <c r="IK51"/>
  <c r="FT51"/>
  <c r="IT51"/>
  <c r="FM52"/>
  <c r="FH53"/>
  <c r="IH53"/>
  <c r="FQ53"/>
  <c r="IQ53"/>
  <c r="FL54"/>
  <c r="FU54"/>
  <c r="FH55"/>
  <c r="IH55"/>
  <c r="FQ55"/>
  <c r="IQ55"/>
  <c r="FK56"/>
  <c r="IK56"/>
  <c r="FT56"/>
  <c r="IT56"/>
  <c r="FK57"/>
  <c r="FT57"/>
  <c r="IT57"/>
  <c r="FI58"/>
  <c r="FR58"/>
  <c r="IR58"/>
  <c r="FH59"/>
  <c r="IH59"/>
  <c r="FQ59"/>
  <c r="IQ59"/>
  <c r="FI60"/>
  <c r="FR60"/>
  <c r="FL61"/>
  <c r="FU61"/>
  <c r="IU61"/>
  <c r="FJ62"/>
  <c r="IJ62"/>
  <c r="FS62"/>
  <c r="IS62"/>
  <c r="FC63"/>
  <c r="IC63"/>
  <c r="FO63"/>
  <c r="FJ64"/>
  <c r="IJ64"/>
  <c r="FS64"/>
  <c r="IS64"/>
  <c r="FK65"/>
  <c r="IK65"/>
  <c r="FT65"/>
  <c r="IT65"/>
  <c r="FJ66"/>
  <c r="IJ66"/>
  <c r="FS66"/>
  <c r="IS66"/>
  <c r="FI68"/>
  <c r="FR68"/>
  <c r="IR68"/>
  <c r="FQ67"/>
  <c r="GL67" s="1"/>
  <c r="IQ67"/>
  <c r="FM68"/>
  <c r="FG68" s="1"/>
  <c r="FS69"/>
  <c r="IS69"/>
  <c r="FS70"/>
  <c r="IS70"/>
  <c r="FO71"/>
  <c r="FQ72"/>
  <c r="GL72" s="1"/>
  <c r="IQ72"/>
  <c r="FC73"/>
  <c r="FO73"/>
  <c r="FS74"/>
  <c r="IS74"/>
  <c r="FT75"/>
  <c r="IT75"/>
  <c r="FB76" i="57"/>
  <c r="IK72" i="60"/>
  <c r="IJ70"/>
  <c r="IJ69"/>
  <c r="IR72"/>
  <c r="FO68"/>
  <c r="FT69"/>
  <c r="IT69"/>
  <c r="FT70"/>
  <c r="IT70"/>
  <c r="FP71"/>
  <c r="IP71"/>
  <c r="GM72"/>
  <c r="FP73"/>
  <c r="IP73"/>
  <c r="FK74"/>
  <c r="FT74"/>
  <c r="IT74"/>
  <c r="FU75"/>
  <c r="IU75"/>
  <c r="AO76" i="57"/>
  <c r="IK75" i="60"/>
  <c r="IK74"/>
  <c r="IJ72"/>
  <c r="IH68"/>
  <c r="FS67"/>
  <c r="IS67"/>
  <c r="FP68"/>
  <c r="IP68"/>
  <c r="FU69"/>
  <c r="FL70"/>
  <c r="FU70"/>
  <c r="IU70"/>
  <c r="FQ71"/>
  <c r="GL71" s="1"/>
  <c r="IQ71"/>
  <c r="FS72"/>
  <c r="IS72"/>
  <c r="FH73"/>
  <c r="FQ73"/>
  <c r="IQ73"/>
  <c r="FU74"/>
  <c r="FM75"/>
  <c r="FG75" s="1"/>
  <c r="IJ75"/>
  <c r="IJ74"/>
  <c r="IJ73"/>
  <c r="IH71"/>
  <c r="IH69"/>
  <c r="IC68"/>
  <c r="IR75"/>
  <c r="IR71"/>
  <c r="FT67"/>
  <c r="IT67"/>
  <c r="FQ68"/>
  <c r="GL68" s="1"/>
  <c r="IQ68"/>
  <c r="FM69"/>
  <c r="FE69" s="1"/>
  <c r="FM70"/>
  <c r="FF71"/>
  <c r="GM71" s="1"/>
  <c r="FT72"/>
  <c r="IT72"/>
  <c r="FF73"/>
  <c r="FM74"/>
  <c r="FO75"/>
  <c r="CE76" i="57"/>
  <c r="GL76"/>
  <c r="HY76"/>
  <c r="IC69" i="60"/>
  <c r="FO69"/>
  <c r="FO70"/>
  <c r="FS71"/>
  <c r="IS71"/>
  <c r="FU72"/>
  <c r="IU72"/>
  <c r="FS73"/>
  <c r="IS73"/>
  <c r="FO74"/>
  <c r="FP75"/>
  <c r="IH75"/>
  <c r="IH74"/>
  <c r="IH73"/>
  <c r="IC72"/>
  <c r="IC71"/>
  <c r="IR74"/>
  <c r="IR70"/>
  <c r="FM67"/>
  <c r="FS68"/>
  <c r="IS68"/>
  <c r="FP69"/>
  <c r="FC70"/>
  <c r="FP70"/>
  <c r="IP70"/>
  <c r="FT71"/>
  <c r="IT71"/>
  <c r="FM72"/>
  <c r="FG72" s="1"/>
  <c r="FT73"/>
  <c r="IT73"/>
  <c r="FP74"/>
  <c r="IP74"/>
  <c r="FQ75"/>
  <c r="IQ75"/>
  <c r="AL76" i="57"/>
  <c r="IC73" i="60"/>
  <c r="IL68"/>
  <c r="IK67"/>
  <c r="FQ69"/>
  <c r="GL69" s="1"/>
  <c r="IQ69"/>
  <c r="FQ70"/>
  <c r="IQ70"/>
  <c r="FU71"/>
  <c r="IU71"/>
  <c r="FO72"/>
  <c r="FU73"/>
  <c r="IU73"/>
  <c r="FQ74"/>
  <c r="GL74" s="1"/>
  <c r="IQ74"/>
  <c r="FF75"/>
  <c r="GM75" s="1"/>
  <c r="IC75"/>
  <c r="IC74"/>
  <c r="IJ67"/>
  <c r="IR73"/>
  <c r="IR69"/>
  <c r="FP67"/>
  <c r="FU68"/>
  <c r="IU68"/>
  <c r="FF69"/>
  <c r="GM69" s="1"/>
  <c r="FF70"/>
  <c r="GB70" s="1"/>
  <c r="FM71"/>
  <c r="FG71" s="1"/>
  <c r="GC71" s="1"/>
  <c r="FP72"/>
  <c r="IP72"/>
  <c r="FM73"/>
  <c r="FG73" s="1"/>
  <c r="GC73" s="1"/>
  <c r="GB74"/>
  <c r="GM74"/>
  <c r="FS75"/>
  <c r="IK71"/>
  <c r="IK70"/>
  <c r="IK69"/>
  <c r="IJ68"/>
  <c r="IN76"/>
  <c r="BZ12"/>
  <c r="BO12"/>
  <c r="DM68"/>
  <c r="DB49"/>
  <c r="EZ75"/>
  <c r="EO60"/>
  <c r="GM12"/>
  <c r="GB12"/>
  <c r="GB14"/>
  <c r="GB22"/>
  <c r="BO66"/>
  <c r="BO69"/>
  <c r="BZ50"/>
  <c r="BO73"/>
  <c r="BO46"/>
  <c r="BO41"/>
  <c r="G8" i="59"/>
  <c r="GT76" i="57"/>
  <c r="IA76" s="1"/>
  <c r="CF76"/>
  <c r="IM76"/>
  <c r="CG76"/>
  <c r="DN76" s="1"/>
  <c r="IO76"/>
  <c r="AT76"/>
  <c r="CA76" s="1"/>
  <c r="IU76"/>
  <c r="DS76"/>
  <c r="EZ76" s="1"/>
  <c r="IP76"/>
  <c r="AS76"/>
  <c r="DT76"/>
  <c r="F76"/>
  <c r="AM76" s="1"/>
  <c r="FF76"/>
  <c r="II76"/>
  <c r="IR76"/>
  <c r="GS76"/>
  <c r="HZ76" s="1"/>
  <c r="G76"/>
  <c r="AN76" s="1"/>
  <c r="FG76"/>
  <c r="IH76"/>
  <c r="IQ76"/>
  <c r="IJ76"/>
  <c r="IS76"/>
  <c r="IC76"/>
  <c r="IK76"/>
  <c r="IT76"/>
  <c r="D76"/>
  <c r="AA76" s="1"/>
  <c r="DR76"/>
  <c r="DQ76"/>
  <c r="EU76" s="1"/>
  <c r="AR76"/>
  <c r="AQ76"/>
  <c r="BW76" s="1"/>
  <c r="CB76"/>
  <c r="GR76"/>
  <c r="GQ76"/>
  <c r="FE76"/>
  <c r="FD76"/>
  <c r="GJ76" s="1"/>
  <c r="CD76"/>
  <c r="DK76" s="1"/>
  <c r="IH76" i="56"/>
  <c r="IQ76"/>
  <c r="AS76"/>
  <c r="FG76"/>
  <c r="DS76"/>
  <c r="EZ76" s="1"/>
  <c r="IK76"/>
  <c r="AT76"/>
  <c r="CA76" s="1"/>
  <c r="IJ76"/>
  <c r="F76"/>
  <c r="AM76" s="1"/>
  <c r="DT76"/>
  <c r="GT76"/>
  <c r="IA76" s="1"/>
  <c r="IC76"/>
  <c r="IL76"/>
  <c r="IU76"/>
  <c r="IS76"/>
  <c r="G76"/>
  <c r="CF76"/>
  <c r="DM76" s="1"/>
  <c r="IO76"/>
  <c r="CG76"/>
  <c r="IP76"/>
  <c r="FF76"/>
  <c r="GM76" s="1"/>
  <c r="GS76"/>
  <c r="HZ76" s="1"/>
  <c r="IM76"/>
  <c r="II76"/>
  <c r="IR76"/>
  <c r="D76"/>
  <c r="E76"/>
  <c r="DR76"/>
  <c r="DQ76"/>
  <c r="EU76" s="1"/>
  <c r="FE76"/>
  <c r="FD76"/>
  <c r="GF76" s="1"/>
  <c r="GR76"/>
  <c r="DO76"/>
  <c r="AQ76"/>
  <c r="BS76" s="1"/>
  <c r="CE76"/>
  <c r="CD76"/>
  <c r="DA76" s="1"/>
  <c r="GQ76"/>
  <c r="HR76" s="1"/>
  <c r="AO76"/>
  <c r="GS76" i="55"/>
  <c r="HZ76" s="1"/>
  <c r="F76"/>
  <c r="AS76"/>
  <c r="BZ76" s="1"/>
  <c r="CF76"/>
  <c r="DM76" s="1"/>
  <c r="DS76"/>
  <c r="FF76"/>
  <c r="GM76" s="1"/>
  <c r="G76"/>
  <c r="AN76" s="1"/>
  <c r="AT76"/>
  <c r="CG76"/>
  <c r="DT76"/>
  <c r="FA76" s="1"/>
  <c r="IL76"/>
  <c r="IC76"/>
  <c r="IM76"/>
  <c r="IJ76"/>
  <c r="IS76"/>
  <c r="IK76"/>
  <c r="IT76"/>
  <c r="IO76"/>
  <c r="FG76"/>
  <c r="GT76"/>
  <c r="IH76"/>
  <c r="IQ76"/>
  <c r="IP76"/>
  <c r="CE76"/>
  <c r="FE76"/>
  <c r="FD76"/>
  <c r="GR76"/>
  <c r="CD76"/>
  <c r="DJ76" s="1"/>
  <c r="GQ76"/>
  <c r="HN76" s="1"/>
  <c r="D76"/>
  <c r="AQ76"/>
  <c r="BV76" s="1"/>
  <c r="DO76"/>
  <c r="E76"/>
  <c r="DQ76"/>
  <c r="JA9" i="36"/>
  <c r="JF9"/>
  <c r="JE9"/>
  <c r="IV9"/>
  <c r="JH9"/>
  <c r="IL76"/>
  <c r="IU76"/>
  <c r="AC9"/>
  <c r="BP9"/>
  <c r="DC9"/>
  <c r="EP9"/>
  <c r="GC9"/>
  <c r="HP9"/>
  <c r="IF9"/>
  <c r="AB9"/>
  <c r="HO9"/>
  <c r="GS76"/>
  <c r="HZ76" s="1"/>
  <c r="BQ9"/>
  <c r="DD9"/>
  <c r="EQ9"/>
  <c r="GD9"/>
  <c r="G76"/>
  <c r="AT76"/>
  <c r="CG76"/>
  <c r="DT76"/>
  <c r="FA76" s="1"/>
  <c r="FG76"/>
  <c r="GT76"/>
  <c r="IO76"/>
  <c r="W9"/>
  <c r="AM9"/>
  <c r="BJ9"/>
  <c r="BZ9"/>
  <c r="CW9"/>
  <c r="DM9"/>
  <c r="EJ9"/>
  <c r="EZ9"/>
  <c r="FW9"/>
  <c r="GM9"/>
  <c r="HJ9"/>
  <c r="HZ9"/>
  <c r="BO9"/>
  <c r="DB9"/>
  <c r="GB9"/>
  <c r="DS76"/>
  <c r="EZ76" s="1"/>
  <c r="IP76"/>
  <c r="AN9"/>
  <c r="CA9"/>
  <c r="DN9"/>
  <c r="FA9"/>
  <c r="GN9"/>
  <c r="IA9"/>
  <c r="F76"/>
  <c r="HQ9"/>
  <c r="Y9"/>
  <c r="EL9"/>
  <c r="JI9"/>
  <c r="IE9"/>
  <c r="IX9" s="1"/>
  <c r="CF76"/>
  <c r="DM76" s="1"/>
  <c r="IM76"/>
  <c r="II76"/>
  <c r="IR76"/>
  <c r="AS76"/>
  <c r="BZ76" s="1"/>
  <c r="FF76"/>
  <c r="GM76" s="1"/>
  <c r="FE76"/>
  <c r="FD76"/>
  <c r="D76"/>
  <c r="AQ76"/>
  <c r="BV76" s="1"/>
  <c r="DN76"/>
  <c r="GR76"/>
  <c r="GQ76"/>
  <c r="HN76" s="1"/>
  <c r="DR76"/>
  <c r="DQ76"/>
  <c r="ES76" s="1"/>
  <c r="CE76"/>
  <c r="E76"/>
  <c r="JN43" i="1"/>
  <c r="JC23"/>
  <c r="JN23"/>
  <c r="JN21"/>
  <c r="IW65"/>
  <c r="JN41"/>
  <c r="JN51"/>
  <c r="JN31"/>
  <c r="JC31"/>
  <c r="JC19"/>
  <c r="JN19"/>
  <c r="JC71"/>
  <c r="JN71"/>
  <c r="JC35"/>
  <c r="JN73"/>
  <c r="JH17"/>
  <c r="JJ17"/>
  <c r="JM30"/>
  <c r="JN25"/>
  <c r="ID56"/>
  <c r="IE63"/>
  <c r="IE55"/>
  <c r="IE35"/>
  <c r="IW23"/>
  <c r="JM38"/>
  <c r="IK76"/>
  <c r="JE45"/>
  <c r="JB39"/>
  <c r="ID44"/>
  <c r="IZ44" s="1"/>
  <c r="ID36"/>
  <c r="ID28"/>
  <c r="JK28" s="1"/>
  <c r="ID20"/>
  <c r="IY20" s="1"/>
  <c r="IE67"/>
  <c r="IE47"/>
  <c r="IE39"/>
  <c r="JC62"/>
  <c r="IW27"/>
  <c r="IE74"/>
  <c r="IE70"/>
  <c r="IE66"/>
  <c r="IX66" s="1"/>
  <c r="IE62"/>
  <c r="IE58"/>
  <c r="IE54"/>
  <c r="IE50"/>
  <c r="IE46"/>
  <c r="IE42"/>
  <c r="IX42" s="1"/>
  <c r="IE38"/>
  <c r="IE34"/>
  <c r="IX34" s="1"/>
  <c r="IE30"/>
  <c r="IE26"/>
  <c r="IE22"/>
  <c r="IE18"/>
  <c r="IE14"/>
  <c r="IX14" s="1"/>
  <c r="IE10"/>
  <c r="ID72"/>
  <c r="ID40"/>
  <c r="JJ40" s="1"/>
  <c r="JB15"/>
  <c r="JM50"/>
  <c r="IF57"/>
  <c r="JB57" s="1"/>
  <c r="IF53"/>
  <c r="IY53" s="1"/>
  <c r="IF49"/>
  <c r="IF45"/>
  <c r="JR45" s="1"/>
  <c r="IF41"/>
  <c r="IF37"/>
  <c r="IF33"/>
  <c r="JR33" s="1"/>
  <c r="ID30"/>
  <c r="IV30" s="1"/>
  <c r="IF29"/>
  <c r="ID26"/>
  <c r="JH26" s="1"/>
  <c r="IF25"/>
  <c r="IF21"/>
  <c r="ID18"/>
  <c r="JF18" s="1"/>
  <c r="IF17"/>
  <c r="JD17" s="1"/>
  <c r="IE43"/>
  <c r="IE73"/>
  <c r="IX73" s="1"/>
  <c r="IE69"/>
  <c r="IG68"/>
  <c r="JS68" s="1"/>
  <c r="IE65"/>
  <c r="IG64"/>
  <c r="JS64" s="1"/>
  <c r="IE61"/>
  <c r="IG60"/>
  <c r="JG60" s="1"/>
  <c r="IE57"/>
  <c r="IX57" s="1"/>
  <c r="IE53"/>
  <c r="IX53" s="1"/>
  <c r="IG52"/>
  <c r="IZ52" s="1"/>
  <c r="IE49"/>
  <c r="IG48"/>
  <c r="IE45"/>
  <c r="IX45" s="1"/>
  <c r="IE41"/>
  <c r="IG32"/>
  <c r="JC32" s="1"/>
  <c r="IG24"/>
  <c r="IG16"/>
  <c r="IE13"/>
  <c r="IG12"/>
  <c r="JN12" s="1"/>
  <c r="IE9"/>
  <c r="IE75"/>
  <c r="IE59"/>
  <c r="JC14"/>
  <c r="IE51"/>
  <c r="JN34"/>
  <c r="JN22"/>
  <c r="JN38"/>
  <c r="JN14"/>
  <c r="JN44"/>
  <c r="JB18"/>
  <c r="JM20"/>
  <c r="JB40"/>
  <c r="JC66"/>
  <c r="IW26"/>
  <c r="IW30"/>
  <c r="JG15"/>
  <c r="JD64"/>
  <c r="IH76"/>
  <c r="JB10"/>
  <c r="IY51"/>
  <c r="JM31"/>
  <c r="JD24"/>
  <c r="JH24"/>
  <c r="JF24"/>
  <c r="JE24"/>
  <c r="IY24"/>
  <c r="JN15"/>
  <c r="IW15"/>
  <c r="JF68"/>
  <c r="JE68"/>
  <c r="JM34"/>
  <c r="IQ76"/>
  <c r="JK53"/>
  <c r="JJ53"/>
  <c r="IV53"/>
  <c r="JE53"/>
  <c r="JA53"/>
  <c r="IV73"/>
  <c r="JE73"/>
  <c r="JK73"/>
  <c r="JI73"/>
  <c r="JI41"/>
  <c r="JF41"/>
  <c r="IO76"/>
  <c r="JB13"/>
  <c r="JK61"/>
  <c r="IV20"/>
  <c r="JF20"/>
  <c r="JE20"/>
  <c r="JA20"/>
  <c r="JB68"/>
  <c r="JC15"/>
  <c r="JB61"/>
  <c r="JK45"/>
  <c r="JA45"/>
  <c r="JJ45"/>
  <c r="IV45"/>
  <c r="JK17"/>
  <c r="JF17"/>
  <c r="JA17"/>
  <c r="JC75"/>
  <c r="JJ59"/>
  <c r="JJ51"/>
  <c r="IY34"/>
  <c r="JJ32"/>
  <c r="IU76"/>
  <c r="IL76"/>
  <c r="JM14"/>
  <c r="JC27"/>
  <c r="JN49"/>
  <c r="JN65"/>
  <c r="IY62"/>
  <c r="JA35"/>
  <c r="JD12"/>
  <c r="JK69"/>
  <c r="JC65"/>
  <c r="JF54"/>
  <c r="IW51"/>
  <c r="JB14"/>
  <c r="JM22"/>
  <c r="JM65"/>
  <c r="JC59"/>
  <c r="JG59"/>
  <c r="IX16"/>
  <c r="IX15"/>
  <c r="IJ76"/>
  <c r="JM64"/>
  <c r="IY64"/>
  <c r="JB55"/>
  <c r="JF73"/>
  <c r="JC57"/>
  <c r="JJ20"/>
  <c r="JC28"/>
  <c r="JN28"/>
  <c r="JC72"/>
  <c r="JG72"/>
  <c r="IX29"/>
  <c r="IV18"/>
  <c r="JM70"/>
  <c r="JB11"/>
  <c r="JJ75"/>
  <c r="JG73"/>
  <c r="JC73"/>
  <c r="IZ58"/>
  <c r="JF53"/>
  <c r="IX19"/>
  <c r="IS76"/>
  <c r="IM76"/>
  <c r="ID8"/>
  <c r="IE8"/>
  <c r="JA10"/>
  <c r="JF10"/>
  <c r="JC8"/>
  <c r="JC10"/>
  <c r="IV25"/>
  <c r="JK25"/>
  <c r="JK29"/>
  <c r="JJ29"/>
  <c r="JM71"/>
  <c r="JI13"/>
  <c r="IZ17"/>
  <c r="JI17"/>
  <c r="JB22"/>
  <c r="JI23"/>
  <c r="JE25"/>
  <c r="IX32"/>
  <c r="IX33"/>
  <c r="JM63"/>
  <c r="IY63"/>
  <c r="JN8"/>
  <c r="JN9"/>
  <c r="JN10"/>
  <c r="IV14"/>
  <c r="JE14"/>
  <c r="JI16"/>
  <c r="JB21"/>
  <c r="JI24"/>
  <c r="JG25"/>
  <c r="JG29"/>
  <c r="JF14"/>
  <c r="IY15"/>
  <c r="JF22"/>
  <c r="IV23"/>
  <c r="JK23"/>
  <c r="JJ23"/>
  <c r="JA23"/>
  <c r="JH29"/>
  <c r="JD30"/>
  <c r="JJ31"/>
  <c r="JG31"/>
  <c r="JK32"/>
  <c r="IV33"/>
  <c r="JK33"/>
  <c r="JJ33"/>
  <c r="JE33"/>
  <c r="JJ34"/>
  <c r="JE34"/>
  <c r="JI35"/>
  <c r="IY35"/>
  <c r="JA30"/>
  <c r="JG14"/>
  <c r="IZ15"/>
  <c r="JI15"/>
  <c r="IV17"/>
  <c r="JE17"/>
  <c r="IZ19"/>
  <c r="JI19"/>
  <c r="JE23"/>
  <c r="JI29"/>
  <c r="JF31"/>
  <c r="JF33"/>
  <c r="JF34"/>
  <c r="IY14"/>
  <c r="JH14"/>
  <c r="IY18"/>
  <c r="JH18"/>
  <c r="JD23"/>
  <c r="JF23"/>
  <c r="IV24"/>
  <c r="JK24"/>
  <c r="JJ24"/>
  <c r="JA24"/>
  <c r="JH31"/>
  <c r="JH33"/>
  <c r="JD34"/>
  <c r="JD35"/>
  <c r="IW11"/>
  <c r="IZ14"/>
  <c r="JI14"/>
  <c r="IZ22"/>
  <c r="JI22"/>
  <c r="JG23"/>
  <c r="JI31"/>
  <c r="JI33"/>
  <c r="JJ35"/>
  <c r="JD48"/>
  <c r="JB67"/>
  <c r="JB23"/>
  <c r="JB24"/>
  <c r="JB28"/>
  <c r="JB30"/>
  <c r="JB31"/>
  <c r="JB34"/>
  <c r="JM35"/>
  <c r="IW38"/>
  <c r="IW50"/>
  <c r="IW61"/>
  <c r="IW64"/>
  <c r="IW72"/>
  <c r="JH40"/>
  <c r="JH42"/>
  <c r="IZ43"/>
  <c r="JH43"/>
  <c r="JH46"/>
  <c r="IZ49"/>
  <c r="IZ51"/>
  <c r="JH52"/>
  <c r="JH53"/>
  <c r="IZ57"/>
  <c r="JH57"/>
  <c r="JH60"/>
  <c r="IZ62"/>
  <c r="IZ64"/>
  <c r="JH66"/>
  <c r="IZ67"/>
  <c r="IZ69"/>
  <c r="IZ73"/>
  <c r="JH73"/>
  <c r="IZ75"/>
  <c r="HP9"/>
  <c r="IA28"/>
  <c r="HV31"/>
  <c r="HN31"/>
  <c r="HU31"/>
  <c r="HR31"/>
  <c r="HM47"/>
  <c r="HT47"/>
  <c r="IA47"/>
  <c r="IA12"/>
  <c r="HK13"/>
  <c r="HT13"/>
  <c r="HV14"/>
  <c r="HN14"/>
  <c r="HM14"/>
  <c r="HW14"/>
  <c r="IA16"/>
  <c r="HK17"/>
  <c r="HT17"/>
  <c r="HV18"/>
  <c r="HN18"/>
  <c r="HM18"/>
  <c r="HW18"/>
  <c r="IA20"/>
  <c r="HK21"/>
  <c r="HT21"/>
  <c r="HV22"/>
  <c r="HN22"/>
  <c r="HM22"/>
  <c r="HW22"/>
  <c r="IA24"/>
  <c r="HK25"/>
  <c r="HT25"/>
  <c r="HV26"/>
  <c r="HN26"/>
  <c r="HM26"/>
  <c r="HW26"/>
  <c r="HT30"/>
  <c r="HP31"/>
  <c r="HT36"/>
  <c r="HL37"/>
  <c r="HZ37"/>
  <c r="HJ37"/>
  <c r="HM38"/>
  <c r="HT38"/>
  <c r="HL42"/>
  <c r="HZ42"/>
  <c r="HJ42"/>
  <c r="HL46"/>
  <c r="HZ46"/>
  <c r="HJ46"/>
  <c r="HP11"/>
  <c r="HZ36"/>
  <c r="HJ36"/>
  <c r="HJ8"/>
  <c r="HZ8"/>
  <c r="HJ9"/>
  <c r="HZ9"/>
  <c r="HJ10"/>
  <c r="HZ10"/>
  <c r="HJ11"/>
  <c r="HZ11"/>
  <c r="HJ12"/>
  <c r="HL13"/>
  <c r="HO14"/>
  <c r="HX14"/>
  <c r="HQ15"/>
  <c r="HZ15"/>
  <c r="HJ16"/>
  <c r="HL17"/>
  <c r="HO18"/>
  <c r="HX18"/>
  <c r="HQ19"/>
  <c r="HZ19"/>
  <c r="HJ20"/>
  <c r="HL21"/>
  <c r="HO22"/>
  <c r="HX22"/>
  <c r="HQ23"/>
  <c r="HZ23"/>
  <c r="HJ24"/>
  <c r="HL25"/>
  <c r="HO26"/>
  <c r="HX26"/>
  <c r="HQ27"/>
  <c r="HZ27"/>
  <c r="HJ28"/>
  <c r="HV29"/>
  <c r="HN29"/>
  <c r="HR29"/>
  <c r="HZ31"/>
  <c r="HJ31"/>
  <c r="HQ31"/>
  <c r="HM37"/>
  <c r="HT37"/>
  <c r="HM42"/>
  <c r="HT42"/>
  <c r="IA42"/>
  <c r="HM46"/>
  <c r="HT46"/>
  <c r="IA46"/>
  <c r="IA8"/>
  <c r="IA9"/>
  <c r="IA10"/>
  <c r="IA11"/>
  <c r="HT12"/>
  <c r="HV13"/>
  <c r="HN13"/>
  <c r="HM13"/>
  <c r="HW13"/>
  <c r="HT16"/>
  <c r="HV17"/>
  <c r="HN17"/>
  <c r="HM17"/>
  <c r="HW17"/>
  <c r="HT20"/>
  <c r="HV21"/>
  <c r="HN21"/>
  <c r="HM21"/>
  <c r="HW21"/>
  <c r="HT24"/>
  <c r="HV25"/>
  <c r="HN25"/>
  <c r="HM25"/>
  <c r="HW25"/>
  <c r="HT28"/>
  <c r="HS31"/>
  <c r="HL41"/>
  <c r="HZ41"/>
  <c r="HJ41"/>
  <c r="HL45"/>
  <c r="HZ45"/>
  <c r="HJ45"/>
  <c r="HT8"/>
  <c r="HL9"/>
  <c r="HT9"/>
  <c r="HL10"/>
  <c r="HT10"/>
  <c r="HL11"/>
  <c r="HT11"/>
  <c r="HL12"/>
  <c r="HO13"/>
  <c r="HX13"/>
  <c r="HQ14"/>
  <c r="HZ14"/>
  <c r="HJ15"/>
  <c r="HS15"/>
  <c r="HL16"/>
  <c r="HO17"/>
  <c r="HX17"/>
  <c r="HQ18"/>
  <c r="HZ18"/>
  <c r="HJ19"/>
  <c r="HS19"/>
  <c r="HL20"/>
  <c r="HO21"/>
  <c r="HX21"/>
  <c r="HQ22"/>
  <c r="HZ22"/>
  <c r="HJ23"/>
  <c r="HS23"/>
  <c r="HL24"/>
  <c r="HO25"/>
  <c r="HX25"/>
  <c r="HQ26"/>
  <c r="HZ26"/>
  <c r="HJ27"/>
  <c r="HS27"/>
  <c r="HL28"/>
  <c r="HZ29"/>
  <c r="HJ29"/>
  <c r="HQ29"/>
  <c r="HM30"/>
  <c r="HI31"/>
  <c r="HT31"/>
  <c r="HZ32"/>
  <c r="HJ32"/>
  <c r="HP34"/>
  <c r="HO35"/>
  <c r="IA35"/>
  <c r="HL36"/>
  <c r="IA37"/>
  <c r="HM41"/>
  <c r="HT41"/>
  <c r="IA41"/>
  <c r="HM45"/>
  <c r="HT45"/>
  <c r="IA45"/>
  <c r="HP47"/>
  <c r="HO50"/>
  <c r="HM43"/>
  <c r="HT43"/>
  <c r="IA43"/>
  <c r="HM8"/>
  <c r="HU8"/>
  <c r="HU9"/>
  <c r="HM10"/>
  <c r="HU10"/>
  <c r="HU11"/>
  <c r="HV12"/>
  <c r="HN12"/>
  <c r="HM12"/>
  <c r="HW12"/>
  <c r="HI14"/>
  <c r="HR14"/>
  <c r="HK15"/>
  <c r="HV16"/>
  <c r="HN16"/>
  <c r="HM16"/>
  <c r="HW16"/>
  <c r="HI18"/>
  <c r="HR18"/>
  <c r="HK19"/>
  <c r="HV20"/>
  <c r="HN20"/>
  <c r="HM20"/>
  <c r="HW20"/>
  <c r="HI22"/>
  <c r="HR22"/>
  <c r="HK23"/>
  <c r="HV24"/>
  <c r="HN24"/>
  <c r="HM24"/>
  <c r="HW24"/>
  <c r="HI26"/>
  <c r="HR26"/>
  <c r="HK27"/>
  <c r="HV28"/>
  <c r="HN28"/>
  <c r="HM28"/>
  <c r="HW28"/>
  <c r="HS29"/>
  <c r="HV30"/>
  <c r="HN30"/>
  <c r="HR30"/>
  <c r="HK31"/>
  <c r="HW31"/>
  <c r="HT32"/>
  <c r="HZ33"/>
  <c r="HJ33"/>
  <c r="HP35"/>
  <c r="HO36"/>
  <c r="IA36"/>
  <c r="HO37"/>
  <c r="HP38"/>
  <c r="HL40"/>
  <c r="HZ40"/>
  <c r="HJ40"/>
  <c r="HO42"/>
  <c r="HL44"/>
  <c r="HZ44"/>
  <c r="HJ44"/>
  <c r="HO46"/>
  <c r="HZ48"/>
  <c r="HL48"/>
  <c r="HJ48"/>
  <c r="HP8"/>
  <c r="HL38"/>
  <c r="HZ38"/>
  <c r="HJ38"/>
  <c r="HN8"/>
  <c r="HN9"/>
  <c r="HN10"/>
  <c r="HN11"/>
  <c r="HX12"/>
  <c r="HQ13"/>
  <c r="HS14"/>
  <c r="HX16"/>
  <c r="HQ17"/>
  <c r="HS18"/>
  <c r="HX20"/>
  <c r="HQ21"/>
  <c r="HS22"/>
  <c r="HX24"/>
  <c r="HQ25"/>
  <c r="HS26"/>
  <c r="HO28"/>
  <c r="HX28"/>
  <c r="HI29"/>
  <c r="HP30"/>
  <c r="HL31"/>
  <c r="HX31"/>
  <c r="HT33"/>
  <c r="HZ34"/>
  <c r="HJ34"/>
  <c r="HP36"/>
  <c r="HP37"/>
  <c r="HQ38"/>
  <c r="HM40"/>
  <c r="HT40"/>
  <c r="IA40"/>
  <c r="HP42"/>
  <c r="HM44"/>
  <c r="HT44"/>
  <c r="IA44"/>
  <c r="HP46"/>
  <c r="HM48"/>
  <c r="HT48"/>
  <c r="HR51"/>
  <c r="HX51"/>
  <c r="HW51"/>
  <c r="HU51"/>
  <c r="HT51"/>
  <c r="HI51"/>
  <c r="HS51"/>
  <c r="HT35"/>
  <c r="HM39"/>
  <c r="HT39"/>
  <c r="IA39"/>
  <c r="HZ50"/>
  <c r="HJ50"/>
  <c r="HL50"/>
  <c r="GS76"/>
  <c r="HZ76" s="1"/>
  <c r="HO8"/>
  <c r="HI13"/>
  <c r="HR13"/>
  <c r="HK14"/>
  <c r="HT14"/>
  <c r="HV15"/>
  <c r="HN15"/>
  <c r="HM15"/>
  <c r="HW15"/>
  <c r="HI17"/>
  <c r="HR17"/>
  <c r="HK18"/>
  <c r="HT18"/>
  <c r="HV19"/>
  <c r="HN19"/>
  <c r="HM19"/>
  <c r="HW19"/>
  <c r="HI21"/>
  <c r="HR21"/>
  <c r="HK22"/>
  <c r="HT22"/>
  <c r="HV23"/>
  <c r="HN23"/>
  <c r="HM23"/>
  <c r="HW23"/>
  <c r="HI25"/>
  <c r="HR25"/>
  <c r="HK26"/>
  <c r="HT26"/>
  <c r="HV27"/>
  <c r="HN27"/>
  <c r="HM27"/>
  <c r="HW27"/>
  <c r="HZ30"/>
  <c r="HJ30"/>
  <c r="HQ30"/>
  <c r="HT34"/>
  <c r="HZ35"/>
  <c r="HJ35"/>
  <c r="HQ36"/>
  <c r="HL39"/>
  <c r="HZ39"/>
  <c r="HJ39"/>
  <c r="HO41"/>
  <c r="HL43"/>
  <c r="HZ43"/>
  <c r="HJ43"/>
  <c r="HO45"/>
  <c r="HL47"/>
  <c r="HZ47"/>
  <c r="HJ47"/>
  <c r="HR32"/>
  <c r="HR33"/>
  <c r="HR34"/>
  <c r="HR35"/>
  <c r="HR36"/>
  <c r="HR37"/>
  <c r="HR38"/>
  <c r="HR39"/>
  <c r="HR40"/>
  <c r="HR41"/>
  <c r="HR42"/>
  <c r="HR43"/>
  <c r="HR44"/>
  <c r="HR45"/>
  <c r="HR46"/>
  <c r="HR47"/>
  <c r="HR48"/>
  <c r="HM49"/>
  <c r="HR49"/>
  <c r="HX49"/>
  <c r="HN49"/>
  <c r="HZ51"/>
  <c r="HJ51"/>
  <c r="HQ51"/>
  <c r="HR52"/>
  <c r="HX52"/>
  <c r="HW52"/>
  <c r="HN52"/>
  <c r="GQ76"/>
  <c r="HN76" s="1"/>
  <c r="HQ52"/>
  <c r="HR53"/>
  <c r="HX53"/>
  <c r="HW53"/>
  <c r="HN53"/>
  <c r="HU32"/>
  <c r="HU33"/>
  <c r="HU34"/>
  <c r="HU35"/>
  <c r="HU36"/>
  <c r="HU37"/>
  <c r="HU38"/>
  <c r="HU39"/>
  <c r="HU40"/>
  <c r="HU41"/>
  <c r="HU42"/>
  <c r="HU43"/>
  <c r="HU44"/>
  <c r="HU45"/>
  <c r="HU46"/>
  <c r="HU47"/>
  <c r="HU48"/>
  <c r="HZ49"/>
  <c r="HJ49"/>
  <c r="HQ49"/>
  <c r="HS52"/>
  <c r="HQ53"/>
  <c r="HR54"/>
  <c r="HX54"/>
  <c r="HW54"/>
  <c r="HU54"/>
  <c r="HN54"/>
  <c r="HN32"/>
  <c r="HN33"/>
  <c r="HN34"/>
  <c r="HN35"/>
  <c r="HN36"/>
  <c r="HN37"/>
  <c r="HN38"/>
  <c r="HN39"/>
  <c r="HN40"/>
  <c r="HN41"/>
  <c r="HN42"/>
  <c r="HN43"/>
  <c r="HN44"/>
  <c r="HN45"/>
  <c r="HN46"/>
  <c r="HN47"/>
  <c r="HN48"/>
  <c r="HV48"/>
  <c r="HS49"/>
  <c r="HR50"/>
  <c r="HX50"/>
  <c r="HN50"/>
  <c r="HT52"/>
  <c r="HS53"/>
  <c r="HQ54"/>
  <c r="HM55"/>
  <c r="HU55"/>
  <c r="HM56"/>
  <c r="HU56"/>
  <c r="HM57"/>
  <c r="HU57"/>
  <c r="HM58"/>
  <c r="HU58"/>
  <c r="HM59"/>
  <c r="HU59"/>
  <c r="HM60"/>
  <c r="HU60"/>
  <c r="HM61"/>
  <c r="HU61"/>
  <c r="HM62"/>
  <c r="HU62"/>
  <c r="HM63"/>
  <c r="HU63"/>
  <c r="HM64"/>
  <c r="HU64"/>
  <c r="HM65"/>
  <c r="HU65"/>
  <c r="HM66"/>
  <c r="HU66"/>
  <c r="HM67"/>
  <c r="HU67"/>
  <c r="HM68"/>
  <c r="HU68"/>
  <c r="HM69"/>
  <c r="HU69"/>
  <c r="HM70"/>
  <c r="HU70"/>
  <c r="HM71"/>
  <c r="HU71"/>
  <c r="HM72"/>
  <c r="HU72"/>
  <c r="HM73"/>
  <c r="HU73"/>
  <c r="HM74"/>
  <c r="HU74"/>
  <c r="HM75"/>
  <c r="HU75"/>
  <c r="HO52"/>
  <c r="HO53"/>
  <c r="HO54"/>
  <c r="HO55"/>
  <c r="HW55"/>
  <c r="HO56"/>
  <c r="HW56"/>
  <c r="HO57"/>
  <c r="HW57"/>
  <c r="HO58"/>
  <c r="HW58"/>
  <c r="HO59"/>
  <c r="HW59"/>
  <c r="HO60"/>
  <c r="HW60"/>
  <c r="HO61"/>
  <c r="HW61"/>
  <c r="HO62"/>
  <c r="HW62"/>
  <c r="HO63"/>
  <c r="HW63"/>
  <c r="HO64"/>
  <c r="HW64"/>
  <c r="HO65"/>
  <c r="HW65"/>
  <c r="HO66"/>
  <c r="HW66"/>
  <c r="HO67"/>
  <c r="HW67"/>
  <c r="HO68"/>
  <c r="HW68"/>
  <c r="HO69"/>
  <c r="HW69"/>
  <c r="HO70"/>
  <c r="HW70"/>
  <c r="HO71"/>
  <c r="HW71"/>
  <c r="HO72"/>
  <c r="HW72"/>
  <c r="HO73"/>
  <c r="HW73"/>
  <c r="HO74"/>
  <c r="HW74"/>
  <c r="HO75"/>
  <c r="HW75"/>
  <c r="GR76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74"/>
  <c r="HX75"/>
  <c r="HJ52"/>
  <c r="HJ53"/>
  <c r="HJ54"/>
  <c r="HJ55"/>
  <c r="HJ56"/>
  <c r="HJ57"/>
  <c r="HJ58"/>
  <c r="HJ59"/>
  <c r="HJ60"/>
  <c r="HJ61"/>
  <c r="HJ62"/>
  <c r="HJ63"/>
  <c r="HJ64"/>
  <c r="HJ65"/>
  <c r="HJ66"/>
  <c r="HJ67"/>
  <c r="HJ68"/>
  <c r="HJ69"/>
  <c r="HJ70"/>
  <c r="HJ71"/>
  <c r="HJ72"/>
  <c r="HJ73"/>
  <c r="HJ74"/>
  <c r="HJ75"/>
  <c r="GC10"/>
  <c r="GM35"/>
  <c r="GD35"/>
  <c r="FW17"/>
  <c r="GM50"/>
  <c r="GB50"/>
  <c r="FY50"/>
  <c r="FW50"/>
  <c r="FW51"/>
  <c r="GM51"/>
  <c r="GB51"/>
  <c r="FW8"/>
  <c r="GE8"/>
  <c r="GM8"/>
  <c r="FW9"/>
  <c r="GE9"/>
  <c r="GM9"/>
  <c r="FW10"/>
  <c r="GE10"/>
  <c r="GM10"/>
  <c r="FW11"/>
  <c r="GE11"/>
  <c r="GM11"/>
  <c r="FW12"/>
  <c r="GE12"/>
  <c r="GM12"/>
  <c r="FW13"/>
  <c r="GE13"/>
  <c r="GM13"/>
  <c r="FW14"/>
  <c r="GE14"/>
  <c r="GM14"/>
  <c r="FW15"/>
  <c r="GE15"/>
  <c r="GM15"/>
  <c r="FW16"/>
  <c r="GE16"/>
  <c r="GM16"/>
  <c r="FX17"/>
  <c r="GG17"/>
  <c r="GB18"/>
  <c r="FW19"/>
  <c r="GG19"/>
  <c r="GB20"/>
  <c r="FW21"/>
  <c r="GG21"/>
  <c r="GB22"/>
  <c r="FW23"/>
  <c r="GG23"/>
  <c r="GB24"/>
  <c r="FW25"/>
  <c r="GG25"/>
  <c r="GB26"/>
  <c r="FW27"/>
  <c r="GG27"/>
  <c r="GB28"/>
  <c r="FW29"/>
  <c r="GG29"/>
  <c r="GB30"/>
  <c r="FW31"/>
  <c r="GG31"/>
  <c r="GB32"/>
  <c r="FW33"/>
  <c r="GG33"/>
  <c r="GB34"/>
  <c r="FW35"/>
  <c r="GG35"/>
  <c r="GE36"/>
  <c r="GK37"/>
  <c r="GH37"/>
  <c r="GA37"/>
  <c r="GK41"/>
  <c r="GH41"/>
  <c r="GG41"/>
  <c r="GF41"/>
  <c r="GE41"/>
  <c r="GM42"/>
  <c r="GB42"/>
  <c r="FY42"/>
  <c r="FW42"/>
  <c r="GM52"/>
  <c r="GB52"/>
  <c r="FY52"/>
  <c r="FW52"/>
  <c r="FW53"/>
  <c r="GM53"/>
  <c r="GB53"/>
  <c r="FX8"/>
  <c r="GF8"/>
  <c r="GN8"/>
  <c r="FX9"/>
  <c r="GF9"/>
  <c r="GN9"/>
  <c r="FX10"/>
  <c r="GF10"/>
  <c r="GN10"/>
  <c r="FX11"/>
  <c r="GF11"/>
  <c r="GN11"/>
  <c r="FX12"/>
  <c r="GF12"/>
  <c r="GN12"/>
  <c r="FX13"/>
  <c r="GF13"/>
  <c r="GN13"/>
  <c r="FX14"/>
  <c r="GF14"/>
  <c r="GN14"/>
  <c r="FX15"/>
  <c r="GF15"/>
  <c r="GN15"/>
  <c r="FX16"/>
  <c r="GF16"/>
  <c r="GN16"/>
  <c r="FY17"/>
  <c r="GI17"/>
  <c r="GC18"/>
  <c r="GC20"/>
  <c r="GC22"/>
  <c r="GC24"/>
  <c r="GC26"/>
  <c r="GC28"/>
  <c r="GC30"/>
  <c r="GC32"/>
  <c r="GC34"/>
  <c r="GK38"/>
  <c r="GJ38"/>
  <c r="GA38"/>
  <c r="GI38"/>
  <c r="FZ38"/>
  <c r="GH38"/>
  <c r="GF38"/>
  <c r="GE38"/>
  <c r="FV38"/>
  <c r="FV39"/>
  <c r="GD54"/>
  <c r="GB54"/>
  <c r="GM54"/>
  <c r="FY54"/>
  <c r="FW54"/>
  <c r="GC11"/>
  <c r="GK36"/>
  <c r="GF36"/>
  <c r="GJ36"/>
  <c r="GA36"/>
  <c r="GD36"/>
  <c r="GG8"/>
  <c r="FY9"/>
  <c r="GG9"/>
  <c r="FY10"/>
  <c r="GG10"/>
  <c r="FY11"/>
  <c r="GG11"/>
  <c r="FY12"/>
  <c r="GG12"/>
  <c r="FY13"/>
  <c r="GG13"/>
  <c r="FY14"/>
  <c r="GG14"/>
  <c r="FY15"/>
  <c r="GG15"/>
  <c r="FY16"/>
  <c r="GG16"/>
  <c r="FZ17"/>
  <c r="GN18"/>
  <c r="FY19"/>
  <c r="GN20"/>
  <c r="FY21"/>
  <c r="GN22"/>
  <c r="FY23"/>
  <c r="GN24"/>
  <c r="FY25"/>
  <c r="GN26"/>
  <c r="FY27"/>
  <c r="GN28"/>
  <c r="FY29"/>
  <c r="GN30"/>
  <c r="FY31"/>
  <c r="GN32"/>
  <c r="FY33"/>
  <c r="GN34"/>
  <c r="FY35"/>
  <c r="FV36"/>
  <c r="GH36"/>
  <c r="GC16"/>
  <c r="GM48"/>
  <c r="GB48"/>
  <c r="FY48"/>
  <c r="FW48"/>
  <c r="FZ8"/>
  <c r="GH8"/>
  <c r="FZ9"/>
  <c r="GH9"/>
  <c r="GH10"/>
  <c r="GH11"/>
  <c r="FZ12"/>
  <c r="GH12"/>
  <c r="FZ13"/>
  <c r="GH13"/>
  <c r="FZ14"/>
  <c r="GH14"/>
  <c r="FZ15"/>
  <c r="GH15"/>
  <c r="GH16"/>
  <c r="FV17"/>
  <c r="GH17"/>
  <c r="GA17"/>
  <c r="GK17"/>
  <c r="FX36"/>
  <c r="GI36"/>
  <c r="FY38"/>
  <c r="FW38"/>
  <c r="FZ39"/>
  <c r="FW43"/>
  <c r="GM43"/>
  <c r="GB43"/>
  <c r="GD48"/>
  <c r="FY51"/>
  <c r="GD57"/>
  <c r="GM57"/>
  <c r="FY57"/>
  <c r="GD58"/>
  <c r="FY58"/>
  <c r="FW58"/>
  <c r="GB58"/>
  <c r="FW49"/>
  <c r="GM49"/>
  <c r="GB49"/>
  <c r="FE76"/>
  <c r="FD76"/>
  <c r="GA76" s="1"/>
  <c r="GA8"/>
  <c r="GI8"/>
  <c r="GA9"/>
  <c r="GI9"/>
  <c r="GA10"/>
  <c r="GI10"/>
  <c r="GA11"/>
  <c r="GI11"/>
  <c r="GA12"/>
  <c r="GI12"/>
  <c r="GA13"/>
  <c r="GI13"/>
  <c r="GA14"/>
  <c r="GI14"/>
  <c r="GA15"/>
  <c r="GI15"/>
  <c r="GA16"/>
  <c r="GI16"/>
  <c r="FW18"/>
  <c r="GG18"/>
  <c r="GB19"/>
  <c r="FW20"/>
  <c r="GG20"/>
  <c r="GB21"/>
  <c r="FW22"/>
  <c r="GG22"/>
  <c r="GB23"/>
  <c r="FW24"/>
  <c r="GG24"/>
  <c r="GB25"/>
  <c r="FW26"/>
  <c r="GG26"/>
  <c r="GB27"/>
  <c r="FW28"/>
  <c r="GG28"/>
  <c r="GB29"/>
  <c r="FW30"/>
  <c r="GG30"/>
  <c r="GB31"/>
  <c r="FW32"/>
  <c r="GG32"/>
  <c r="GB33"/>
  <c r="FW34"/>
  <c r="GG34"/>
  <c r="GB35"/>
  <c r="GN35"/>
  <c r="FY36"/>
  <c r="FV37"/>
  <c r="GI37"/>
  <c r="FW40"/>
  <c r="GM40"/>
  <c r="GD40"/>
  <c r="FV41"/>
  <c r="GM44"/>
  <c r="GB44"/>
  <c r="FY44"/>
  <c r="FW44"/>
  <c r="FW45"/>
  <c r="GM45"/>
  <c r="GB45"/>
  <c r="GD49"/>
  <c r="GD50"/>
  <c r="FY53"/>
  <c r="GC8"/>
  <c r="GN17"/>
  <c r="FF76"/>
  <c r="GB8"/>
  <c r="GD17"/>
  <c r="GM17"/>
  <c r="GC19"/>
  <c r="GM19"/>
  <c r="GC21"/>
  <c r="GM21"/>
  <c r="GC23"/>
  <c r="GM23"/>
  <c r="GC25"/>
  <c r="GM25"/>
  <c r="GC27"/>
  <c r="GM27"/>
  <c r="GC29"/>
  <c r="GM29"/>
  <c r="GC31"/>
  <c r="GM31"/>
  <c r="GC33"/>
  <c r="GM33"/>
  <c r="GC35"/>
  <c r="FZ36"/>
  <c r="GK39"/>
  <c r="GJ39"/>
  <c r="GA39"/>
  <c r="GH39"/>
  <c r="GG39"/>
  <c r="GF39"/>
  <c r="GM46"/>
  <c r="GB46"/>
  <c r="FY46"/>
  <c r="FW46"/>
  <c r="FW47"/>
  <c r="GM47"/>
  <c r="GB47"/>
  <c r="GD51"/>
  <c r="GB37"/>
  <c r="FZ40"/>
  <c r="GI40"/>
  <c r="GB41"/>
  <c r="FV42"/>
  <c r="GF42"/>
  <c r="GD61"/>
  <c r="FY61"/>
  <c r="GD65"/>
  <c r="FY65"/>
  <c r="GD69"/>
  <c r="FY69"/>
  <c r="GD73"/>
  <c r="FY73"/>
  <c r="GE76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D37"/>
  <c r="GM37"/>
  <c r="FY39"/>
  <c r="GA40"/>
  <c r="GJ40"/>
  <c r="GD41"/>
  <c r="GM41"/>
  <c r="GG42"/>
  <c r="FY56"/>
  <c r="FW60"/>
  <c r="FW64"/>
  <c r="FW68"/>
  <c r="FW72"/>
  <c r="GD62"/>
  <c r="FY62"/>
  <c r="GD66"/>
  <c r="FY66"/>
  <c r="GD70"/>
  <c r="FY70"/>
  <c r="GD74"/>
  <c r="FY74"/>
  <c r="GM60"/>
  <c r="GM64"/>
  <c r="GM68"/>
  <c r="GM72"/>
  <c r="GB39"/>
  <c r="GK42"/>
  <c r="GH42"/>
  <c r="FZ42"/>
  <c r="GA42"/>
  <c r="GD59"/>
  <c r="FY59"/>
  <c r="GD63"/>
  <c r="FY63"/>
  <c r="GD67"/>
  <c r="FY67"/>
  <c r="GD71"/>
  <c r="FY71"/>
  <c r="GD75"/>
  <c r="FY75"/>
  <c r="FV35"/>
  <c r="GD39"/>
  <c r="GF40"/>
  <c r="GM61"/>
  <c r="FW62"/>
  <c r="GM65"/>
  <c r="FW66"/>
  <c r="GM69"/>
  <c r="FW70"/>
  <c r="GM73"/>
  <c r="FW74"/>
  <c r="GD60"/>
  <c r="FY60"/>
  <c r="GD64"/>
  <c r="FY64"/>
  <c r="GD68"/>
  <c r="FY68"/>
  <c r="GD72"/>
  <c r="FY72"/>
  <c r="FZ43"/>
  <c r="GH43"/>
  <c r="FZ44"/>
  <c r="GH44"/>
  <c r="FZ45"/>
  <c r="GH45"/>
  <c r="FZ46"/>
  <c r="GH46"/>
  <c r="FZ47"/>
  <c r="GH47"/>
  <c r="FZ48"/>
  <c r="GH48"/>
  <c r="FZ49"/>
  <c r="GH49"/>
  <c r="FZ50"/>
  <c r="GH50"/>
  <c r="FZ51"/>
  <c r="GH51"/>
  <c r="FZ52"/>
  <c r="GH52"/>
  <c r="FZ53"/>
  <c r="GH53"/>
  <c r="FZ54"/>
  <c r="GH54"/>
  <c r="FZ55"/>
  <c r="GH55"/>
  <c r="FZ56"/>
  <c r="GH56"/>
  <c r="FZ57"/>
  <c r="GH57"/>
  <c r="FZ58"/>
  <c r="GH58"/>
  <c r="FZ59"/>
  <c r="GH59"/>
  <c r="FZ60"/>
  <c r="GH60"/>
  <c r="FZ61"/>
  <c r="GH61"/>
  <c r="FZ62"/>
  <c r="GH62"/>
  <c r="FZ63"/>
  <c r="GH63"/>
  <c r="FZ64"/>
  <c r="GH64"/>
  <c r="FZ65"/>
  <c r="GH65"/>
  <c r="FZ66"/>
  <c r="GH66"/>
  <c r="FZ67"/>
  <c r="GH67"/>
  <c r="FZ68"/>
  <c r="GH68"/>
  <c r="FZ69"/>
  <c r="GH69"/>
  <c r="FZ70"/>
  <c r="GH70"/>
  <c r="FZ71"/>
  <c r="GH71"/>
  <c r="FZ72"/>
  <c r="GH72"/>
  <c r="FZ73"/>
  <c r="GH73"/>
  <c r="FZ74"/>
  <c r="GH74"/>
  <c r="FZ75"/>
  <c r="GH75"/>
  <c r="FA23"/>
  <c r="EM27"/>
  <c r="FA27"/>
  <c r="EZ42"/>
  <c r="EO42"/>
  <c r="EL42"/>
  <c r="EJ42"/>
  <c r="EQ51"/>
  <c r="EO51"/>
  <c r="EZ51"/>
  <c r="EL51"/>
  <c r="EJ51"/>
  <c r="EQ73"/>
  <c r="EZ73"/>
  <c r="EL73"/>
  <c r="EJ73"/>
  <c r="ES8"/>
  <c r="FA8"/>
  <c r="ES9"/>
  <c r="FA9"/>
  <c r="ES10"/>
  <c r="FA10"/>
  <c r="ES11"/>
  <c r="EL12"/>
  <c r="EO13"/>
  <c r="EQ14"/>
  <c r="EZ14"/>
  <c r="EJ15"/>
  <c r="EL16"/>
  <c r="EO17"/>
  <c r="EQ18"/>
  <c r="EZ18"/>
  <c r="EJ19"/>
  <c r="EL20"/>
  <c r="EO21"/>
  <c r="EQ22"/>
  <c r="EZ22"/>
  <c r="EJ23"/>
  <c r="ET23"/>
  <c r="EM25"/>
  <c r="FA25"/>
  <c r="ET27"/>
  <c r="EZ28"/>
  <c r="EL29"/>
  <c r="EM30"/>
  <c r="ET30"/>
  <c r="FA30"/>
  <c r="EL31"/>
  <c r="EQ31"/>
  <c r="EO34"/>
  <c r="FA35"/>
  <c r="EL37"/>
  <c r="EZ44"/>
  <c r="EO44"/>
  <c r="EL44"/>
  <c r="EJ44"/>
  <c r="EJ45"/>
  <c r="EZ45"/>
  <c r="EO45"/>
  <c r="EZ49"/>
  <c r="EZ40"/>
  <c r="EO40"/>
  <c r="EL40"/>
  <c r="EJ40"/>
  <c r="ET8"/>
  <c r="EL9"/>
  <c r="ET9"/>
  <c r="EL10"/>
  <c r="ET10"/>
  <c r="EL11"/>
  <c r="ET11"/>
  <c r="ET15"/>
  <c r="ET19"/>
  <c r="EO26"/>
  <c r="EJ27"/>
  <c r="EM31"/>
  <c r="ET31"/>
  <c r="FA31"/>
  <c r="EL32"/>
  <c r="EQ32"/>
  <c r="EL39"/>
  <c r="EZ46"/>
  <c r="EO46"/>
  <c r="EL46"/>
  <c r="EJ46"/>
  <c r="EQ47"/>
  <c r="EJ47"/>
  <c r="EO47"/>
  <c r="EQ62"/>
  <c r="EO62"/>
  <c r="EZ62"/>
  <c r="EL62"/>
  <c r="EJ62"/>
  <c r="ES76"/>
  <c r="EJ41"/>
  <c r="EZ41"/>
  <c r="EO41"/>
  <c r="EM9"/>
  <c r="EM10"/>
  <c r="EM11"/>
  <c r="EV11"/>
  <c r="EQ13"/>
  <c r="EJ14"/>
  <c r="EL15"/>
  <c r="EQ17"/>
  <c r="EJ18"/>
  <c r="EL19"/>
  <c r="EQ21"/>
  <c r="EJ22"/>
  <c r="EL23"/>
  <c r="EP24"/>
  <c r="EZ24"/>
  <c r="EJ25"/>
  <c r="ET25"/>
  <c r="EZ26"/>
  <c r="EL27"/>
  <c r="EM28"/>
  <c r="FA28"/>
  <c r="EO29"/>
  <c r="EM32"/>
  <c r="ET32"/>
  <c r="FA32"/>
  <c r="EL33"/>
  <c r="EQ33"/>
  <c r="EL41"/>
  <c r="EQ54"/>
  <c r="EZ54"/>
  <c r="EL54"/>
  <c r="EQ65"/>
  <c r="EZ65"/>
  <c r="EL65"/>
  <c r="EJ65"/>
  <c r="FA15"/>
  <c r="FA19"/>
  <c r="EZ25"/>
  <c r="EL30"/>
  <c r="EQ30"/>
  <c r="EJ43"/>
  <c r="EZ43"/>
  <c r="EO43"/>
  <c r="EP12"/>
  <c r="EP16"/>
  <c r="EP20"/>
  <c r="FA24"/>
  <c r="EZ29"/>
  <c r="EJ31"/>
  <c r="EM33"/>
  <c r="ET33"/>
  <c r="FA33"/>
  <c r="EL34"/>
  <c r="EQ34"/>
  <c r="EQ40"/>
  <c r="EL43"/>
  <c r="EO73"/>
  <c r="EU76"/>
  <c r="EQ70"/>
  <c r="EO70"/>
  <c r="EZ70"/>
  <c r="EL70"/>
  <c r="EJ70"/>
  <c r="DS76"/>
  <c r="EL76" s="1"/>
  <c r="EO8"/>
  <c r="EO23"/>
  <c r="EL25"/>
  <c r="EM26"/>
  <c r="FA26"/>
  <c r="EO27"/>
  <c r="EO30"/>
  <c r="EZ30"/>
  <c r="EM34"/>
  <c r="ET34"/>
  <c r="FA34"/>
  <c r="EL35"/>
  <c r="EZ35"/>
  <c r="EQ35"/>
  <c r="EZ36"/>
  <c r="EO36"/>
  <c r="EL36"/>
  <c r="EJ36"/>
  <c r="EJ37"/>
  <c r="EZ37"/>
  <c r="EO37"/>
  <c r="EQ41"/>
  <c r="EQ42"/>
  <c r="EV76"/>
  <c r="EI76"/>
  <c r="EW76"/>
  <c r="DT76"/>
  <c r="EP8"/>
  <c r="FA12"/>
  <c r="EP15"/>
  <c r="FA16"/>
  <c r="EP19"/>
  <c r="EP23"/>
  <c r="EZ23"/>
  <c r="EP27"/>
  <c r="EZ27"/>
  <c r="EM29"/>
  <c r="FA29"/>
  <c r="EM35"/>
  <c r="ET35"/>
  <c r="EZ38"/>
  <c r="EO38"/>
  <c r="EL38"/>
  <c r="EJ38"/>
  <c r="EJ39"/>
  <c r="EZ39"/>
  <c r="EO39"/>
  <c r="EQ43"/>
  <c r="EQ49"/>
  <c r="EL49"/>
  <c r="EJ49"/>
  <c r="EQ57"/>
  <c r="EZ57"/>
  <c r="EL57"/>
  <c r="EJ57"/>
  <c r="EN76"/>
  <c r="EZ50"/>
  <c r="EO55"/>
  <c r="EZ58"/>
  <c r="EJ59"/>
  <c r="EO63"/>
  <c r="EZ66"/>
  <c r="EJ67"/>
  <c r="EO71"/>
  <c r="EZ74"/>
  <c r="EJ75"/>
  <c r="EX76"/>
  <c r="EL59"/>
  <c r="EL67"/>
  <c r="EL75"/>
  <c r="ER76"/>
  <c r="EJ52"/>
  <c r="EO56"/>
  <c r="EZ59"/>
  <c r="EJ60"/>
  <c r="EO64"/>
  <c r="EZ67"/>
  <c r="EJ68"/>
  <c r="EO72"/>
  <c r="EZ75"/>
  <c r="EU35"/>
  <c r="EJ55"/>
  <c r="EO59"/>
  <c r="EJ63"/>
  <c r="EO67"/>
  <c r="EJ71"/>
  <c r="EO75"/>
  <c r="EM36"/>
  <c r="EU36"/>
  <c r="EM37"/>
  <c r="EU37"/>
  <c r="EM38"/>
  <c r="EU38"/>
  <c r="EM39"/>
  <c r="EU39"/>
  <c r="EM40"/>
  <c r="EU40"/>
  <c r="EM41"/>
  <c r="EU41"/>
  <c r="EM42"/>
  <c r="EU42"/>
  <c r="EM43"/>
  <c r="EU43"/>
  <c r="EM44"/>
  <c r="EU44"/>
  <c r="EM45"/>
  <c r="EU45"/>
  <c r="EM46"/>
  <c r="EU46"/>
  <c r="EM47"/>
  <c r="EU47"/>
  <c r="EM48"/>
  <c r="EU48"/>
  <c r="EM49"/>
  <c r="EU49"/>
  <c r="EM50"/>
  <c r="EU50"/>
  <c r="EM51"/>
  <c r="EU51"/>
  <c r="EM52"/>
  <c r="EU52"/>
  <c r="EM53"/>
  <c r="EU53"/>
  <c r="EM54"/>
  <c r="EU54"/>
  <c r="EM55"/>
  <c r="EU55"/>
  <c r="EM56"/>
  <c r="EU56"/>
  <c r="EM57"/>
  <c r="EU57"/>
  <c r="EM58"/>
  <c r="EU58"/>
  <c r="EM59"/>
  <c r="EU59"/>
  <c r="EM60"/>
  <c r="EU60"/>
  <c r="EM61"/>
  <c r="EU61"/>
  <c r="EM62"/>
  <c r="EU62"/>
  <c r="EM63"/>
  <c r="EU63"/>
  <c r="EM64"/>
  <c r="EU64"/>
  <c r="EM65"/>
  <c r="EU65"/>
  <c r="EM66"/>
  <c r="EU66"/>
  <c r="EM67"/>
  <c r="EU67"/>
  <c r="EM68"/>
  <c r="EU68"/>
  <c r="EM69"/>
  <c r="EU69"/>
  <c r="EM70"/>
  <c r="EU70"/>
  <c r="EM71"/>
  <c r="EU71"/>
  <c r="EM72"/>
  <c r="EU72"/>
  <c r="EM73"/>
  <c r="EU73"/>
  <c r="EM74"/>
  <c r="EU74"/>
  <c r="EM75"/>
  <c r="EU75"/>
  <c r="CZ12"/>
  <c r="DB13"/>
  <c r="DB17"/>
  <c r="CZ20"/>
  <c r="DB21"/>
  <c r="DG30"/>
  <c r="DF30"/>
  <c r="DK30"/>
  <c r="CW8"/>
  <c r="DE8"/>
  <c r="DM8"/>
  <c r="CW9"/>
  <c r="DE9"/>
  <c r="DM9"/>
  <c r="CW10"/>
  <c r="DF10"/>
  <c r="CY11"/>
  <c r="DH11"/>
  <c r="DA12"/>
  <c r="DJ12"/>
  <c r="DD13"/>
  <c r="DM13"/>
  <c r="CW14"/>
  <c r="DF14"/>
  <c r="CY15"/>
  <c r="DH15"/>
  <c r="DA16"/>
  <c r="DJ16"/>
  <c r="DD17"/>
  <c r="DM17"/>
  <c r="CW18"/>
  <c r="DF18"/>
  <c r="CY19"/>
  <c r="DH19"/>
  <c r="DA20"/>
  <c r="DJ20"/>
  <c r="DD21"/>
  <c r="DM21"/>
  <c r="CW22"/>
  <c r="DF22"/>
  <c r="CZ23"/>
  <c r="DE24"/>
  <c r="CZ25"/>
  <c r="DE26"/>
  <c r="CW28"/>
  <c r="DH29"/>
  <c r="CX30"/>
  <c r="DB35"/>
  <c r="CW47"/>
  <c r="CZ48"/>
  <c r="DC48"/>
  <c r="DG48"/>
  <c r="CZ51"/>
  <c r="DG51"/>
  <c r="DN51"/>
  <c r="CZ58"/>
  <c r="DG58"/>
  <c r="CE76"/>
  <c r="CD76"/>
  <c r="DK76" s="1"/>
  <c r="CZ40"/>
  <c r="DC40"/>
  <c r="DG40"/>
  <c r="DI16"/>
  <c r="DI20"/>
  <c r="DD24"/>
  <c r="DD26"/>
  <c r="DD57"/>
  <c r="CW57"/>
  <c r="DM57"/>
  <c r="DB57"/>
  <c r="CZ73"/>
  <c r="DN73"/>
  <c r="DC73"/>
  <c r="DG73"/>
  <c r="DF8"/>
  <c r="DN8"/>
  <c r="DF9"/>
  <c r="DN9"/>
  <c r="DG10"/>
  <c r="CZ11"/>
  <c r="DI11"/>
  <c r="CV13"/>
  <c r="DE13"/>
  <c r="DG14"/>
  <c r="CZ15"/>
  <c r="DI15"/>
  <c r="CV17"/>
  <c r="DE17"/>
  <c r="DG18"/>
  <c r="CZ19"/>
  <c r="DI19"/>
  <c r="CV21"/>
  <c r="DE21"/>
  <c r="DG22"/>
  <c r="DG23"/>
  <c r="DK23"/>
  <c r="DA23"/>
  <c r="CV24"/>
  <c r="DF24"/>
  <c r="DG25"/>
  <c r="DK25"/>
  <c r="DA25"/>
  <c r="CV26"/>
  <c r="DF26"/>
  <c r="DG27"/>
  <c r="DF27"/>
  <c r="DK27"/>
  <c r="CV29"/>
  <c r="DI29"/>
  <c r="CY30"/>
  <c r="DE30"/>
  <c r="DG31"/>
  <c r="DF31"/>
  <c r="DK31"/>
  <c r="DB33"/>
  <c r="DH34"/>
  <c r="DG34"/>
  <c r="DF34"/>
  <c r="DE34"/>
  <c r="DD34"/>
  <c r="DB43"/>
  <c r="CW54"/>
  <c r="DB63"/>
  <c r="DD65"/>
  <c r="DM65"/>
  <c r="DB65"/>
  <c r="CY65"/>
  <c r="CW65"/>
  <c r="DC8"/>
  <c r="CZ16"/>
  <c r="CZ44"/>
  <c r="DC44"/>
  <c r="DG44"/>
  <c r="DD51"/>
  <c r="DD58"/>
  <c r="DB58"/>
  <c r="CY58"/>
  <c r="CW58"/>
  <c r="DG8"/>
  <c r="CY9"/>
  <c r="DG9"/>
  <c r="CY10"/>
  <c r="DD12"/>
  <c r="CW13"/>
  <c r="DF13"/>
  <c r="CY14"/>
  <c r="DD16"/>
  <c r="CW17"/>
  <c r="DF17"/>
  <c r="CY18"/>
  <c r="DD20"/>
  <c r="CW21"/>
  <c r="DF21"/>
  <c r="CY22"/>
  <c r="CW24"/>
  <c r="DH24"/>
  <c r="CW26"/>
  <c r="DH26"/>
  <c r="DM28"/>
  <c r="CW29"/>
  <c r="DJ29"/>
  <c r="DH30"/>
  <c r="DB32"/>
  <c r="DG33"/>
  <c r="DF33"/>
  <c r="DE33"/>
  <c r="DK33"/>
  <c r="DM43"/>
  <c r="DB47"/>
  <c r="CW51"/>
  <c r="CZ54"/>
  <c r="DG54"/>
  <c r="DN54"/>
  <c r="DC54"/>
  <c r="CZ65"/>
  <c r="DN65"/>
  <c r="DC65"/>
  <c r="DG65"/>
  <c r="CZ36"/>
  <c r="DC36"/>
  <c r="DG36"/>
  <c r="DI12"/>
  <c r="CZ8"/>
  <c r="CZ9"/>
  <c r="CZ10"/>
  <c r="DI10"/>
  <c r="CV12"/>
  <c r="DE12"/>
  <c r="DG13"/>
  <c r="CZ14"/>
  <c r="DI14"/>
  <c r="CV16"/>
  <c r="DE16"/>
  <c r="DG17"/>
  <c r="CZ18"/>
  <c r="DI18"/>
  <c r="CV20"/>
  <c r="DE20"/>
  <c r="DG21"/>
  <c r="CZ22"/>
  <c r="DI22"/>
  <c r="CY23"/>
  <c r="DD23"/>
  <c r="DI24"/>
  <c r="CY25"/>
  <c r="DD25"/>
  <c r="DI26"/>
  <c r="CY27"/>
  <c r="DE27"/>
  <c r="DG28"/>
  <c r="DF28"/>
  <c r="DK28"/>
  <c r="DB28"/>
  <c r="CZ29"/>
  <c r="CV30"/>
  <c r="DI30"/>
  <c r="CY31"/>
  <c r="DE31"/>
  <c r="DG32"/>
  <c r="DF32"/>
  <c r="DE32"/>
  <c r="DK32"/>
  <c r="CX33"/>
  <c r="DH33"/>
  <c r="CY34"/>
  <c r="CW34"/>
  <c r="DJ34"/>
  <c r="DN36"/>
  <c r="CZ38"/>
  <c r="DG38"/>
  <c r="CW38"/>
  <c r="DN38"/>
  <c r="DC38"/>
  <c r="DN40"/>
  <c r="DD43"/>
  <c r="DM47"/>
  <c r="CZ52"/>
  <c r="DC52"/>
  <c r="DG52"/>
  <c r="DD55"/>
  <c r="CY57"/>
  <c r="DM58"/>
  <c r="CZ61"/>
  <c r="DC61"/>
  <c r="DG61"/>
  <c r="CZ47"/>
  <c r="DG47"/>
  <c r="DN47"/>
  <c r="DF12"/>
  <c r="DH13"/>
  <c r="DF16"/>
  <c r="DH17"/>
  <c r="DF20"/>
  <c r="DH21"/>
  <c r="CZ24"/>
  <c r="CZ26"/>
  <c r="DD28"/>
  <c r="DM29"/>
  <c r="DJ30"/>
  <c r="CY33"/>
  <c r="DM33"/>
  <c r="CW33"/>
  <c r="CZ35"/>
  <c r="DG35"/>
  <c r="DN35"/>
  <c r="CZ39"/>
  <c r="DG39"/>
  <c r="DN39"/>
  <c r="CZ42"/>
  <c r="DG42"/>
  <c r="CW42"/>
  <c r="DN42"/>
  <c r="DC42"/>
  <c r="DN44"/>
  <c r="DD47"/>
  <c r="CZ55"/>
  <c r="DG55"/>
  <c r="DN55"/>
  <c r="DD63"/>
  <c r="CY63"/>
  <c r="CW63"/>
  <c r="CZ50"/>
  <c r="DG50"/>
  <c r="CW50"/>
  <c r="DN50"/>
  <c r="DC50"/>
  <c r="CZ70"/>
  <c r="DN70"/>
  <c r="DC70"/>
  <c r="DD73"/>
  <c r="DM73"/>
  <c r="DB73"/>
  <c r="CY73"/>
  <c r="CW73"/>
  <c r="DN10"/>
  <c r="CF76"/>
  <c r="DB8"/>
  <c r="CX12"/>
  <c r="DG12"/>
  <c r="CZ13"/>
  <c r="DI13"/>
  <c r="CX16"/>
  <c r="DG16"/>
  <c r="CZ17"/>
  <c r="DI17"/>
  <c r="CX20"/>
  <c r="DG20"/>
  <c r="CZ21"/>
  <c r="DI21"/>
  <c r="DG24"/>
  <c r="DK24"/>
  <c r="DA24"/>
  <c r="DG26"/>
  <c r="DK26"/>
  <c r="DA26"/>
  <c r="DG29"/>
  <c r="DF29"/>
  <c r="DK29"/>
  <c r="DB29"/>
  <c r="CZ30"/>
  <c r="CY32"/>
  <c r="DM32"/>
  <c r="CW32"/>
  <c r="CZ43"/>
  <c r="DG43"/>
  <c r="DN43"/>
  <c r="CZ46"/>
  <c r="DG46"/>
  <c r="CW46"/>
  <c r="DN46"/>
  <c r="DC46"/>
  <c r="DB51"/>
  <c r="DD68"/>
  <c r="DM68"/>
  <c r="DB68"/>
  <c r="CY68"/>
  <c r="CW68"/>
  <c r="DC60"/>
  <c r="DM60"/>
  <c r="CW61"/>
  <c r="DC66"/>
  <c r="DN66"/>
  <c r="DB69"/>
  <c r="DM69"/>
  <c r="CW70"/>
  <c r="DC74"/>
  <c r="DN74"/>
  <c r="DN60"/>
  <c r="DN57"/>
  <c r="CY61"/>
  <c r="DM62"/>
  <c r="CY70"/>
  <c r="DG71"/>
  <c r="DM75"/>
  <c r="DD37"/>
  <c r="DD41"/>
  <c r="DD45"/>
  <c r="DD49"/>
  <c r="DD53"/>
  <c r="DB56"/>
  <c r="DC59"/>
  <c r="DM59"/>
  <c r="CW60"/>
  <c r="DG60"/>
  <c r="DN62"/>
  <c r="DG66"/>
  <c r="DC67"/>
  <c r="DN67"/>
  <c r="DB70"/>
  <c r="DM70"/>
  <c r="CW71"/>
  <c r="DG74"/>
  <c r="DN37"/>
  <c r="DC56"/>
  <c r="DM56"/>
  <c r="DG57"/>
  <c r="DN59"/>
  <c r="DB61"/>
  <c r="CW66"/>
  <c r="CW74"/>
  <c r="DA76"/>
  <c r="DN56"/>
  <c r="DM61"/>
  <c r="DN75"/>
  <c r="CZ75"/>
  <c r="DH63"/>
  <c r="DH64"/>
  <c r="DH65"/>
  <c r="DH66"/>
  <c r="DH67"/>
  <c r="DH68"/>
  <c r="DH69"/>
  <c r="DH70"/>
  <c r="DH71"/>
  <c r="DH72"/>
  <c r="DH73"/>
  <c r="DH74"/>
  <c r="DH75"/>
  <c r="DA64"/>
  <c r="DA65"/>
  <c r="DA66"/>
  <c r="DA67"/>
  <c r="DA68"/>
  <c r="DA69"/>
  <c r="DA70"/>
  <c r="DA71"/>
  <c r="DA72"/>
  <c r="DA73"/>
  <c r="DA74"/>
  <c r="DA75"/>
  <c r="BP9"/>
  <c r="BZ9"/>
  <c r="BP11"/>
  <c r="BZ11"/>
  <c r="BM13"/>
  <c r="BT13"/>
  <c r="BL21"/>
  <c r="BZ21"/>
  <c r="BJ21"/>
  <c r="BS76"/>
  <c r="BI76"/>
  <c r="BQ9"/>
  <c r="BQ11"/>
  <c r="BL14"/>
  <c r="BZ14"/>
  <c r="BJ14"/>
  <c r="BL22"/>
  <c r="BZ22"/>
  <c r="BJ22"/>
  <c r="BL36"/>
  <c r="BJ36"/>
  <c r="BZ36"/>
  <c r="BQ36"/>
  <c r="BM9"/>
  <c r="BT9"/>
  <c r="BM11"/>
  <c r="BT11"/>
  <c r="BL15"/>
  <c r="BZ15"/>
  <c r="BJ15"/>
  <c r="BL16"/>
  <c r="BZ16"/>
  <c r="BJ16"/>
  <c r="BL13"/>
  <c r="BZ13"/>
  <c r="BJ13"/>
  <c r="BJ9"/>
  <c r="BJ11"/>
  <c r="BO13"/>
  <c r="BL17"/>
  <c r="BZ17"/>
  <c r="BJ17"/>
  <c r="BO20"/>
  <c r="BO36"/>
  <c r="AS76"/>
  <c r="BZ76" s="1"/>
  <c r="BL8"/>
  <c r="BQ8"/>
  <c r="BQ10"/>
  <c r="BL12"/>
  <c r="BZ12"/>
  <c r="BJ12"/>
  <c r="BP13"/>
  <c r="CA13"/>
  <c r="BL18"/>
  <c r="BZ18"/>
  <c r="BJ18"/>
  <c r="BO21"/>
  <c r="BL20"/>
  <c r="BZ20"/>
  <c r="BJ20"/>
  <c r="AT76"/>
  <c r="BM76" s="1"/>
  <c r="BM8"/>
  <c r="BT8"/>
  <c r="BM10"/>
  <c r="BT10"/>
  <c r="BM12"/>
  <c r="BT12"/>
  <c r="BQ13"/>
  <c r="BO14"/>
  <c r="BL19"/>
  <c r="BZ19"/>
  <c r="BJ19"/>
  <c r="BQ21"/>
  <c r="BO22"/>
  <c r="BQ46"/>
  <c r="BO46"/>
  <c r="BZ46"/>
  <c r="BL46"/>
  <c r="BJ46"/>
  <c r="BO23"/>
  <c r="BO24"/>
  <c r="BO25"/>
  <c r="BO26"/>
  <c r="BO27"/>
  <c r="BO28"/>
  <c r="BO29"/>
  <c r="BO30"/>
  <c r="BO31"/>
  <c r="BO32"/>
  <c r="BO33"/>
  <c r="BO34"/>
  <c r="BO35"/>
  <c r="BZ47"/>
  <c r="BQ52"/>
  <c r="BL52"/>
  <c r="BQ56"/>
  <c r="BL56"/>
  <c r="BQ60"/>
  <c r="BL60"/>
  <c r="BQ64"/>
  <c r="BL64"/>
  <c r="BQ68"/>
  <c r="BL68"/>
  <c r="BQ72"/>
  <c r="BL72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O38"/>
  <c r="BZ38"/>
  <c r="BO40"/>
  <c r="BZ40"/>
  <c r="BO42"/>
  <c r="BZ42"/>
  <c r="BL45"/>
  <c r="BO47"/>
  <c r="BJ59"/>
  <c r="BX76"/>
  <c r="BQ34"/>
  <c r="BQ35"/>
  <c r="BZ35"/>
  <c r="BQ38"/>
  <c r="BQ40"/>
  <c r="BQ42"/>
  <c r="BQ53"/>
  <c r="BL53"/>
  <c r="BQ57"/>
  <c r="BL57"/>
  <c r="BQ61"/>
  <c r="BL61"/>
  <c r="BQ65"/>
  <c r="BL65"/>
  <c r="BQ69"/>
  <c r="BL69"/>
  <c r="BQ73"/>
  <c r="BL73"/>
  <c r="BR76"/>
  <c r="BJ23"/>
  <c r="BZ23"/>
  <c r="BJ24"/>
  <c r="BZ24"/>
  <c r="BJ25"/>
  <c r="BZ25"/>
  <c r="BJ26"/>
  <c r="BZ26"/>
  <c r="BJ27"/>
  <c r="BZ27"/>
  <c r="BJ28"/>
  <c r="BZ28"/>
  <c r="BJ29"/>
  <c r="BZ29"/>
  <c r="BJ30"/>
  <c r="BZ30"/>
  <c r="BJ31"/>
  <c r="BZ31"/>
  <c r="BJ32"/>
  <c r="BZ32"/>
  <c r="BJ33"/>
  <c r="BZ33"/>
  <c r="BJ34"/>
  <c r="BZ34"/>
  <c r="BJ35"/>
  <c r="CA35"/>
  <c r="BX37"/>
  <c r="BU37"/>
  <c r="BM37"/>
  <c r="BW37"/>
  <c r="BL41"/>
  <c r="BL43"/>
  <c r="BO45"/>
  <c r="BJ49"/>
  <c r="BJ52"/>
  <c r="BJ56"/>
  <c r="BJ60"/>
  <c r="BJ64"/>
  <c r="BJ68"/>
  <c r="BJ72"/>
  <c r="BQ54"/>
  <c r="BL54"/>
  <c r="BQ58"/>
  <c r="BL58"/>
  <c r="BQ62"/>
  <c r="BL62"/>
  <c r="BQ66"/>
  <c r="BL66"/>
  <c r="BQ70"/>
  <c r="BL70"/>
  <c r="BQ74"/>
  <c r="BL74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M36"/>
  <c r="BV36"/>
  <c r="BO37"/>
  <c r="BO39"/>
  <c r="BZ39"/>
  <c r="BO41"/>
  <c r="BZ41"/>
  <c r="BO43"/>
  <c r="BJ47"/>
  <c r="BL49"/>
  <c r="BZ52"/>
  <c r="BJ53"/>
  <c r="BZ56"/>
  <c r="BJ57"/>
  <c r="BZ60"/>
  <c r="BJ61"/>
  <c r="BZ64"/>
  <c r="BJ65"/>
  <c r="BZ68"/>
  <c r="BJ69"/>
  <c r="BZ72"/>
  <c r="BJ73"/>
  <c r="BU76"/>
  <c r="BU35"/>
  <c r="BQ37"/>
  <c r="BL44"/>
  <c r="BZ49"/>
  <c r="BQ51"/>
  <c r="BL51"/>
  <c r="BO52"/>
  <c r="BQ55"/>
  <c r="BL55"/>
  <c r="BO56"/>
  <c r="BQ59"/>
  <c r="BL59"/>
  <c r="BO60"/>
  <c r="BQ63"/>
  <c r="BL63"/>
  <c r="BO64"/>
  <c r="BQ67"/>
  <c r="BL67"/>
  <c r="BO68"/>
  <c r="BQ71"/>
  <c r="BL71"/>
  <c r="BO72"/>
  <c r="BQ75"/>
  <c r="BL75"/>
  <c r="BM38"/>
  <c r="BU38"/>
  <c r="BM39"/>
  <c r="BU39"/>
  <c r="BM40"/>
  <c r="BU40"/>
  <c r="BM41"/>
  <c r="BU41"/>
  <c r="BM42"/>
  <c r="BU42"/>
  <c r="BM43"/>
  <c r="BU43"/>
  <c r="BM44"/>
  <c r="BU44"/>
  <c r="BM45"/>
  <c r="BU45"/>
  <c r="BM46"/>
  <c r="BU46"/>
  <c r="BM47"/>
  <c r="BU47"/>
  <c r="BM48"/>
  <c r="BU48"/>
  <c r="BM49"/>
  <c r="BU49"/>
  <c r="BM50"/>
  <c r="BU50"/>
  <c r="BM51"/>
  <c r="BU51"/>
  <c r="BM52"/>
  <c r="BU52"/>
  <c r="BM53"/>
  <c r="BU53"/>
  <c r="BM54"/>
  <c r="BU54"/>
  <c r="BM55"/>
  <c r="BU55"/>
  <c r="BM56"/>
  <c r="BU56"/>
  <c r="BM57"/>
  <c r="BU57"/>
  <c r="BM58"/>
  <c r="BU58"/>
  <c r="BM59"/>
  <c r="BU59"/>
  <c r="BM60"/>
  <c r="BU60"/>
  <c r="BM61"/>
  <c r="BU61"/>
  <c r="BM62"/>
  <c r="BU62"/>
  <c r="BM63"/>
  <c r="BU63"/>
  <c r="BM64"/>
  <c r="BU64"/>
  <c r="BM65"/>
  <c r="BU65"/>
  <c r="BM66"/>
  <c r="BU66"/>
  <c r="BM67"/>
  <c r="BU67"/>
  <c r="BM68"/>
  <c r="BU68"/>
  <c r="BM69"/>
  <c r="BU69"/>
  <c r="BM70"/>
  <c r="BU70"/>
  <c r="BM71"/>
  <c r="BU71"/>
  <c r="BM72"/>
  <c r="BU72"/>
  <c r="BM73"/>
  <c r="BU73"/>
  <c r="BM74"/>
  <c r="BU74"/>
  <c r="BM75"/>
  <c r="BU75"/>
  <c r="W51"/>
  <c r="AM51"/>
  <c r="W35"/>
  <c r="AM35"/>
  <c r="AB35"/>
  <c r="W19"/>
  <c r="AM19"/>
  <c r="AB19"/>
  <c r="AC73"/>
  <c r="AC57"/>
  <c r="AC41"/>
  <c r="AN41"/>
  <c r="AC25"/>
  <c r="AN25"/>
  <c r="W50"/>
  <c r="AM50"/>
  <c r="AB50"/>
  <c r="AM34"/>
  <c r="W34"/>
  <c r="AB34"/>
  <c r="AM10"/>
  <c r="AB10"/>
  <c r="W10"/>
  <c r="AC32"/>
  <c r="AN32"/>
  <c r="AC16"/>
  <c r="AN16"/>
  <c r="AM74"/>
  <c r="AB70"/>
  <c r="AM66"/>
  <c r="AM62"/>
  <c r="AM58"/>
  <c r="AB43"/>
  <c r="AM75"/>
  <c r="W73"/>
  <c r="AB71"/>
  <c r="W69"/>
  <c r="AB67"/>
  <c r="AB63"/>
  <c r="W61"/>
  <c r="W57"/>
  <c r="AC48"/>
  <c r="W43"/>
  <c r="AM43"/>
  <c r="W27"/>
  <c r="AM27"/>
  <c r="AB27"/>
  <c r="W11"/>
  <c r="AM11"/>
  <c r="AB11"/>
  <c r="AC65"/>
  <c r="AN49"/>
  <c r="AC33"/>
  <c r="AN33"/>
  <c r="AC17"/>
  <c r="AN17"/>
  <c r="AC9"/>
  <c r="AN9"/>
  <c r="AM42"/>
  <c r="W42"/>
  <c r="AM26"/>
  <c r="W26"/>
  <c r="AM18"/>
  <c r="W18"/>
  <c r="AB18"/>
  <c r="AC40"/>
  <c r="AN40"/>
  <c r="AC24"/>
  <c r="AN24"/>
  <c r="AB74"/>
  <c r="AB66"/>
  <c r="W56"/>
  <c r="W48"/>
  <c r="AM48"/>
  <c r="W40"/>
  <c r="AB40"/>
  <c r="AM40"/>
  <c r="W32"/>
  <c r="AM32"/>
  <c r="AB32"/>
  <c r="W24"/>
  <c r="AM24"/>
  <c r="W16"/>
  <c r="AM16"/>
  <c r="AB16"/>
  <c r="AC38"/>
  <c r="AN38"/>
  <c r="AC30"/>
  <c r="AN30"/>
  <c r="AC22"/>
  <c r="AN22"/>
  <c r="AC14"/>
  <c r="AN14"/>
  <c r="W8"/>
  <c r="AM67"/>
  <c r="AM59"/>
  <c r="AB48"/>
  <c r="W55"/>
  <c r="AM55"/>
  <c r="W47"/>
  <c r="AM47"/>
  <c r="AB47"/>
  <c r="W15"/>
  <c r="AM15"/>
  <c r="AB15"/>
  <c r="AC69"/>
  <c r="AC37"/>
  <c r="AC13"/>
  <c r="AN13"/>
  <c r="AC28"/>
  <c r="AN28"/>
  <c r="W39"/>
  <c r="AM39"/>
  <c r="AB39"/>
  <c r="W31"/>
  <c r="AM31"/>
  <c r="AB31"/>
  <c r="W23"/>
  <c r="AM23"/>
  <c r="AC61"/>
  <c r="AN45"/>
  <c r="AC29"/>
  <c r="AN29"/>
  <c r="AC21"/>
  <c r="AN21"/>
  <c r="AB51"/>
  <c r="W54"/>
  <c r="AM54"/>
  <c r="AB54"/>
  <c r="W46"/>
  <c r="AM46"/>
  <c r="AB46"/>
  <c r="W38"/>
  <c r="AB38"/>
  <c r="AM38"/>
  <c r="AB30"/>
  <c r="W30"/>
  <c r="AM30"/>
  <c r="W22"/>
  <c r="AB22"/>
  <c r="AM22"/>
  <c r="AB14"/>
  <c r="W14"/>
  <c r="AM14"/>
  <c r="AN52"/>
  <c r="AC52"/>
  <c r="AC44"/>
  <c r="AC36"/>
  <c r="AN36"/>
  <c r="AC20"/>
  <c r="AN20"/>
  <c r="AC12"/>
  <c r="AN12"/>
  <c r="AM56"/>
  <c r="AB56"/>
  <c r="AN53"/>
  <c r="AN44"/>
  <c r="W75"/>
  <c r="AN73"/>
  <c r="W71"/>
  <c r="AN69"/>
  <c r="W67"/>
  <c r="AN65"/>
  <c r="W63"/>
  <c r="AN61"/>
  <c r="W59"/>
  <c r="AN57"/>
  <c r="AB55"/>
  <c r="AN48"/>
  <c r="AN46"/>
  <c r="AB23"/>
  <c r="W53"/>
  <c r="AM53"/>
  <c r="W45"/>
  <c r="AM45"/>
  <c r="W37"/>
  <c r="AM37"/>
  <c r="W29"/>
  <c r="AM29"/>
  <c r="W21"/>
  <c r="AM21"/>
  <c r="W13"/>
  <c r="AM13"/>
  <c r="AC35"/>
  <c r="AC27"/>
  <c r="AC19"/>
  <c r="AC11"/>
  <c r="AN19"/>
  <c r="W52"/>
  <c r="AM52"/>
  <c r="W44"/>
  <c r="AM44"/>
  <c r="AM36"/>
  <c r="AB36"/>
  <c r="AM28"/>
  <c r="AB28"/>
  <c r="AM20"/>
  <c r="AB20"/>
  <c r="W12"/>
  <c r="AM12"/>
  <c r="AB12"/>
  <c r="AC42"/>
  <c r="AC34"/>
  <c r="AC26"/>
  <c r="AC18"/>
  <c r="AC10"/>
  <c r="AN10"/>
  <c r="AC71"/>
  <c r="AC67"/>
  <c r="AC63"/>
  <c r="AC59"/>
  <c r="AB52"/>
  <c r="AN50"/>
  <c r="AN42"/>
  <c r="AB37"/>
  <c r="AN26"/>
  <c r="AB13"/>
  <c r="AN11"/>
  <c r="W49"/>
  <c r="AM49"/>
  <c r="W41"/>
  <c r="AM41"/>
  <c r="W33"/>
  <c r="AM33"/>
  <c r="AB33"/>
  <c r="W25"/>
  <c r="AM25"/>
  <c r="AB25"/>
  <c r="W17"/>
  <c r="AM17"/>
  <c r="AB17"/>
  <c r="W9"/>
  <c r="AM9"/>
  <c r="AB9"/>
  <c r="AC39"/>
  <c r="AN39"/>
  <c r="AC31"/>
  <c r="AN31"/>
  <c r="AC23"/>
  <c r="AN23"/>
  <c r="AC15"/>
  <c r="AN15"/>
  <c r="AN55"/>
  <c r="AC51"/>
  <c r="AC43"/>
  <c r="AN35"/>
  <c r="AL19" i="60" l="1"/>
  <c r="E24" i="59"/>
  <c r="D46"/>
  <c r="F19"/>
  <c r="IZ70" i="1"/>
  <c r="E65" i="59"/>
  <c r="JG45" i="1"/>
  <c r="IW71"/>
  <c r="IW22"/>
  <c r="AO55" i="60"/>
  <c r="AO65"/>
  <c r="AO73"/>
  <c r="E42" i="59"/>
  <c r="E50"/>
  <c r="F35"/>
  <c r="D17"/>
  <c r="AO33" i="60"/>
  <c r="AO51"/>
  <c r="AL57"/>
  <c r="F60"/>
  <c r="AL61"/>
  <c r="IZ72" i="1"/>
  <c r="IW69"/>
  <c r="D21" i="59"/>
  <c r="E38"/>
  <c r="D71"/>
  <c r="AL23" i="60"/>
  <c r="F36"/>
  <c r="AL37"/>
  <c r="AL47"/>
  <c r="F48"/>
  <c r="AB48" s="1"/>
  <c r="F43"/>
  <c r="AO72"/>
  <c r="F8"/>
  <c r="AB8" s="1"/>
  <c r="F19"/>
  <c r="AM19" s="1"/>
  <c r="F23"/>
  <c r="JD63" i="1"/>
  <c r="IZ46"/>
  <c r="JS23"/>
  <c r="P76" i="60"/>
  <c r="E70" i="59"/>
  <c r="E21"/>
  <c r="F27" i="60"/>
  <c r="AB27" s="1"/>
  <c r="AO38"/>
  <c r="JD42" i="1"/>
  <c r="IZ42"/>
  <c r="JS17"/>
  <c r="D65" i="59"/>
  <c r="AL67" i="60"/>
  <c r="AL69"/>
  <c r="D73" i="59"/>
  <c r="AL13" i="60"/>
  <c r="AO75"/>
  <c r="AO66"/>
  <c r="DI76" i="1"/>
  <c r="JH69"/>
  <c r="JH45"/>
  <c r="JH41"/>
  <c r="JN35"/>
  <c r="JB71"/>
  <c r="JF61"/>
  <c r="JG53"/>
  <c r="JD51"/>
  <c r="JB51"/>
  <c r="JM72"/>
  <c r="JM62"/>
  <c r="JI45"/>
  <c r="JD68"/>
  <c r="JH20"/>
  <c r="JA73"/>
  <c r="IX51"/>
  <c r="IX43"/>
  <c r="IX46"/>
  <c r="IX62"/>
  <c r="IY68"/>
  <c r="JS31"/>
  <c r="IW40"/>
  <c r="JD52"/>
  <c r="JN74"/>
  <c r="JS9"/>
  <c r="IX24"/>
  <c r="IW31"/>
  <c r="IW18"/>
  <c r="D24" i="59"/>
  <c r="D22"/>
  <c r="AB19" i="60"/>
  <c r="D10" i="59"/>
  <c r="E27"/>
  <c r="D75"/>
  <c r="E40"/>
  <c r="AM40" i="60"/>
  <c r="E48" i="59"/>
  <c r="D74"/>
  <c r="AO15" i="60"/>
  <c r="E31" i="59"/>
  <c r="E43"/>
  <c r="E63"/>
  <c r="D13"/>
  <c r="D15"/>
  <c r="D39"/>
  <c r="E17"/>
  <c r="AO21" i="60"/>
  <c r="E32" i="59"/>
  <c r="D53"/>
  <c r="D56"/>
  <c r="E18"/>
  <c r="F31"/>
  <c r="D50"/>
  <c r="E67"/>
  <c r="IJ27" i="60"/>
  <c r="IK17"/>
  <c r="D35" i="59"/>
  <c r="E9"/>
  <c r="D23"/>
  <c r="AO43" i="60"/>
  <c r="AL45"/>
  <c r="E69" i="59"/>
  <c r="F59" i="60"/>
  <c r="AM59" s="1"/>
  <c r="D66" i="59"/>
  <c r="F69"/>
  <c r="D9"/>
  <c r="E59"/>
  <c r="D64"/>
  <c r="E68"/>
  <c r="D12"/>
  <c r="E36"/>
  <c r="D45"/>
  <c r="D54"/>
  <c r="D58"/>
  <c r="E60"/>
  <c r="D63"/>
  <c r="E52"/>
  <c r="K76" i="60"/>
  <c r="D38" i="59"/>
  <c r="F43"/>
  <c r="D44"/>
  <c r="E53"/>
  <c r="E29"/>
  <c r="D16"/>
  <c r="D25"/>
  <c r="E33"/>
  <c r="E55"/>
  <c r="D57"/>
  <c r="E57"/>
  <c r="D34"/>
  <c r="E62"/>
  <c r="IX40" i="1"/>
  <c r="JH68"/>
  <c r="IZ66"/>
  <c r="IZ40"/>
  <c r="IW42"/>
  <c r="JB27"/>
  <c r="JD40"/>
  <c r="IZ29"/>
  <c r="JD31"/>
  <c r="JI25"/>
  <c r="JE31"/>
  <c r="JK31"/>
  <c r="JH25"/>
  <c r="JB63"/>
  <c r="IX31"/>
  <c r="JN11"/>
  <c r="IY30"/>
  <c r="IV29"/>
  <c r="IV10"/>
  <c r="JB69"/>
  <c r="JD65"/>
  <c r="JF25"/>
  <c r="JN59"/>
  <c r="JC67"/>
  <c r="JF62"/>
  <c r="IW68"/>
  <c r="IV49"/>
  <c r="JA68"/>
  <c r="IV68"/>
  <c r="JC42"/>
  <c r="IW12"/>
  <c r="IX13"/>
  <c r="IX69"/>
  <c r="JD72"/>
  <c r="IX63"/>
  <c r="BZ72" i="60"/>
  <c r="BO45"/>
  <c r="IJ71"/>
  <c r="JS42" i="1"/>
  <c r="JD59"/>
  <c r="JG71"/>
  <c r="JN26"/>
  <c r="JR31"/>
  <c r="IZ55"/>
  <c r="JS74"/>
  <c r="JR12"/>
  <c r="CB34" i="60"/>
  <c r="IK31"/>
  <c r="IK25"/>
  <c r="IJ22"/>
  <c r="DM8"/>
  <c r="BO39"/>
  <c r="IX23" i="1"/>
  <c r="AB32" i="60"/>
  <c r="IX17" i="1"/>
  <c r="JS22"/>
  <c r="E44" i="59"/>
  <c r="E72"/>
  <c r="F12"/>
  <c r="F46"/>
  <c r="E16"/>
  <c r="E46"/>
  <c r="D68"/>
  <c r="E10"/>
  <c r="E11"/>
  <c r="D11"/>
  <c r="E26"/>
  <c r="D27"/>
  <c r="D41"/>
  <c r="E41"/>
  <c r="E66"/>
  <c r="D67"/>
  <c r="D52"/>
  <c r="F9"/>
  <c r="F13"/>
  <c r="F15"/>
  <c r="F29"/>
  <c r="F61"/>
  <c r="D69"/>
  <c r="F75"/>
  <c r="D62"/>
  <c r="IW75" i="1"/>
  <c r="IW56"/>
  <c r="BV76"/>
  <c r="BK76"/>
  <c r="BW76"/>
  <c r="FY76"/>
  <c r="GN76"/>
  <c r="IZ68"/>
  <c r="IZ59"/>
  <c r="IZ53"/>
  <c r="JH49"/>
  <c r="IW67"/>
  <c r="IZ25"/>
  <c r="JD16"/>
  <c r="IZ9"/>
  <c r="IY31"/>
  <c r="JG10"/>
  <c r="IW63"/>
  <c r="JE29"/>
  <c r="JA29"/>
  <c r="JJ25"/>
  <c r="JC9"/>
  <c r="JI10"/>
  <c r="JN53"/>
  <c r="JG9"/>
  <c r="JN60"/>
  <c r="JF66"/>
  <c r="JE69"/>
  <c r="JC68"/>
  <c r="IW47"/>
  <c r="JM68"/>
  <c r="JI49"/>
  <c r="JK68"/>
  <c r="JI68"/>
  <c r="JB16"/>
  <c r="JB12"/>
  <c r="IX75"/>
  <c r="JG16"/>
  <c r="IX10"/>
  <c r="IZ56"/>
  <c r="DM51" i="60"/>
  <c r="JR67" i="1"/>
  <c r="JR60"/>
  <c r="JG47"/>
  <c r="JS29"/>
  <c r="JD38"/>
  <c r="IK9" i="60"/>
  <c r="AS21"/>
  <c r="JR10" i="1"/>
  <c r="F32" i="59"/>
  <c r="E47"/>
  <c r="F56"/>
  <c r="F60"/>
  <c r="E71"/>
  <c r="D18"/>
  <c r="D30"/>
  <c r="E30"/>
  <c r="D32"/>
  <c r="D42"/>
  <c r="E15"/>
  <c r="D19"/>
  <c r="E34"/>
  <c r="D49"/>
  <c r="E49"/>
  <c r="D51"/>
  <c r="D59"/>
  <c r="E74"/>
  <c r="E54"/>
  <c r="E13"/>
  <c r="D29"/>
  <c r="D37"/>
  <c r="E39"/>
  <c r="F39"/>
  <c r="D61"/>
  <c r="F67"/>
  <c r="E14"/>
  <c r="E20"/>
  <c r="E22"/>
  <c r="D26"/>
  <c r="E28"/>
  <c r="JB17" i="1"/>
  <c r="JC60"/>
  <c r="JG68"/>
  <c r="JN29"/>
  <c r="IZ50"/>
  <c r="IJ32" i="60"/>
  <c r="IJ15"/>
  <c r="D48" i="59"/>
  <c r="F54"/>
  <c r="E19"/>
  <c r="D31"/>
  <c r="E35"/>
  <c r="D43"/>
  <c r="D47"/>
  <c r="E51"/>
  <c r="E75"/>
  <c r="F27"/>
  <c r="F47"/>
  <c r="F55"/>
  <c r="F59"/>
  <c r="F71"/>
  <c r="D14"/>
  <c r="D20"/>
  <c r="D28"/>
  <c r="D40"/>
  <c r="DB50" i="60"/>
  <c r="FA67"/>
  <c r="BZ39"/>
  <c r="HX68"/>
  <c r="FB71"/>
  <c r="DS65"/>
  <c r="EO65" s="1"/>
  <c r="EY53"/>
  <c r="EY39"/>
  <c r="DL71"/>
  <c r="HY71"/>
  <c r="DO58"/>
  <c r="IB58"/>
  <c r="CE42"/>
  <c r="DL40"/>
  <c r="CF45"/>
  <c r="DM45" s="1"/>
  <c r="CB75"/>
  <c r="IB75"/>
  <c r="CB57"/>
  <c r="CB43"/>
  <c r="CB51"/>
  <c r="IB51"/>
  <c r="CB61"/>
  <c r="IB61"/>
  <c r="CB37"/>
  <c r="CB41"/>
  <c r="BY39"/>
  <c r="HY39"/>
  <c r="G59"/>
  <c r="HK67"/>
  <c r="HU67"/>
  <c r="AL40"/>
  <c r="AL52"/>
  <c r="AB40"/>
  <c r="G43"/>
  <c r="W43" s="1"/>
  <c r="HL75"/>
  <c r="HZ75"/>
  <c r="AL38"/>
  <c r="HY38"/>
  <c r="AL36"/>
  <c r="HK68"/>
  <c r="GV76"/>
  <c r="GS8"/>
  <c r="CB14"/>
  <c r="IB29"/>
  <c r="AS34"/>
  <c r="BO34" s="1"/>
  <c r="HY19"/>
  <c r="AS24"/>
  <c r="IB31"/>
  <c r="HB76"/>
  <c r="HK45"/>
  <c r="FB70"/>
  <c r="IA52"/>
  <c r="FB49"/>
  <c r="DL68"/>
  <c r="DO66"/>
  <c r="IB66"/>
  <c r="DM49"/>
  <c r="CB73"/>
  <c r="BY58"/>
  <c r="BY63"/>
  <c r="BY45"/>
  <c r="HY45"/>
  <c r="AS47"/>
  <c r="BZ47" s="1"/>
  <c r="CB50"/>
  <c r="BY36"/>
  <c r="HY36"/>
  <c r="HL71"/>
  <c r="HX71"/>
  <c r="F70"/>
  <c r="F64"/>
  <c r="AB64" s="1"/>
  <c r="G54"/>
  <c r="AN54" s="1"/>
  <c r="AO40"/>
  <c r="IB40"/>
  <c r="F63"/>
  <c r="AL62"/>
  <c r="HY62"/>
  <c r="AL43"/>
  <c r="HY43"/>
  <c r="GW76"/>
  <c r="HY23"/>
  <c r="HU30"/>
  <c r="HZ68"/>
  <c r="HX57"/>
  <c r="BO68"/>
  <c r="IB73"/>
  <c r="GL75"/>
  <c r="HY75"/>
  <c r="DS64"/>
  <c r="EZ64" s="1"/>
  <c r="FB51"/>
  <c r="DO65"/>
  <c r="BY73"/>
  <c r="BO71"/>
  <c r="BY72"/>
  <c r="BY56"/>
  <c r="CB62"/>
  <c r="BY67"/>
  <c r="AO52"/>
  <c r="F68"/>
  <c r="HS68"/>
  <c r="G58"/>
  <c r="AC58" s="1"/>
  <c r="HW70"/>
  <c r="HW75"/>
  <c r="F53"/>
  <c r="AM53" s="1"/>
  <c r="AL64"/>
  <c r="AL70"/>
  <c r="AO60"/>
  <c r="IB60"/>
  <c r="HD76"/>
  <c r="IB33"/>
  <c r="IB26"/>
  <c r="IB21"/>
  <c r="HY31"/>
  <c r="HU18"/>
  <c r="HY29"/>
  <c r="DL15"/>
  <c r="HY15"/>
  <c r="FB14"/>
  <c r="EZ29"/>
  <c r="GY76"/>
  <c r="AL12"/>
  <c r="IB63"/>
  <c r="HX41"/>
  <c r="HZ55"/>
  <c r="FB72"/>
  <c r="DO72"/>
  <c r="CE54"/>
  <c r="DL55"/>
  <c r="HY55"/>
  <c r="CF39"/>
  <c r="DO43"/>
  <c r="DL44"/>
  <c r="HY44"/>
  <c r="CB70"/>
  <c r="CB74"/>
  <c r="IB74"/>
  <c r="BY59"/>
  <c r="BY41"/>
  <c r="HK41"/>
  <c r="AL60"/>
  <c r="HU68"/>
  <c r="HZ59"/>
  <c r="AL44"/>
  <c r="AL58"/>
  <c r="HY58"/>
  <c r="G67"/>
  <c r="HV67"/>
  <c r="HV72"/>
  <c r="HW41"/>
  <c r="AO64"/>
  <c r="AO46"/>
  <c r="IB46"/>
  <c r="AO58"/>
  <c r="GL13"/>
  <c r="HY13"/>
  <c r="HX67"/>
  <c r="FB44"/>
  <c r="DL63"/>
  <c r="DL64"/>
  <c r="BY54"/>
  <c r="BY60"/>
  <c r="HY60"/>
  <c r="BY52"/>
  <c r="HY52"/>
  <c r="HW53"/>
  <c r="F42"/>
  <c r="W42" s="1"/>
  <c r="AL54"/>
  <c r="HY54"/>
  <c r="F72"/>
  <c r="AM39"/>
  <c r="G55"/>
  <c r="AC55" s="1"/>
  <c r="F51"/>
  <c r="HE76"/>
  <c r="HZ8"/>
  <c r="GU76"/>
  <c r="GQ8"/>
  <c r="HU8" s="1"/>
  <c r="GR8"/>
  <c r="HF76"/>
  <c r="BY33"/>
  <c r="HY33"/>
  <c r="BY27"/>
  <c r="HX26"/>
  <c r="BY21"/>
  <c r="HY21"/>
  <c r="HS18"/>
  <c r="DS10"/>
  <c r="HR68"/>
  <c r="HS71"/>
  <c r="EY62"/>
  <c r="DO45"/>
  <c r="HX72"/>
  <c r="HX45"/>
  <c r="HZ40"/>
  <c r="IB57"/>
  <c r="IA69"/>
  <c r="DO74"/>
  <c r="DO64"/>
  <c r="DL67"/>
  <c r="DO53"/>
  <c r="DO38"/>
  <c r="IB38"/>
  <c r="CF43"/>
  <c r="BY70"/>
  <c r="BY61"/>
  <c r="HY61"/>
  <c r="BY50"/>
  <c r="CB55"/>
  <c r="IB55"/>
  <c r="BY46"/>
  <c r="BY47"/>
  <c r="AL42"/>
  <c r="HY42"/>
  <c r="G39"/>
  <c r="W39" s="1"/>
  <c r="AL48"/>
  <c r="AL66"/>
  <c r="HY66"/>
  <c r="G74"/>
  <c r="AN74" s="1"/>
  <c r="G38"/>
  <c r="AN38" s="1"/>
  <c r="AO68"/>
  <c r="IB68"/>
  <c r="G50"/>
  <c r="AC50" s="1"/>
  <c r="HW68"/>
  <c r="AO48"/>
  <c r="IB48"/>
  <c r="HL74"/>
  <c r="HZ74"/>
  <c r="G35"/>
  <c r="AL50"/>
  <c r="HY50"/>
  <c r="AO45"/>
  <c r="BY11"/>
  <c r="IA9"/>
  <c r="BY17"/>
  <c r="HY17"/>
  <c r="CB13"/>
  <c r="CG29"/>
  <c r="HX75"/>
  <c r="IB69"/>
  <c r="HU74"/>
  <c r="FB53"/>
  <c r="HU75"/>
  <c r="DO49"/>
  <c r="DL37"/>
  <c r="CF53"/>
  <c r="DM53" s="1"/>
  <c r="HS53"/>
  <c r="DO39"/>
  <c r="BY69"/>
  <c r="HY69"/>
  <c r="CB65"/>
  <c r="BY53"/>
  <c r="CB54"/>
  <c r="IB54"/>
  <c r="HV45"/>
  <c r="AO44"/>
  <c r="IB44"/>
  <c r="HV57"/>
  <c r="AO56"/>
  <c r="HV68"/>
  <c r="AL68"/>
  <c r="HW67"/>
  <c r="AM56"/>
  <c r="AO39"/>
  <c r="AL72"/>
  <c r="AL35"/>
  <c r="G47"/>
  <c r="AL49"/>
  <c r="HY49"/>
  <c r="HZ23"/>
  <c r="HU26"/>
  <c r="IB18"/>
  <c r="HX70"/>
  <c r="IA51"/>
  <c r="IA55"/>
  <c r="HR67"/>
  <c r="HZ67"/>
  <c r="HZ39"/>
  <c r="HZ35"/>
  <c r="EY47"/>
  <c r="HY47"/>
  <c r="DL57"/>
  <c r="HY57"/>
  <c r="DL59"/>
  <c r="HY35"/>
  <c r="CF52"/>
  <c r="DM52" s="1"/>
  <c r="DO56"/>
  <c r="AS58"/>
  <c r="BZ58" s="1"/>
  <c r="CB47"/>
  <c r="IB47"/>
  <c r="BY48"/>
  <c r="HY48"/>
  <c r="CB52"/>
  <c r="CB42"/>
  <c r="IB42"/>
  <c r="AB36"/>
  <c r="HV70"/>
  <c r="F61"/>
  <c r="G75"/>
  <c r="HV75"/>
  <c r="AL46"/>
  <c r="HY46"/>
  <c r="G63"/>
  <c r="AC63" s="1"/>
  <c r="AO36"/>
  <c r="IB36"/>
  <c r="F46"/>
  <c r="G62"/>
  <c r="AN62" s="1"/>
  <c r="HK69"/>
  <c r="AL56"/>
  <c r="AL74"/>
  <c r="HY74"/>
  <c r="F38"/>
  <c r="AB38" s="1"/>
  <c r="G53"/>
  <c r="AC53" s="1"/>
  <c r="HV53"/>
  <c r="AO59"/>
  <c r="IB59"/>
  <c r="GX76"/>
  <c r="HW17"/>
  <c r="HR18"/>
  <c r="HL18"/>
  <c r="G34"/>
  <c r="AN34" s="1"/>
  <c r="HK29"/>
  <c r="HK16"/>
  <c r="HU16"/>
  <c r="HL16"/>
  <c r="AL22"/>
  <c r="HY22"/>
  <c r="HS14"/>
  <c r="G18"/>
  <c r="AC18" s="1"/>
  <c r="HV18"/>
  <c r="HN30"/>
  <c r="HI30"/>
  <c r="HY12"/>
  <c r="HO15"/>
  <c r="HW30"/>
  <c r="G8"/>
  <c r="AN8" s="1"/>
  <c r="F12"/>
  <c r="HZ31"/>
  <c r="AO8"/>
  <c r="AO12"/>
  <c r="F22"/>
  <c r="AM22" s="1"/>
  <c r="AL34"/>
  <c r="AO13"/>
  <c r="IB13"/>
  <c r="AL25"/>
  <c r="HY25"/>
  <c r="AO50"/>
  <c r="IB50"/>
  <c r="HV30"/>
  <c r="HZ19"/>
  <c r="AL16"/>
  <c r="HY16"/>
  <c r="HW15"/>
  <c r="HL15"/>
  <c r="AL20"/>
  <c r="HY20"/>
  <c r="AL14"/>
  <c r="AO22"/>
  <c r="IB22"/>
  <c r="AO37"/>
  <c r="AO67"/>
  <c r="IB67"/>
  <c r="AL9"/>
  <c r="HY9"/>
  <c r="HZ15"/>
  <c r="AL10"/>
  <c r="HY10"/>
  <c r="F17"/>
  <c r="AM17" s="1"/>
  <c r="HY32"/>
  <c r="AO25"/>
  <c r="IB25"/>
  <c r="HW16"/>
  <c r="AL30"/>
  <c r="HY30"/>
  <c r="HL23"/>
  <c r="HK23"/>
  <c r="HR23"/>
  <c r="AL28"/>
  <c r="HY28"/>
  <c r="HZ27"/>
  <c r="IB23"/>
  <c r="AL41"/>
  <c r="AO71"/>
  <c r="IB71"/>
  <c r="AO9"/>
  <c r="AO54"/>
  <c r="IB32"/>
  <c r="AL26"/>
  <c r="HY26"/>
  <c r="HV16"/>
  <c r="G22"/>
  <c r="AC22" s="1"/>
  <c r="AO28"/>
  <c r="IB28"/>
  <c r="IA20"/>
  <c r="F11"/>
  <c r="AB11" s="1"/>
  <c r="HV26"/>
  <c r="HW26"/>
  <c r="AL11"/>
  <c r="HY11"/>
  <c r="AL27"/>
  <c r="IB34"/>
  <c r="HQ16"/>
  <c r="HO16"/>
  <c r="HQ75"/>
  <c r="HO75"/>
  <c r="AT33"/>
  <c r="DM70"/>
  <c r="G10"/>
  <c r="AN10" s="1"/>
  <c r="AO16"/>
  <c r="IB16"/>
  <c r="AL32"/>
  <c r="HK17"/>
  <c r="HK24"/>
  <c r="AO18"/>
  <c r="AB28"/>
  <c r="AL8"/>
  <c r="GP76"/>
  <c r="IB30"/>
  <c r="HY73"/>
  <c r="AO62"/>
  <c r="HZ14"/>
  <c r="IB35"/>
  <c r="HG76"/>
  <c r="GM16"/>
  <c r="AL24"/>
  <c r="HY24"/>
  <c r="HV29"/>
  <c r="AL18"/>
  <c r="HY18"/>
  <c r="HW23"/>
  <c r="HW29"/>
  <c r="G14"/>
  <c r="W14" s="1"/>
  <c r="AO20"/>
  <c r="IB20"/>
  <c r="AB24"/>
  <c r="G12"/>
  <c r="AN12" s="1"/>
  <c r="AO11"/>
  <c r="IB11"/>
  <c r="AO27"/>
  <c r="HK30"/>
  <c r="HZ10"/>
  <c r="IB10"/>
  <c r="HZ16"/>
  <c r="HY51"/>
  <c r="HX14"/>
  <c r="AR17"/>
  <c r="IZ41" i="1"/>
  <c r="JB26"/>
  <c r="JJ22"/>
  <c r="JE22"/>
  <c r="IZ13"/>
  <c r="IY70"/>
  <c r="JG69"/>
  <c r="JN17"/>
  <c r="JI69"/>
  <c r="JK21"/>
  <c r="JM42"/>
  <c r="JB19"/>
  <c r="JN55"/>
  <c r="JB43"/>
  <c r="JN9" i="36"/>
  <c r="BZ71" i="60"/>
  <c r="EO41"/>
  <c r="EO38"/>
  <c r="AR36"/>
  <c r="JR22" i="1"/>
  <c r="EO27" i="60"/>
  <c r="JR13" i="1"/>
  <c r="IY19"/>
  <c r="IZ63"/>
  <c r="JD50"/>
  <c r="JI30"/>
  <c r="JK22"/>
  <c r="IW8"/>
  <c r="JG22"/>
  <c r="IV22"/>
  <c r="JD69"/>
  <c r="JD75"/>
  <c r="JJ72"/>
  <c r="IV69"/>
  <c r="JB42"/>
  <c r="IW19"/>
  <c r="IW34"/>
  <c r="JC55"/>
  <c r="JC58"/>
  <c r="JG9" i="36"/>
  <c r="AM36" i="60"/>
  <c r="AQ66"/>
  <c r="BL66" s="1"/>
  <c r="JN13" i="1"/>
  <c r="BJ32" i="60"/>
  <c r="JC18" i="1"/>
  <c r="IY52"/>
  <c r="JH21"/>
  <c r="IX21"/>
  <c r="IX30"/>
  <c r="IY22"/>
  <c r="JE21"/>
  <c r="JD10"/>
  <c r="IY10"/>
  <c r="JF70"/>
  <c r="JG49"/>
  <c r="JJ69"/>
  <c r="IZ74"/>
  <c r="IW32"/>
  <c r="JF13"/>
  <c r="IY42"/>
  <c r="JA49"/>
  <c r="JN18"/>
  <c r="IX41"/>
  <c r="IZ9" i="36"/>
  <c r="JO76" i="1"/>
  <c r="JS21"/>
  <c r="IZ37"/>
  <c r="DG76"/>
  <c r="BY24" i="60"/>
  <c r="BO17"/>
  <c r="DR22"/>
  <c r="JM8" i="1"/>
  <c r="JG21"/>
  <c r="JH72"/>
  <c r="IY69"/>
  <c r="JB32"/>
  <c r="JD46"/>
  <c r="JH30"/>
  <c r="JD20"/>
  <c r="IV21"/>
  <c r="JE13"/>
  <c r="JI20"/>
  <c r="JJ30"/>
  <c r="JI21"/>
  <c r="JM46"/>
  <c r="IX49"/>
  <c r="JM60"/>
  <c r="JA69"/>
  <c r="IY72"/>
  <c r="JF21"/>
  <c r="JK20"/>
  <c r="IY59"/>
  <c r="JK49"/>
  <c r="AC42" i="60"/>
  <c r="BO56"/>
  <c r="GL48"/>
  <c r="AR45"/>
  <c r="BJ41"/>
  <c r="JR32" i="1"/>
  <c r="IZ60"/>
  <c r="IX68"/>
  <c r="JS13"/>
  <c r="EZ28" i="60"/>
  <c r="IZ54" i="1"/>
  <c r="IY21"/>
  <c r="JB59"/>
  <c r="JE30"/>
  <c r="JK30"/>
  <c r="IZ21"/>
  <c r="JC17"/>
  <c r="JE49"/>
  <c r="IX70"/>
  <c r="JC33"/>
  <c r="GO67" i="60"/>
  <c r="JG11" i="1"/>
  <c r="IW55"/>
  <c r="GM76"/>
  <c r="HK76"/>
  <c r="JH70"/>
  <c r="IW44"/>
  <c r="JM75"/>
  <c r="JG30"/>
  <c r="IW10"/>
  <c r="JJ21"/>
  <c r="IY60"/>
  <c r="IX20"/>
  <c r="JE41"/>
  <c r="JF49"/>
  <c r="JM10"/>
  <c r="JR49"/>
  <c r="BO64" i="60"/>
  <c r="IZ36" i="1"/>
  <c r="IZ61"/>
  <c r="JD27"/>
  <c r="JI27"/>
  <c r="IZ39"/>
  <c r="JD60"/>
  <c r="JI61"/>
  <c r="IZ33"/>
  <c r="JN54"/>
  <c r="JM66"/>
  <c r="IY71"/>
  <c r="JD55"/>
  <c r="HV76"/>
  <c r="IY61"/>
  <c r="JM55"/>
  <c r="JG27"/>
  <c r="JJ27"/>
  <c r="IZ20"/>
  <c r="IW74"/>
  <c r="IX27"/>
  <c r="IZ30"/>
  <c r="JM52"/>
  <c r="JC61"/>
  <c r="IX48"/>
  <c r="IV61"/>
  <c r="IV41"/>
  <c r="AM8" i="60"/>
  <c r="BJ46"/>
  <c r="JC20" i="1"/>
  <c r="JS37"/>
  <c r="JR11"/>
  <c r="FW12" i="60"/>
  <c r="JA27" i="1"/>
  <c r="JG20"/>
  <c r="JN61"/>
  <c r="JH67"/>
  <c r="IZ45"/>
  <c r="IW59"/>
  <c r="IW54"/>
  <c r="IW36"/>
  <c r="JE27"/>
  <c r="JG33"/>
  <c r="JK27"/>
  <c r="JM74"/>
  <c r="JB52"/>
  <c r="JB58"/>
  <c r="JG67"/>
  <c r="JG41"/>
  <c r="JS60"/>
  <c r="IW39"/>
  <c r="JN39"/>
  <c r="JO76" i="55"/>
  <c r="AR46" i="60"/>
  <c r="JR27" i="1"/>
  <c r="CZ76"/>
  <c r="JH37"/>
  <c r="JJ26"/>
  <c r="IV27"/>
  <c r="JG61"/>
  <c r="IX61"/>
  <c r="JC39"/>
  <c r="GO51" i="60"/>
  <c r="CD41"/>
  <c r="DC76" i="1"/>
  <c r="IW48"/>
  <c r="JM59"/>
  <c r="JL76"/>
  <c r="JN36"/>
  <c r="JR37"/>
  <c r="JN20"/>
  <c r="DI76" i="36"/>
  <c r="DB52" i="60"/>
  <c r="DB74"/>
  <c r="CD71"/>
  <c r="JS54" i="1"/>
  <c r="JS27"/>
  <c r="DN76"/>
  <c r="HP76"/>
  <c r="JH61"/>
  <c r="JH48"/>
  <c r="JB75"/>
  <c r="JF27"/>
  <c r="JF30"/>
  <c r="JC54"/>
  <c r="JN68"/>
  <c r="JB60"/>
  <c r="JA61"/>
  <c r="JA41"/>
  <c r="IZ16"/>
  <c r="JS48"/>
  <c r="JR41"/>
  <c r="IX67"/>
  <c r="CE55" i="60"/>
  <c r="CD51"/>
  <c r="DI51" s="1"/>
  <c r="JS11" i="1"/>
  <c r="BY8" i="60"/>
  <c r="CB22"/>
  <c r="DB34"/>
  <c r="FD26"/>
  <c r="GA26" s="1"/>
  <c r="IZ48" i="1"/>
  <c r="IW60"/>
  <c r="JD61"/>
  <c r="JE61"/>
  <c r="JK41"/>
  <c r="DB20" i="60"/>
  <c r="JR55" i="1"/>
  <c r="DM18" i="60"/>
  <c r="DR19"/>
  <c r="FG61"/>
  <c r="GN61" s="1"/>
  <c r="GO38"/>
  <c r="EO28"/>
  <c r="DT20"/>
  <c r="DR27"/>
  <c r="DT31"/>
  <c r="EP31" s="1"/>
  <c r="DQ52"/>
  <c r="DR15"/>
  <c r="AO19" i="59"/>
  <c r="DM30" i="60"/>
  <c r="AO16" i="59"/>
  <c r="CE28" i="60"/>
  <c r="CW49"/>
  <c r="AL14" i="59"/>
  <c r="CE57" i="60"/>
  <c r="CD53"/>
  <c r="DI53" s="1"/>
  <c r="DB44"/>
  <c r="JO9"/>
  <c r="Y76" i="55"/>
  <c r="DB73" i="60"/>
  <c r="DM59"/>
  <c r="CD48"/>
  <c r="DE48" s="1"/>
  <c r="DM46"/>
  <c r="JS51" i="1"/>
  <c r="JR65"/>
  <c r="CB30" i="60"/>
  <c r="BY19"/>
  <c r="GM8"/>
  <c r="D24"/>
  <c r="AD24" s="1"/>
  <c r="AB23"/>
  <c r="AM15"/>
  <c r="IY33" i="1"/>
  <c r="JB53"/>
  <c r="AQ59" i="60"/>
  <c r="BW59" s="1"/>
  <c r="AR53"/>
  <c r="AB61"/>
  <c r="GB15"/>
  <c r="AQ51"/>
  <c r="CA48"/>
  <c r="AM67"/>
  <c r="JD56" i="1"/>
  <c r="BL76"/>
  <c r="FZ76"/>
  <c r="DT18" i="60"/>
  <c r="FA18" s="1"/>
  <c r="JS33" i="1"/>
  <c r="AB72" i="60"/>
  <c r="DQ18"/>
  <c r="EQ18" s="1"/>
  <c r="JM33" i="1"/>
  <c r="FZ76" i="36"/>
  <c r="AB35" i="60"/>
  <c r="W51"/>
  <c r="AS27"/>
  <c r="BO27" s="1"/>
  <c r="CD35"/>
  <c r="DF35" s="1"/>
  <c r="GM9"/>
  <c r="D11"/>
  <c r="AH11" s="1"/>
  <c r="FE11"/>
  <c r="JL10"/>
  <c r="DT23"/>
  <c r="FA23" s="1"/>
  <c r="EZ14"/>
  <c r="DT9"/>
  <c r="EP9" s="1"/>
  <c r="DQ8"/>
  <c r="DB12"/>
  <c r="DM12"/>
  <c r="CE64"/>
  <c r="DM61"/>
  <c r="CD57"/>
  <c r="DF57" s="1"/>
  <c r="CD47"/>
  <c r="DE47" s="1"/>
  <c r="DB65"/>
  <c r="CE75"/>
  <c r="CD28"/>
  <c r="DH28" s="1"/>
  <c r="CP76"/>
  <c r="AL40" i="59"/>
  <c r="AB15" i="60"/>
  <c r="AN51"/>
  <c r="AM23"/>
  <c r="AN32" i="59"/>
  <c r="D18" i="60"/>
  <c r="V18" s="1"/>
  <c r="D32"/>
  <c r="AD32" s="1"/>
  <c r="AM24"/>
  <c r="AM75"/>
  <c r="AB31"/>
  <c r="G19"/>
  <c r="G31"/>
  <c r="W31" s="1"/>
  <c r="AB47"/>
  <c r="JR51" i="1"/>
  <c r="E43" i="60"/>
  <c r="JM48" i="1"/>
  <c r="HR76"/>
  <c r="JR70"/>
  <c r="W35" i="60"/>
  <c r="JR34" i="1"/>
  <c r="FX76"/>
  <c r="JR42"/>
  <c r="JR73"/>
  <c r="AC8" i="60"/>
  <c r="AN55"/>
  <c r="AN58"/>
  <c r="G71"/>
  <c r="AM43"/>
  <c r="AB51"/>
  <c r="AB43"/>
  <c r="E48"/>
  <c r="AC35"/>
  <c r="G56"/>
  <c r="AC56" s="1"/>
  <c r="AC62"/>
  <c r="AB17"/>
  <c r="E27"/>
  <c r="D28"/>
  <c r="AA28" s="1"/>
  <c r="E52"/>
  <c r="F8" i="59"/>
  <c r="AO36"/>
  <c r="AN35" i="60"/>
  <c r="AC74"/>
  <c r="AM72"/>
  <c r="JL9"/>
  <c r="JL15"/>
  <c r="E18"/>
  <c r="R76"/>
  <c r="AO8" i="59"/>
  <c r="G44" i="60"/>
  <c r="E60"/>
  <c r="W67"/>
  <c r="D26"/>
  <c r="AA26" s="1"/>
  <c r="D8"/>
  <c r="AE8" s="1"/>
  <c r="D16"/>
  <c r="AF16" s="1"/>
  <c r="GO37"/>
  <c r="FW19"/>
  <c r="FE14"/>
  <c r="AN13" i="59"/>
  <c r="DQ23" i="60"/>
  <c r="EI23" s="1"/>
  <c r="DR44"/>
  <c r="DT15"/>
  <c r="FA15" s="1"/>
  <c r="DR43"/>
  <c r="AO14" i="59"/>
  <c r="DM25" i="60"/>
  <c r="DM11"/>
  <c r="DM27"/>
  <c r="FY76" i="55"/>
  <c r="DM26" i="60"/>
  <c r="AO9" i="59"/>
  <c r="AR62" i="60"/>
  <c r="BP48"/>
  <c r="AL10" i="59"/>
  <c r="BO60" i="60"/>
  <c r="BO47"/>
  <c r="HU76" i="36"/>
  <c r="AO32" i="59"/>
  <c r="BK51" i="60"/>
  <c r="AT22"/>
  <c r="AO13" i="59"/>
  <c r="AO31"/>
  <c r="GO53" i="60"/>
  <c r="AC16" i="59"/>
  <c r="AL21"/>
  <c r="AL67"/>
  <c r="EZ62" i="60"/>
  <c r="DQ17"/>
  <c r="EU17" s="1"/>
  <c r="AO25" i="59"/>
  <c r="AO41"/>
  <c r="JL70" i="60"/>
  <c r="JO41"/>
  <c r="AL23" i="59"/>
  <c r="JO10" i="60"/>
  <c r="DR25"/>
  <c r="DQ20"/>
  <c r="EN20" s="1"/>
  <c r="AL12" i="59"/>
  <c r="DQ46" i="60"/>
  <c r="ES46" s="1"/>
  <c r="AO29" i="59"/>
  <c r="DQ51" i="60"/>
  <c r="EW51" s="1"/>
  <c r="AL39" i="59"/>
  <c r="AL18"/>
  <c r="DQ66" i="60"/>
  <c r="EI66" s="1"/>
  <c r="EZ12"/>
  <c r="CE32"/>
  <c r="DM75"/>
  <c r="CD30"/>
  <c r="DJ30" s="1"/>
  <c r="CD74"/>
  <c r="DD74" s="1"/>
  <c r="CD45"/>
  <c r="DJ45" s="1"/>
  <c r="CE40"/>
  <c r="CD37"/>
  <c r="DF37" s="1"/>
  <c r="CD23"/>
  <c r="DF23" s="1"/>
  <c r="CG62"/>
  <c r="DC62" s="1"/>
  <c r="CD67"/>
  <c r="CD27"/>
  <c r="DK27" s="1"/>
  <c r="CD18"/>
  <c r="DF18" s="1"/>
  <c r="BI66"/>
  <c r="BV66"/>
  <c r="AO26" i="59"/>
  <c r="BZ52" i="60"/>
  <c r="BC76"/>
  <c r="AR60"/>
  <c r="AQ58"/>
  <c r="BI58" s="1"/>
  <c r="AR63"/>
  <c r="AQ52"/>
  <c r="BY29"/>
  <c r="AR23"/>
  <c r="AS19"/>
  <c r="BO19" s="1"/>
  <c r="AO17" i="59"/>
  <c r="JL56" i="60"/>
  <c r="AR38"/>
  <c r="BZ40"/>
  <c r="JO19"/>
  <c r="BZ29"/>
  <c r="BO25"/>
  <c r="DE76" i="36"/>
  <c r="DJ76"/>
  <c r="AR67" i="60"/>
  <c r="AQ63"/>
  <c r="BM63" s="1"/>
  <c r="AQ38"/>
  <c r="BR38" s="1"/>
  <c r="AQ35"/>
  <c r="AQ29"/>
  <c r="BQ29" s="1"/>
  <c r="CX76" i="36"/>
  <c r="DA76"/>
  <c r="BJ63" i="60"/>
  <c r="BP11"/>
  <c r="AR74"/>
  <c r="AQ67"/>
  <c r="BU67" s="1"/>
  <c r="AQ46"/>
  <c r="BL46" s="1"/>
  <c r="JL8"/>
  <c r="AR29"/>
  <c r="AO21" i="59"/>
  <c r="AO10"/>
  <c r="BO63" i="60"/>
  <c r="AQ75"/>
  <c r="AT35"/>
  <c r="BJ35" s="1"/>
  <c r="AL16" i="59"/>
  <c r="AS62" i="60"/>
  <c r="AQ45"/>
  <c r="BX45" s="1"/>
  <c r="BZ25"/>
  <c r="BY23"/>
  <c r="DK76" i="36"/>
  <c r="DH76"/>
  <c r="CZ76"/>
  <c r="AL8" i="59"/>
  <c r="AL9"/>
  <c r="BE76" i="60"/>
  <c r="AR11"/>
  <c r="AO55" i="59"/>
  <c r="AO59"/>
  <c r="AO47"/>
  <c r="AL61"/>
  <c r="JI8" i="1"/>
  <c r="JR8"/>
  <c r="CG51" i="60"/>
  <c r="DC51" s="1"/>
  <c r="CE51"/>
  <c r="BN66"/>
  <c r="BQ66"/>
  <c r="BS66"/>
  <c r="BX66"/>
  <c r="BW66"/>
  <c r="BU66"/>
  <c r="AO37" i="59"/>
  <c r="Y8" i="60"/>
  <c r="AQ65"/>
  <c r="AR65"/>
  <c r="AQ44"/>
  <c r="BL44" s="1"/>
  <c r="AR44"/>
  <c r="AT44"/>
  <c r="BJ44" s="1"/>
  <c r="GN11"/>
  <c r="FW11"/>
  <c r="GC11"/>
  <c r="CH76"/>
  <c r="DM44"/>
  <c r="DM36"/>
  <c r="DB36"/>
  <c r="BP46"/>
  <c r="CA46"/>
  <c r="BO44"/>
  <c r="BZ44"/>
  <c r="CD60"/>
  <c r="DH60" s="1"/>
  <c r="CE60"/>
  <c r="BY64"/>
  <c r="BJ64"/>
  <c r="BP41"/>
  <c r="CA41"/>
  <c r="BP47"/>
  <c r="F44"/>
  <c r="E44"/>
  <c r="JQ76" i="1"/>
  <c r="AL59" i="59"/>
  <c r="CE65" i="60"/>
  <c r="CD65"/>
  <c r="CE70"/>
  <c r="CD70"/>
  <c r="DI70" s="1"/>
  <c r="CG70"/>
  <c r="CF47"/>
  <c r="CJ76"/>
  <c r="AX76"/>
  <c r="AQ56"/>
  <c r="BV56" s="1"/>
  <c r="AR56"/>
  <c r="BR46"/>
  <c r="BN46"/>
  <c r="AF26"/>
  <c r="EZ73"/>
  <c r="DM62"/>
  <c r="CE37"/>
  <c r="AR59"/>
  <c r="D41"/>
  <c r="AM47"/>
  <c r="JS73" i="1"/>
  <c r="JS61"/>
  <c r="JR69"/>
  <c r="JR63"/>
  <c r="AR12" i="60"/>
  <c r="JS9" i="36"/>
  <c r="CB33" i="60"/>
  <c r="AT27"/>
  <c r="CA27" s="1"/>
  <c r="AQ23"/>
  <c r="BS23" s="1"/>
  <c r="CB23"/>
  <c r="CE30"/>
  <c r="CE27"/>
  <c r="CD19"/>
  <c r="CY19" s="1"/>
  <c r="DR10"/>
  <c r="DQ22"/>
  <c r="EV22" s="1"/>
  <c r="E20"/>
  <c r="D20"/>
  <c r="Y20" s="1"/>
  <c r="E12"/>
  <c r="D12"/>
  <c r="AM20"/>
  <c r="AJ24"/>
  <c r="G15"/>
  <c r="E31"/>
  <c r="D31"/>
  <c r="D17"/>
  <c r="AJ17" s="1"/>
  <c r="E17"/>
  <c r="G27"/>
  <c r="F30"/>
  <c r="JR14" i="1"/>
  <c r="JS19"/>
  <c r="G26" i="60"/>
  <c r="AI26"/>
  <c r="AJ26"/>
  <c r="E8"/>
  <c r="FF59"/>
  <c r="GM59" s="1"/>
  <c r="DR60"/>
  <c r="ER52"/>
  <c r="EZ47"/>
  <c r="CD54"/>
  <c r="CV54" s="1"/>
  <c r="CD56"/>
  <c r="CD42"/>
  <c r="AR75"/>
  <c r="BZ41"/>
  <c r="E56"/>
  <c r="JO8"/>
  <c r="BO16"/>
  <c r="JL23"/>
  <c r="BY26"/>
  <c r="BY18"/>
  <c r="EZ33"/>
  <c r="DQ31"/>
  <c r="FD11"/>
  <c r="FY11" s="1"/>
  <c r="FD16"/>
  <c r="GK16" s="1"/>
  <c r="FG16"/>
  <c r="FG29"/>
  <c r="GN29" s="1"/>
  <c r="G9"/>
  <c r="E26"/>
  <c r="JS8" i="1"/>
  <c r="AM31" i="60"/>
  <c r="D9"/>
  <c r="AH9" s="1"/>
  <c r="E9"/>
  <c r="G32"/>
  <c r="AB22"/>
  <c r="AN31"/>
  <c r="G24"/>
  <c r="F34"/>
  <c r="F13"/>
  <c r="F33"/>
  <c r="D25"/>
  <c r="AJ25" s="1"/>
  <c r="E25"/>
  <c r="AB20"/>
  <c r="G28"/>
  <c r="E11"/>
  <c r="F18"/>
  <c r="E32"/>
  <c r="X32" s="1"/>
  <c r="F9"/>
  <c r="AB16"/>
  <c r="D13"/>
  <c r="AI13" s="1"/>
  <c r="E13"/>
  <c r="GO54"/>
  <c r="GL36"/>
  <c r="CG66"/>
  <c r="DN66" s="1"/>
  <c r="E53"/>
  <c r="T76"/>
  <c r="AQ11"/>
  <c r="BM11" s="1"/>
  <c r="AQ12"/>
  <c r="BX12" s="1"/>
  <c r="BU29"/>
  <c r="AQ27"/>
  <c r="AT19"/>
  <c r="DM13"/>
  <c r="FG25"/>
  <c r="FW25" s="1"/>
  <c r="G29"/>
  <c r="F25"/>
  <c r="AM32"/>
  <c r="E24"/>
  <c r="AM16"/>
  <c r="GO55"/>
  <c r="DR42"/>
  <c r="DQ43"/>
  <c r="ER43" s="1"/>
  <c r="CG71"/>
  <c r="DC71" s="1"/>
  <c r="CD55"/>
  <c r="CC76"/>
  <c r="JR71" i="1"/>
  <c r="JR54"/>
  <c r="G68" i="60"/>
  <c r="AC68" s="1"/>
  <c r="I76"/>
  <c r="AN12" i="59"/>
  <c r="BP33" i="60"/>
  <c r="CB24"/>
  <c r="DN33"/>
  <c r="CG26"/>
  <c r="CW26" s="1"/>
  <c r="G23"/>
  <c r="F26"/>
  <c r="G21"/>
  <c r="G33"/>
  <c r="D10"/>
  <c r="AI10" s="1"/>
  <c r="E10"/>
  <c r="E16"/>
  <c r="E22"/>
  <c r="D22"/>
  <c r="F29"/>
  <c r="AM29" s="1"/>
  <c r="E28"/>
  <c r="E14"/>
  <c r="D14"/>
  <c r="G17"/>
  <c r="F21"/>
  <c r="AM21" s="1"/>
  <c r="AM28"/>
  <c r="DQ53"/>
  <c r="EI53" s="1"/>
  <c r="D53"/>
  <c r="AF53" s="1"/>
  <c r="JR52" i="1"/>
  <c r="E19" i="60"/>
  <c r="D19"/>
  <c r="E30"/>
  <c r="E23"/>
  <c r="D23"/>
  <c r="D29"/>
  <c r="AJ29" s="1"/>
  <c r="E29"/>
  <c r="AB10"/>
  <c r="W10"/>
  <c r="JS34" i="1"/>
  <c r="JC34"/>
  <c r="B5" i="55"/>
  <c r="IT6"/>
  <c r="CT6" i="60" s="1"/>
  <c r="C6" i="55"/>
  <c r="AP6" s="1"/>
  <c r="CC6" s="1"/>
  <c r="DP6" s="1"/>
  <c r="FC6" s="1"/>
  <c r="GP6" s="1"/>
  <c r="B3" i="56" s="1"/>
  <c r="GO40" i="60"/>
  <c r="CG72"/>
  <c r="DC72" s="1"/>
  <c r="DM50"/>
  <c r="AT75"/>
  <c r="JK9" i="36"/>
  <c r="JO29" i="60"/>
  <c r="AS33"/>
  <c r="BZ33" s="1"/>
  <c r="CG12"/>
  <c r="DN12" s="1"/>
  <c r="AB14"/>
  <c r="G13"/>
  <c r="D30"/>
  <c r="AE30" s="1"/>
  <c r="G20"/>
  <c r="AM10"/>
  <c r="AJ13"/>
  <c r="G25"/>
  <c r="D15"/>
  <c r="Y15" s="1"/>
  <c r="E15"/>
  <c r="D21"/>
  <c r="E21"/>
  <c r="G11"/>
  <c r="G30"/>
  <c r="DQ36"/>
  <c r="EW36" s="1"/>
  <c r="CT76"/>
  <c r="AQ73"/>
  <c r="AR43"/>
  <c r="AM55"/>
  <c r="JR68" i="1"/>
  <c r="E72" i="60"/>
  <c r="D45"/>
  <c r="AJ45" s="1"/>
  <c r="JS71" i="1"/>
  <c r="J76" i="60"/>
  <c r="AK34" i="59"/>
  <c r="CB29" i="60"/>
  <c r="BP24"/>
  <c r="JO23"/>
  <c r="AR22"/>
  <c r="CE11"/>
  <c r="CE10"/>
  <c r="CE23"/>
  <c r="CX23" s="1"/>
  <c r="AM14"/>
  <c r="G16"/>
  <c r="W16" s="1"/>
  <c r="D34"/>
  <c r="E34"/>
  <c r="AN22"/>
  <c r="D27"/>
  <c r="D33"/>
  <c r="E33"/>
  <c r="AC48" i="59"/>
  <c r="JL62" i="60"/>
  <c r="JL58"/>
  <c r="JL47"/>
  <c r="JL52"/>
  <c r="GL39"/>
  <c r="AO48" i="59"/>
  <c r="AL29"/>
  <c r="FY26" i="60"/>
  <c r="GM32"/>
  <c r="FD30"/>
  <c r="GE30" s="1"/>
  <c r="FV26"/>
  <c r="AO57" i="59"/>
  <c r="AO58"/>
  <c r="AL25"/>
  <c r="AL28"/>
  <c r="AL68"/>
  <c r="JO68" i="60"/>
  <c r="GO73"/>
  <c r="JL29"/>
  <c r="FF46"/>
  <c r="GM46" s="1"/>
  <c r="GO62"/>
  <c r="AO33" i="59"/>
  <c r="AL38"/>
  <c r="AL52"/>
  <c r="JO42" i="60"/>
  <c r="JO32"/>
  <c r="EM76" i="57"/>
  <c r="FE74" i="60"/>
  <c r="AO71" i="59"/>
  <c r="AC52"/>
  <c r="FE75" i="60"/>
  <c r="GN68"/>
  <c r="GL56"/>
  <c r="GL47"/>
  <c r="GO58"/>
  <c r="GL42"/>
  <c r="GO41"/>
  <c r="AI61" i="59"/>
  <c r="FE68" i="60"/>
  <c r="FE71"/>
  <c r="FE70"/>
  <c r="FE8"/>
  <c r="JL24"/>
  <c r="AA11" i="59"/>
  <c r="JO13" i="60"/>
  <c r="JL12"/>
  <c r="AL24" i="59"/>
  <c r="GC72" i="60"/>
  <c r="GN72"/>
  <c r="GM70"/>
  <c r="GL55"/>
  <c r="GO64"/>
  <c r="GO43"/>
  <c r="AE36" i="59"/>
  <c r="GO69" i="60"/>
  <c r="GC61"/>
  <c r="FE30"/>
  <c r="FW73"/>
  <c r="FF66"/>
  <c r="GM66" s="1"/>
  <c r="JO59"/>
  <c r="JO55"/>
  <c r="JO53"/>
  <c r="JL19"/>
  <c r="FD23"/>
  <c r="GA23" s="1"/>
  <c r="FG69"/>
  <c r="FX26"/>
  <c r="AL72" i="59"/>
  <c r="AL36"/>
  <c r="AO56"/>
  <c r="AO38"/>
  <c r="AE21"/>
  <c r="GO68" i="60"/>
  <c r="FD60"/>
  <c r="GI60" s="1"/>
  <c r="AP67" i="59"/>
  <c r="GL62" i="60"/>
  <c r="GL54"/>
  <c r="GL49"/>
  <c r="GO44"/>
  <c r="FD25"/>
  <c r="GH25" s="1"/>
  <c r="FE29"/>
  <c r="EV76" i="57"/>
  <c r="AO35" i="59"/>
  <c r="AL22"/>
  <c r="AL64"/>
  <c r="AL50"/>
  <c r="AO51"/>
  <c r="AL47"/>
  <c r="AK37"/>
  <c r="GB73" i="60"/>
  <c r="GD26"/>
  <c r="GN19"/>
  <c r="FD70"/>
  <c r="GJ70" s="1"/>
  <c r="GL70"/>
  <c r="FD46"/>
  <c r="GJ46" s="1"/>
  <c r="GL66"/>
  <c r="GO60"/>
  <c r="GL38"/>
  <c r="GL46"/>
  <c r="GL44"/>
  <c r="JL18"/>
  <c r="FE22"/>
  <c r="FE18"/>
  <c r="FD29"/>
  <c r="AO39" i="59"/>
  <c r="AO66"/>
  <c r="AL55"/>
  <c r="AL54"/>
  <c r="AO45"/>
  <c r="AJ43"/>
  <c r="FW72" i="60"/>
  <c r="FD72"/>
  <c r="GO74"/>
  <c r="GO70"/>
  <c r="GL60"/>
  <c r="GO49"/>
  <c r="GL51"/>
  <c r="JL46"/>
  <c r="GL61"/>
  <c r="AL35" i="59"/>
  <c r="AP34"/>
  <c r="JO33" i="60"/>
  <c r="JO22"/>
  <c r="FG26"/>
  <c r="FW26" s="1"/>
  <c r="GM26"/>
  <c r="FD21"/>
  <c r="GF21" s="1"/>
  <c r="FG13"/>
  <c r="GC13" s="1"/>
  <c r="FE17"/>
  <c r="EL76" i="57"/>
  <c r="AL15" i="59"/>
  <c r="AL27"/>
  <c r="FG27" i="60"/>
  <c r="FG17"/>
  <c r="GN17" s="1"/>
  <c r="FG15"/>
  <c r="GC15" s="1"/>
  <c r="FD15"/>
  <c r="GA15" s="1"/>
  <c r="FD17"/>
  <c r="JP76" i="57"/>
  <c r="FE15" i="60"/>
  <c r="GM17"/>
  <c r="FD27"/>
  <c r="FY27" s="1"/>
  <c r="FE27"/>
  <c r="GB27"/>
  <c r="GM27"/>
  <c r="FD13"/>
  <c r="FY13" s="1"/>
  <c r="GB13"/>
  <c r="GM13"/>
  <c r="FE13"/>
  <c r="GC28"/>
  <c r="GN28"/>
  <c r="GB33"/>
  <c r="FW33"/>
  <c r="GM33"/>
  <c r="GB32"/>
  <c r="FD32"/>
  <c r="GD32" s="1"/>
  <c r="FE32"/>
  <c r="GB31"/>
  <c r="FW31"/>
  <c r="FD33"/>
  <c r="GD33" s="1"/>
  <c r="FE33"/>
  <c r="GN31"/>
  <c r="GC31"/>
  <c r="FG30"/>
  <c r="FW30" s="1"/>
  <c r="GN33"/>
  <c r="GK30"/>
  <c r="FF34"/>
  <c r="GM34" s="1"/>
  <c r="FE34"/>
  <c r="FD28"/>
  <c r="GI28" s="1"/>
  <c r="FF28"/>
  <c r="GC34"/>
  <c r="GN34"/>
  <c r="FD31"/>
  <c r="GG31" s="1"/>
  <c r="FE31"/>
  <c r="GB30"/>
  <c r="FE28"/>
  <c r="FD34"/>
  <c r="GJ34" s="1"/>
  <c r="FG32"/>
  <c r="GM31"/>
  <c r="GB29"/>
  <c r="JO18"/>
  <c r="GB21"/>
  <c r="FD19"/>
  <c r="FY19" s="1"/>
  <c r="FD20"/>
  <c r="GB19"/>
  <c r="FG20"/>
  <c r="GC25"/>
  <c r="GN23"/>
  <c r="GC23"/>
  <c r="FG24"/>
  <c r="FW24" s="1"/>
  <c r="FG22"/>
  <c r="FG21"/>
  <c r="GM19"/>
  <c r="GB24"/>
  <c r="GB23"/>
  <c r="FW23"/>
  <c r="GB18"/>
  <c r="GM18"/>
  <c r="FE23"/>
  <c r="GM22"/>
  <c r="GM21"/>
  <c r="FE24"/>
  <c r="FE21"/>
  <c r="Y76" i="57"/>
  <c r="AO22" i="59"/>
  <c r="FD22" i="60"/>
  <c r="FE19"/>
  <c r="FG18"/>
  <c r="FD18"/>
  <c r="GJ18" s="1"/>
  <c r="GM20"/>
  <c r="GB20"/>
  <c r="FD24"/>
  <c r="GA16"/>
  <c r="GF16"/>
  <c r="GD16"/>
  <c r="FY16"/>
  <c r="FE16"/>
  <c r="FX16" s="1"/>
  <c r="GI16"/>
  <c r="FX76" i="57"/>
  <c r="FG14" i="60"/>
  <c r="GK76" i="57"/>
  <c r="JL14" i="60"/>
  <c r="FD14"/>
  <c r="GH14" s="1"/>
  <c r="FF10"/>
  <c r="FE10"/>
  <c r="GC10"/>
  <c r="GC12"/>
  <c r="GN12"/>
  <c r="FG8"/>
  <c r="E8" i="59"/>
  <c r="AL11"/>
  <c r="AE10"/>
  <c r="GB9" i="60"/>
  <c r="FD10"/>
  <c r="GE10" s="1"/>
  <c r="FD12"/>
  <c r="GG12" s="1"/>
  <c r="FG9"/>
  <c r="GI76" i="57"/>
  <c r="D8" i="59"/>
  <c r="AJ8" s="1"/>
  <c r="GG11" i="60"/>
  <c r="FD9"/>
  <c r="GJ9" s="1"/>
  <c r="FE9"/>
  <c r="FD8"/>
  <c r="GI8" s="1"/>
  <c r="FE12"/>
  <c r="FX12" s="1"/>
  <c r="GN10"/>
  <c r="EX76" i="57"/>
  <c r="GM11" i="60"/>
  <c r="EP27"/>
  <c r="DQ15"/>
  <c r="EI15" s="1"/>
  <c r="EO17"/>
  <c r="EZ13"/>
  <c r="DR17"/>
  <c r="DQ13"/>
  <c r="EV13" s="1"/>
  <c r="JP76" i="56"/>
  <c r="DQ70" i="60"/>
  <c r="EL70" s="1"/>
  <c r="DR36"/>
  <c r="AJ33" i="59"/>
  <c r="DQ29" i="60"/>
  <c r="EN29" s="1"/>
  <c r="JL44"/>
  <c r="AI40" i="59"/>
  <c r="AI57"/>
  <c r="DQ64" i="60"/>
  <c r="ER64" s="1"/>
  <c r="EI20"/>
  <c r="ES20"/>
  <c r="AO24" i="59"/>
  <c r="AF18"/>
  <c r="EP24" i="60"/>
  <c r="EW20"/>
  <c r="AO18" i="59"/>
  <c r="AK26"/>
  <c r="AL20"/>
  <c r="FA51" i="60"/>
  <c r="EP51"/>
  <c r="FA46"/>
  <c r="EW22"/>
  <c r="EL22"/>
  <c r="GK76" i="56"/>
  <c r="AL73" i="59"/>
  <c r="AL49"/>
  <c r="AL58"/>
  <c r="AO23"/>
  <c r="AO50"/>
  <c r="AL63"/>
  <c r="AL30"/>
  <c r="DQ60" i="60"/>
  <c r="EW60" s="1"/>
  <c r="EK68"/>
  <c r="DQ67"/>
  <c r="DQ57"/>
  <c r="EI57" s="1"/>
  <c r="DQ49"/>
  <c r="EU49" s="1"/>
  <c r="DR51"/>
  <c r="DT63"/>
  <c r="FA63" s="1"/>
  <c r="DR57"/>
  <c r="DR46"/>
  <c r="DQ35"/>
  <c r="EX35" s="1"/>
  <c r="AF24" i="59"/>
  <c r="JL34" i="60"/>
  <c r="AK27" i="59"/>
  <c r="AI22"/>
  <c r="JL17" i="60"/>
  <c r="DR24"/>
  <c r="EZ18"/>
  <c r="Z76" i="56"/>
  <c r="AL62" i="59"/>
  <c r="AL43"/>
  <c r="AL33"/>
  <c r="AO75"/>
  <c r="AL57"/>
  <c r="AO42"/>
  <c r="AO27"/>
  <c r="AO46"/>
  <c r="AO64"/>
  <c r="AL53"/>
  <c r="JL75" i="60"/>
  <c r="JO70"/>
  <c r="AJ64" i="59"/>
  <c r="DT70" i="60"/>
  <c r="DT59"/>
  <c r="EJ59" s="1"/>
  <c r="DQ55"/>
  <c r="DS55"/>
  <c r="EO55" s="1"/>
  <c r="DR58"/>
  <c r="DQ45"/>
  <c r="EM45" s="1"/>
  <c r="JL33"/>
  <c r="FA27"/>
  <c r="DQ27"/>
  <c r="EV27" s="1"/>
  <c r="DQ25"/>
  <c r="EX25" s="1"/>
  <c r="AO65" i="59"/>
  <c r="AO61"/>
  <c r="AO43"/>
  <c r="AL42"/>
  <c r="AL45"/>
  <c r="AJ52"/>
  <c r="DQ75" i="60"/>
  <c r="EV75" s="1"/>
  <c r="DR70"/>
  <c r="EF76"/>
  <c r="EG76"/>
  <c r="EZ53"/>
  <c r="DP76"/>
  <c r="DQ41"/>
  <c r="JO27"/>
  <c r="DQ19"/>
  <c r="EK19" s="1"/>
  <c r="JO76" i="56"/>
  <c r="DT13" i="60"/>
  <c r="ES17"/>
  <c r="EN17"/>
  <c r="EI17"/>
  <c r="DT17"/>
  <c r="EZ15"/>
  <c r="EO15"/>
  <c r="DR13"/>
  <c r="X76" i="56"/>
  <c r="GA76"/>
  <c r="AL32" i="59"/>
  <c r="AL31"/>
  <c r="AO20"/>
  <c r="AE23"/>
  <c r="DT32" i="60"/>
  <c r="FA32" s="1"/>
  <c r="EO30"/>
  <c r="EO33"/>
  <c r="EJ33"/>
  <c r="EJ27"/>
  <c r="DQ34"/>
  <c r="EV34" s="1"/>
  <c r="EP25"/>
  <c r="DQ24"/>
  <c r="EV24" s="1"/>
  <c r="FA20"/>
  <c r="EP20"/>
  <c r="DS25"/>
  <c r="DR21"/>
  <c r="DQ21"/>
  <c r="EW21" s="1"/>
  <c r="EJ22"/>
  <c r="EO22"/>
  <c r="EO19"/>
  <c r="AL34" i="59"/>
  <c r="AL19"/>
  <c r="AO28"/>
  <c r="AI20"/>
  <c r="DR32" i="60"/>
  <c r="EZ30"/>
  <c r="DQ32"/>
  <c r="EU32" s="1"/>
  <c r="DQ26"/>
  <c r="EQ26" s="1"/>
  <c r="EK22"/>
  <c r="EO31"/>
  <c r="DT29"/>
  <c r="EJ23"/>
  <c r="EO23"/>
  <c r="EP33"/>
  <c r="EO34"/>
  <c r="DQ30"/>
  <c r="EL30" s="1"/>
  <c r="DT34"/>
  <c r="EJ34" s="1"/>
  <c r="DQ28"/>
  <c r="EL28" s="1"/>
  <c r="DR28"/>
  <c r="EZ24"/>
  <c r="EO24"/>
  <c r="EJ24"/>
  <c r="DT30"/>
  <c r="DT21"/>
  <c r="EJ21" s="1"/>
  <c r="AL26" i="59"/>
  <c r="AI28"/>
  <c r="AI19"/>
  <c r="JL22" i="60"/>
  <c r="DR34"/>
  <c r="DQ33"/>
  <c r="EM33" s="1"/>
  <c r="DR33"/>
  <c r="EO32"/>
  <c r="DR31"/>
  <c r="DR29"/>
  <c r="DT28"/>
  <c r="EO26"/>
  <c r="DT26"/>
  <c r="EJ26" s="1"/>
  <c r="FA22"/>
  <c r="EV31"/>
  <c r="DR26"/>
  <c r="EO21"/>
  <c r="EO20"/>
  <c r="EJ20"/>
  <c r="DT19"/>
  <c r="EJ19" s="1"/>
  <c r="EO18"/>
  <c r="EJ18"/>
  <c r="EP16"/>
  <c r="EJ16"/>
  <c r="FA16"/>
  <c r="DQ16"/>
  <c r="ET16" s="1"/>
  <c r="DR16"/>
  <c r="BM76" i="56"/>
  <c r="HM76"/>
  <c r="DT14" i="60"/>
  <c r="FA14" s="1"/>
  <c r="EO14"/>
  <c r="DQ14"/>
  <c r="EV14" s="1"/>
  <c r="DR14"/>
  <c r="FA12"/>
  <c r="EP12"/>
  <c r="FA10"/>
  <c r="EP10"/>
  <c r="EI8"/>
  <c r="ER8"/>
  <c r="EN8"/>
  <c r="EW8"/>
  <c r="EV8"/>
  <c r="EX8"/>
  <c r="EU8"/>
  <c r="ES8"/>
  <c r="DQ12"/>
  <c r="EL12" s="1"/>
  <c r="DR12"/>
  <c r="DR9"/>
  <c r="DS9"/>
  <c r="EO8"/>
  <c r="EQ8"/>
  <c r="JL76" i="56"/>
  <c r="DS11" i="60"/>
  <c r="FA9"/>
  <c r="DQ11"/>
  <c r="DT11"/>
  <c r="DK76" i="56"/>
  <c r="HK76"/>
  <c r="EO10" i="60"/>
  <c r="EJ10"/>
  <c r="DT8"/>
  <c r="EJ8" s="1"/>
  <c r="EZ10"/>
  <c r="DR11"/>
  <c r="EZ8"/>
  <c r="EO12"/>
  <c r="EJ12"/>
  <c r="DR8"/>
  <c r="EK8" s="1"/>
  <c r="EL8"/>
  <c r="DQ9"/>
  <c r="DQ10"/>
  <c r="ET10" s="1"/>
  <c r="AO15" i="59"/>
  <c r="EL76" i="55"/>
  <c r="CE17" i="60"/>
  <c r="CE13"/>
  <c r="DM15"/>
  <c r="DF76" i="55"/>
  <c r="DE76"/>
  <c r="DH76"/>
  <c r="DI76"/>
  <c r="AL13" i="59"/>
  <c r="CD17" i="60"/>
  <c r="CY17" s="1"/>
  <c r="CG17"/>
  <c r="DN17" s="1"/>
  <c r="CD13"/>
  <c r="CY13" s="1"/>
  <c r="CG13"/>
  <c r="DC13" s="1"/>
  <c r="CE15"/>
  <c r="DB17"/>
  <c r="AL17" i="59"/>
  <c r="CD15" i="60"/>
  <c r="CG15"/>
  <c r="CV23"/>
  <c r="CV30"/>
  <c r="DC34"/>
  <c r="CW34"/>
  <c r="DN34"/>
  <c r="CW33"/>
  <c r="DB33"/>
  <c r="CD32"/>
  <c r="DG32" s="1"/>
  <c r="CF31"/>
  <c r="DC28"/>
  <c r="CD31"/>
  <c r="CD26"/>
  <c r="CE24"/>
  <c r="DN28"/>
  <c r="CG25"/>
  <c r="CF28"/>
  <c r="DI18"/>
  <c r="CD22"/>
  <c r="DF22" s="1"/>
  <c r="CE22"/>
  <c r="CG20"/>
  <c r="GJ76" i="55"/>
  <c r="JO24" i="60"/>
  <c r="DM33"/>
  <c r="CG19"/>
  <c r="CE19"/>
  <c r="CW29"/>
  <c r="DB29"/>
  <c r="DD18"/>
  <c r="DA18"/>
  <c r="CG21"/>
  <c r="CW21" s="1"/>
  <c r="CW27"/>
  <c r="DH18"/>
  <c r="JL26"/>
  <c r="CW32"/>
  <c r="DB32"/>
  <c r="DC29"/>
  <c r="CG31"/>
  <c r="CD33"/>
  <c r="CY33" s="1"/>
  <c r="CE33"/>
  <c r="DB24"/>
  <c r="DM29"/>
  <c r="CD25"/>
  <c r="CG24"/>
  <c r="DB23"/>
  <c r="DJ18"/>
  <c r="DI28"/>
  <c r="CG23"/>
  <c r="CW23" s="1"/>
  <c r="CF22"/>
  <c r="CD21"/>
  <c r="DE18"/>
  <c r="CG18"/>
  <c r="CW18" s="1"/>
  <c r="JL21"/>
  <c r="DC32"/>
  <c r="CD34"/>
  <c r="DG34" s="1"/>
  <c r="CE34"/>
  <c r="DM34"/>
  <c r="CE31"/>
  <c r="DN29"/>
  <c r="DN32"/>
  <c r="CD29"/>
  <c r="CX29" s="1"/>
  <c r="CD24"/>
  <c r="DJ24" s="1"/>
  <c r="DB21"/>
  <c r="DN27"/>
  <c r="CE26"/>
  <c r="CE21"/>
  <c r="DB18"/>
  <c r="CG30"/>
  <c r="CG22"/>
  <c r="CD20"/>
  <c r="CX20" s="1"/>
  <c r="CE18"/>
  <c r="CX18" s="1"/>
  <c r="CY18"/>
  <c r="DC16"/>
  <c r="DN16"/>
  <c r="CW16"/>
  <c r="DB16"/>
  <c r="CE16"/>
  <c r="CD16"/>
  <c r="DM16"/>
  <c r="DC14"/>
  <c r="DN14"/>
  <c r="HU76" i="55"/>
  <c r="CD14" i="60"/>
  <c r="CZ14" s="1"/>
  <c r="CE14"/>
  <c r="DM14"/>
  <c r="CW14"/>
  <c r="DB14"/>
  <c r="GH76" i="55"/>
  <c r="GK76"/>
  <c r="DC10" i="60"/>
  <c r="DN10"/>
  <c r="HM76" i="55"/>
  <c r="JL11" i="60"/>
  <c r="CE12"/>
  <c r="CD12"/>
  <c r="CY12" s="1"/>
  <c r="CG8"/>
  <c r="FZ76" i="55"/>
  <c r="DB10" i="60"/>
  <c r="CW10"/>
  <c r="CW9"/>
  <c r="DB9"/>
  <c r="BK76" i="55"/>
  <c r="CG11" i="60"/>
  <c r="DC9"/>
  <c r="CD11"/>
  <c r="DN9"/>
  <c r="CD8"/>
  <c r="DI8" s="1"/>
  <c r="CE8"/>
  <c r="CD10"/>
  <c r="DD10" s="1"/>
  <c r="JQ76" i="55"/>
  <c r="CD9" i="60"/>
  <c r="CE9"/>
  <c r="DB8"/>
  <c r="JL13"/>
  <c r="BO13"/>
  <c r="AT13"/>
  <c r="BP13" s="1"/>
  <c r="AR14"/>
  <c r="BO15"/>
  <c r="AQ13"/>
  <c r="BI13" s="1"/>
  <c r="AR13"/>
  <c r="AT17"/>
  <c r="CA17" s="1"/>
  <c r="AQ16"/>
  <c r="BL16" s="1"/>
  <c r="AQ15" i="59"/>
  <c r="AN16"/>
  <c r="JO16" i="60"/>
  <c r="AQ15"/>
  <c r="BI15" s="1"/>
  <c r="AQ17" i="59"/>
  <c r="JO15" i="60"/>
  <c r="JO17"/>
  <c r="JO76" i="36"/>
  <c r="JL76"/>
  <c r="AT15" i="60"/>
  <c r="BJ15" s="1"/>
  <c r="AQ13" i="59"/>
  <c r="IM13" i="60"/>
  <c r="IG13" s="1"/>
  <c r="AP13" i="59"/>
  <c r="AP15"/>
  <c r="IL15" i="60"/>
  <c r="IG15" s="1"/>
  <c r="AR15"/>
  <c r="AN15" i="59"/>
  <c r="AN17"/>
  <c r="AP17"/>
  <c r="IL17" i="60"/>
  <c r="IG17" s="1"/>
  <c r="JN17" s="1"/>
  <c r="AH17" i="59"/>
  <c r="JP76" i="36"/>
  <c r="AQ17" i="60"/>
  <c r="IF13"/>
  <c r="AM17" i="59"/>
  <c r="II17" i="60"/>
  <c r="IF17" s="1"/>
  <c r="JB17" s="1"/>
  <c r="II15"/>
  <c r="IF15" s="1"/>
  <c r="AM15" i="59"/>
  <c r="AH13"/>
  <c r="IH13" i="60"/>
  <c r="X76" i="36"/>
  <c r="V15" i="59"/>
  <c r="IH15" i="60"/>
  <c r="BY15"/>
  <c r="CA30"/>
  <c r="BP30"/>
  <c r="AP24" i="59"/>
  <c r="IM24" i="60"/>
  <c r="AE30" i="59"/>
  <c r="IH30" i="60"/>
  <c r="AT34"/>
  <c r="AC27" i="59"/>
  <c r="IL27" i="60"/>
  <c r="II23"/>
  <c r="AM23" i="59"/>
  <c r="II25" i="60"/>
  <c r="AK32" i="59"/>
  <c r="IL32" i="60"/>
  <c r="AQ32"/>
  <c r="AR32"/>
  <c r="JL30"/>
  <c r="AQ24"/>
  <c r="BQ24" s="1"/>
  <c r="AP28" i="59"/>
  <c r="IM28" i="60"/>
  <c r="AR28"/>
  <c r="AS28"/>
  <c r="BZ28" s="1"/>
  <c r="CB26"/>
  <c r="AQ26"/>
  <c r="BW26" s="1"/>
  <c r="AP20" i="59"/>
  <c r="IM20" i="60"/>
  <c r="AQ20"/>
  <c r="BX20" s="1"/>
  <c r="AS20"/>
  <c r="BZ20" s="1"/>
  <c r="CA32"/>
  <c r="AP29" i="59"/>
  <c r="IM29" i="60"/>
  <c r="AB29" i="59"/>
  <c r="II29" i="60"/>
  <c r="AQ23" i="59"/>
  <c r="IO23" i="60"/>
  <c r="AP21" i="59"/>
  <c r="IM21" i="60"/>
  <c r="BO21"/>
  <c r="AP26" i="59"/>
  <c r="IM26" i="60"/>
  <c r="AB26" i="59"/>
  <c r="II26" i="60"/>
  <c r="JO21"/>
  <c r="AQ20" i="59"/>
  <c r="IO20" i="60"/>
  <c r="BZ19"/>
  <c r="II19"/>
  <c r="CB31"/>
  <c r="IL31"/>
  <c r="AQ31"/>
  <c r="BW31" s="1"/>
  <c r="AR31"/>
  <c r="CB25"/>
  <c r="AQ25"/>
  <c r="BL25" s="1"/>
  <c r="AR25"/>
  <c r="CB20"/>
  <c r="AN20" i="59"/>
  <c r="IL20" i="60"/>
  <c r="AR20"/>
  <c r="CB28"/>
  <c r="AT28"/>
  <c r="BW29"/>
  <c r="AR18"/>
  <c r="AR34" i="59"/>
  <c r="II34" i="60"/>
  <c r="AB32" i="59"/>
  <c r="II32" i="60"/>
  <c r="BT29"/>
  <c r="BP29"/>
  <c r="JL27"/>
  <c r="AP23" i="59"/>
  <c r="IM23" i="60"/>
  <c r="AS23"/>
  <c r="BZ23" s="1"/>
  <c r="JL32"/>
  <c r="AO30" i="59"/>
  <c r="IU30" i="60"/>
  <c r="JO30" s="1"/>
  <c r="BY30"/>
  <c r="BM29"/>
  <c r="CB27"/>
  <c r="AT23"/>
  <c r="CA23" s="1"/>
  <c r="IL26"/>
  <c r="IL22"/>
  <c r="AN22" i="59"/>
  <c r="AQ32"/>
  <c r="IO32" i="60"/>
  <c r="BV29"/>
  <c r="BJ29"/>
  <c r="BO29"/>
  <c r="II27"/>
  <c r="AQ26" i="59"/>
  <c r="AQ22"/>
  <c r="IO22" i="60"/>
  <c r="BZ32"/>
  <c r="AR26"/>
  <c r="AS26"/>
  <c r="BZ26" s="1"/>
  <c r="CA24"/>
  <c r="CB21"/>
  <c r="AR21"/>
  <c r="AQ21"/>
  <c r="BL21" s="1"/>
  <c r="AP19" i="59"/>
  <c r="IM19" i="60"/>
  <c r="IG19" s="1"/>
  <c r="JL31"/>
  <c r="AN25" i="59"/>
  <c r="IL25" i="60"/>
  <c r="AT20"/>
  <c r="CA20" s="1"/>
  <c r="JL28"/>
  <c r="IH28"/>
  <c r="AQ25" i="59"/>
  <c r="IO25" i="60"/>
  <c r="AC24" i="59"/>
  <c r="IL24" i="60"/>
  <c r="AR34"/>
  <c r="AO34" i="59"/>
  <c r="IU34" i="60"/>
  <c r="JO34" s="1"/>
  <c r="AQ34"/>
  <c r="AP30" i="59"/>
  <c r="IM30" i="60"/>
  <c r="AM30" i="59"/>
  <c r="II30" i="60"/>
  <c r="BJ24"/>
  <c r="BO24"/>
  <c r="BY32"/>
  <c r="AM24" i="59"/>
  <c r="II24" i="60"/>
  <c r="IL29"/>
  <c r="CA33"/>
  <c r="II31"/>
  <c r="AB31" i="59"/>
  <c r="AT26" i="60"/>
  <c r="AQ19"/>
  <c r="BS19" s="1"/>
  <c r="AP27" i="59"/>
  <c r="IM27" i="60"/>
  <c r="BZ27"/>
  <c r="AQ31" i="59"/>
  <c r="AQ24"/>
  <c r="IO24" i="60"/>
  <c r="AP22" i="59"/>
  <c r="IM22" i="60"/>
  <c r="II22"/>
  <c r="IL21"/>
  <c r="BY31"/>
  <c r="AT31"/>
  <c r="AQ19" i="59"/>
  <c r="IO19" i="60"/>
  <c r="AR19"/>
  <c r="CB18"/>
  <c r="IL18"/>
  <c r="AC18" i="59"/>
  <c r="AQ18" i="60"/>
  <c r="BX18" s="1"/>
  <c r="JL25"/>
  <c r="AT25"/>
  <c r="JL20"/>
  <c r="AP33" i="59"/>
  <c r="IM33" i="60"/>
  <c r="II33"/>
  <c r="AQ30" i="59"/>
  <c r="IO30" i="60"/>
  <c r="BY28"/>
  <c r="AQ28"/>
  <c r="CA29"/>
  <c r="AQ21" i="59"/>
  <c r="IO21" i="60"/>
  <c r="II18"/>
  <c r="DF76" i="36"/>
  <c r="AP25" i="59"/>
  <c r="IM25" i="60"/>
  <c r="AC23" i="59"/>
  <c r="IL23" i="60"/>
  <c r="AH29" i="59"/>
  <c r="IH29" i="60"/>
  <c r="IL34"/>
  <c r="AC34" i="59"/>
  <c r="AC33"/>
  <c r="IL33" i="60"/>
  <c r="AQ33"/>
  <c r="BR33" s="1"/>
  <c r="AR33"/>
  <c r="AQ30"/>
  <c r="BV30" s="1"/>
  <c r="AS30"/>
  <c r="BZ24"/>
  <c r="IH24"/>
  <c r="AR30"/>
  <c r="AR24"/>
  <c r="IL30"/>
  <c r="AQ34" i="59"/>
  <c r="IO34" i="60"/>
  <c r="AQ33" i="59"/>
  <c r="IO33" i="60"/>
  <c r="AP31" i="59"/>
  <c r="IM31" i="60"/>
  <c r="AS31"/>
  <c r="II28"/>
  <c r="JO26"/>
  <c r="Y20" i="59"/>
  <c r="II20" i="60"/>
  <c r="BZ21"/>
  <c r="II21"/>
  <c r="AP32" i="59"/>
  <c r="AQ28"/>
  <c r="AQ22" i="60"/>
  <c r="AS22"/>
  <c r="AT21"/>
  <c r="CA21" s="1"/>
  <c r="JO31"/>
  <c r="AH31" i="59"/>
  <c r="IH31" i="60"/>
  <c r="AQ27" i="59"/>
  <c r="IO27" i="60"/>
  <c r="AR27"/>
  <c r="AT18"/>
  <c r="BZ34"/>
  <c r="JO25"/>
  <c r="BY25"/>
  <c r="JO20"/>
  <c r="BY20"/>
  <c r="JO28"/>
  <c r="IL28"/>
  <c r="AQ18" i="59"/>
  <c r="IO18" i="60"/>
  <c r="AQ29" i="59"/>
  <c r="IO29" i="60"/>
  <c r="BS29"/>
  <c r="CB19"/>
  <c r="AP18" i="59"/>
  <c r="IM18" i="60"/>
  <c r="AS18"/>
  <c r="BR16"/>
  <c r="AF16" i="59"/>
  <c r="IL16" i="60"/>
  <c r="AT16"/>
  <c r="BS16"/>
  <c r="JL16"/>
  <c r="AB16" i="59"/>
  <c r="II16" i="60"/>
  <c r="AR16"/>
  <c r="BK16" s="1"/>
  <c r="AP16" i="59"/>
  <c r="IM16" i="60"/>
  <c r="AQ16" i="59"/>
  <c r="BX16" i="60"/>
  <c r="AQ14" i="59"/>
  <c r="IO14" i="60"/>
  <c r="AS14"/>
  <c r="IL14"/>
  <c r="AC14" i="59"/>
  <c r="AB14"/>
  <c r="II14" i="60"/>
  <c r="AQ14"/>
  <c r="AP14" i="59"/>
  <c r="IM14" i="60"/>
  <c r="JO14"/>
  <c r="BP14"/>
  <c r="AE14" i="59"/>
  <c r="IH14" i="60"/>
  <c r="BW12"/>
  <c r="BU12"/>
  <c r="BQ12"/>
  <c r="BP9"/>
  <c r="BP8"/>
  <c r="AN8" i="59"/>
  <c r="AB10"/>
  <c r="II10" i="60"/>
  <c r="AT12"/>
  <c r="BJ12" s="1"/>
  <c r="AQ9"/>
  <c r="BM9" s="1"/>
  <c r="IK12"/>
  <c r="AQ12" i="59"/>
  <c r="IO12" i="60"/>
  <c r="BX11"/>
  <c r="BY10"/>
  <c r="II11"/>
  <c r="AB11" i="59"/>
  <c r="CA8" i="60"/>
  <c r="Z76" i="36"/>
  <c r="AM8" i="59"/>
  <c r="AO12"/>
  <c r="IU12" i="60"/>
  <c r="JO12" s="1"/>
  <c r="AP10" i="59"/>
  <c r="IM10" i="60"/>
  <c r="IF8"/>
  <c r="CA9"/>
  <c r="AC11" i="59"/>
  <c r="AP11"/>
  <c r="IM11" i="60"/>
  <c r="AS11"/>
  <c r="BR11"/>
  <c r="IE76" i="36"/>
  <c r="X9" i="59"/>
  <c r="II9" i="60"/>
  <c r="AB12" i="59"/>
  <c r="II12" i="60"/>
  <c r="AR10"/>
  <c r="AS10"/>
  <c r="AQ10" i="59"/>
  <c r="AP8"/>
  <c r="IM8" i="60"/>
  <c r="IG8" s="1"/>
  <c r="JN8" s="1"/>
  <c r="AS8"/>
  <c r="AT10"/>
  <c r="AQ9" i="59"/>
  <c r="IO9" i="60"/>
  <c r="AA12" i="59"/>
  <c r="BV11" i="60"/>
  <c r="AQ8" i="59"/>
  <c r="IO8" i="60"/>
  <c r="AO11" i="59"/>
  <c r="IU11" i="60"/>
  <c r="JO11" s="1"/>
  <c r="AP9" i="59"/>
  <c r="IM9" i="60"/>
  <c r="AP12" i="59"/>
  <c r="IM12" i="60"/>
  <c r="BI11"/>
  <c r="AQ11" i="59"/>
  <c r="IO11" i="60"/>
  <c r="BW11"/>
  <c r="IL10"/>
  <c r="AN10" i="59"/>
  <c r="AQ8" i="60"/>
  <c r="BM8" s="1"/>
  <c r="AR8"/>
  <c r="AG9" i="59"/>
  <c r="AQ10" i="60"/>
  <c r="BW10" s="1"/>
  <c r="AS9"/>
  <c r="AR9"/>
  <c r="GG76" i="1"/>
  <c r="IY56"/>
  <c r="IW17"/>
  <c r="JR17"/>
  <c r="AA41" i="60"/>
  <c r="V41"/>
  <c r="AK41"/>
  <c r="AF41"/>
  <c r="JR18" i="1"/>
  <c r="JS18"/>
  <c r="AL74" i="59"/>
  <c r="K76"/>
  <c r="DJ76" i="1"/>
  <c r="DF76"/>
  <c r="DE76"/>
  <c r="EZ76"/>
  <c r="GI76"/>
  <c r="GH76"/>
  <c r="HS76"/>
  <c r="JC12"/>
  <c r="JS12"/>
  <c r="IW21"/>
  <c r="JR21"/>
  <c r="JR20"/>
  <c r="JS20"/>
  <c r="GK76"/>
  <c r="JN52"/>
  <c r="JS52"/>
  <c r="JB25"/>
  <c r="JR25"/>
  <c r="JJ28"/>
  <c r="JR28"/>
  <c r="JS28"/>
  <c r="AL51" i="59"/>
  <c r="AC59" i="60"/>
  <c r="W59"/>
  <c r="AN59"/>
  <c r="W38"/>
  <c r="AC38"/>
  <c r="JH56" i="1"/>
  <c r="JJ56"/>
  <c r="IX56"/>
  <c r="IG76"/>
  <c r="JN76" s="1"/>
  <c r="JS16"/>
  <c r="IZ26"/>
  <c r="JS26"/>
  <c r="JR26"/>
  <c r="JD53"/>
  <c r="JR53"/>
  <c r="JH36"/>
  <c r="JR36"/>
  <c r="JD33"/>
  <c r="IW24"/>
  <c r="JS24"/>
  <c r="IY29"/>
  <c r="JR29"/>
  <c r="IW57"/>
  <c r="JR57"/>
  <c r="X53" i="60"/>
  <c r="AH53"/>
  <c r="JB33" i="1"/>
  <c r="JD36"/>
  <c r="JP76"/>
  <c r="IY17"/>
  <c r="IW33"/>
  <c r="JN32"/>
  <c r="JS32"/>
  <c r="JS30"/>
  <c r="JR30"/>
  <c r="AC40" i="59"/>
  <c r="AK71"/>
  <c r="AC47" i="60"/>
  <c r="AN47"/>
  <c r="W47"/>
  <c r="AL75" i="59"/>
  <c r="AO70"/>
  <c r="AC43" i="60"/>
  <c r="AN43"/>
  <c r="AK45"/>
  <c r="JO37"/>
  <c r="G45"/>
  <c r="AH45"/>
  <c r="F49"/>
  <c r="G64"/>
  <c r="E35"/>
  <c r="H76"/>
  <c r="D35"/>
  <c r="D56"/>
  <c r="JR59" i="1"/>
  <c r="U76" i="60"/>
  <c r="AO76" s="1"/>
  <c r="JS43" i="1"/>
  <c r="G61" i="60"/>
  <c r="G72"/>
  <c r="JC41" i="1"/>
  <c r="JS41"/>
  <c r="G48" i="60"/>
  <c r="W48" s="1"/>
  <c r="F69"/>
  <c r="AI41"/>
  <c r="JS65" i="1"/>
  <c r="AN39" i="60"/>
  <c r="AB56"/>
  <c r="AN50"/>
  <c r="D43"/>
  <c r="AG43" s="1"/>
  <c r="AB52"/>
  <c r="AF62" i="59"/>
  <c r="D42" i="60"/>
  <c r="E42"/>
  <c r="JC45" i="1"/>
  <c r="JS45"/>
  <c r="E55" i="60"/>
  <c r="D55"/>
  <c r="AJ55" s="1"/>
  <c r="AB68"/>
  <c r="G57"/>
  <c r="AB67"/>
  <c r="JC44" i="1"/>
  <c r="JS44"/>
  <c r="F66" i="60"/>
  <c r="E71"/>
  <c r="D71"/>
  <c r="AJ71" s="1"/>
  <c r="E70"/>
  <c r="D70"/>
  <c r="AH70" s="1"/>
  <c r="JC38" i="1"/>
  <c r="JS38"/>
  <c r="JN72"/>
  <c r="JS72"/>
  <c r="D57" i="60"/>
  <c r="AJ57" s="1"/>
  <c r="JR64" i="1"/>
  <c r="JN45"/>
  <c r="JR56"/>
  <c r="JB56"/>
  <c r="G40" i="60"/>
  <c r="AM38"/>
  <c r="AM51"/>
  <c r="AM52"/>
  <c r="AF69" i="59"/>
  <c r="AF72"/>
  <c r="JO58" i="60"/>
  <c r="G52"/>
  <c r="JS57" i="1"/>
  <c r="JR61"/>
  <c r="F54" i="60"/>
  <c r="JR66" i="1"/>
  <c r="G49" i="60"/>
  <c r="JN58" i="1"/>
  <c r="JS58"/>
  <c r="JC63"/>
  <c r="JS63"/>
  <c r="JR75"/>
  <c r="E39" i="60"/>
  <c r="D39"/>
  <c r="Y39" s="1"/>
  <c r="D58"/>
  <c r="AI58" s="1"/>
  <c r="E58"/>
  <c r="E38"/>
  <c r="D38"/>
  <c r="F58"/>
  <c r="G66"/>
  <c r="AB75"/>
  <c r="F57"/>
  <c r="JN62" i="1"/>
  <c r="JS62"/>
  <c r="JN40"/>
  <c r="JS40"/>
  <c r="E41" i="60"/>
  <c r="X41" s="1"/>
  <c r="E62"/>
  <c r="D62"/>
  <c r="JR44" i="1"/>
  <c r="JB44"/>
  <c r="G69" i="60"/>
  <c r="JB47" i="1"/>
  <c r="JR47"/>
  <c r="D54" i="60"/>
  <c r="AJ54" s="1"/>
  <c r="E54"/>
  <c r="JS49" i="1"/>
  <c r="E59" i="60"/>
  <c r="D59"/>
  <c r="Z59" s="1"/>
  <c r="AB59"/>
  <c r="G36"/>
  <c r="JR58" i="1"/>
  <c r="JM69"/>
  <c r="D37" i="60"/>
  <c r="AH37" s="1"/>
  <c r="E37"/>
  <c r="D63"/>
  <c r="E63"/>
  <c r="AM60"/>
  <c r="AM42"/>
  <c r="E49"/>
  <c r="JC46" i="1"/>
  <c r="JS46"/>
  <c r="JN46"/>
  <c r="AM71" i="60"/>
  <c r="AB44"/>
  <c r="E36"/>
  <c r="D36"/>
  <c r="AI36" s="1"/>
  <c r="D61"/>
  <c r="E61"/>
  <c r="JC69" i="1"/>
  <c r="JS69"/>
  <c r="D48" i="60"/>
  <c r="AH48" s="1"/>
  <c r="JN75" i="1"/>
  <c r="JS75"/>
  <c r="D72" i="60"/>
  <c r="AJ72" s="1"/>
  <c r="D46"/>
  <c r="Y46" s="1"/>
  <c r="E46"/>
  <c r="JC36" i="1"/>
  <c r="JS36"/>
  <c r="D52" i="60"/>
  <c r="D69"/>
  <c r="AI69" s="1"/>
  <c r="E69"/>
  <c r="JS55" i="1"/>
  <c r="M76" i="60"/>
  <c r="IW43" i="1"/>
  <c r="JR43"/>
  <c r="JS53"/>
  <c r="G60" i="60"/>
  <c r="W60" s="1"/>
  <c r="D73"/>
  <c r="AE73" s="1"/>
  <c r="E73"/>
  <c r="AB63"/>
  <c r="W63"/>
  <c r="D49"/>
  <c r="AJ49" s="1"/>
  <c r="G46"/>
  <c r="W46" s="1"/>
  <c r="S76"/>
  <c r="AM70"/>
  <c r="L76"/>
  <c r="W75"/>
  <c r="AC75"/>
  <c r="AB42"/>
  <c r="D66"/>
  <c r="AE66" s="1"/>
  <c r="E66"/>
  <c r="JR40" i="1"/>
  <c r="JM40"/>
  <c r="JR72"/>
  <c r="JM39"/>
  <c r="JR39"/>
  <c r="JS56"/>
  <c r="F65" i="60"/>
  <c r="AM65" s="1"/>
  <c r="AB71"/>
  <c r="W71"/>
  <c r="JS67" i="1"/>
  <c r="D44" i="60"/>
  <c r="Y44" s="1"/>
  <c r="D50"/>
  <c r="AJ50" s="1"/>
  <c r="E50"/>
  <c r="E68"/>
  <c r="D68"/>
  <c r="AJ41"/>
  <c r="F73"/>
  <c r="AM46"/>
  <c r="AM63"/>
  <c r="AM68"/>
  <c r="JN47" i="1"/>
  <c r="JS47"/>
  <c r="AM44" i="60"/>
  <c r="E57"/>
  <c r="AB39"/>
  <c r="AM61"/>
  <c r="AN75"/>
  <c r="AC39"/>
  <c r="F62"/>
  <c r="AM62" s="1"/>
  <c r="F41"/>
  <c r="AE41"/>
  <c r="E47"/>
  <c r="D47"/>
  <c r="Z47" s="1"/>
  <c r="G73"/>
  <c r="E40"/>
  <c r="AB60"/>
  <c r="AB46"/>
  <c r="E64"/>
  <c r="D64"/>
  <c r="AB70"/>
  <c r="E75"/>
  <c r="D75"/>
  <c r="AI75" s="1"/>
  <c r="D40"/>
  <c r="AJ40" s="1"/>
  <c r="F45"/>
  <c r="JC50" i="1"/>
  <c r="JS50"/>
  <c r="D74" i="60"/>
  <c r="E74"/>
  <c r="JS35" i="1"/>
  <c r="F74" i="60"/>
  <c r="JC70" i="1"/>
  <c r="JS70"/>
  <c r="C76" i="60"/>
  <c r="F37"/>
  <c r="F50"/>
  <c r="Q76"/>
  <c r="AM48"/>
  <c r="E67"/>
  <c r="D67"/>
  <c r="AI45"/>
  <c r="AB55"/>
  <c r="W55"/>
  <c r="E45"/>
  <c r="G37"/>
  <c r="D65"/>
  <c r="E65"/>
  <c r="JB46" i="1"/>
  <c r="JR46"/>
  <c r="D60" i="60"/>
  <c r="G41"/>
  <c r="AH41"/>
  <c r="E51"/>
  <c r="D51"/>
  <c r="JB38" i="1"/>
  <c r="JR38"/>
  <c r="G65" i="60"/>
  <c r="JR74" i="1"/>
  <c r="G70" i="60"/>
  <c r="O76"/>
  <c r="JB50" i="1"/>
  <c r="JR50"/>
  <c r="AM35" i="60"/>
  <c r="BO74"/>
  <c r="BJ74"/>
  <c r="BZ74"/>
  <c r="AT68"/>
  <c r="AR68"/>
  <c r="AQ68"/>
  <c r="BV68" s="1"/>
  <c r="BJ62"/>
  <c r="BO62"/>
  <c r="BZ62"/>
  <c r="CA36"/>
  <c r="BP36"/>
  <c r="BM38"/>
  <c r="BJ38"/>
  <c r="BP38"/>
  <c r="CA38"/>
  <c r="BT38"/>
  <c r="AQ49"/>
  <c r="BV49" s="1"/>
  <c r="AR49"/>
  <c r="BN35"/>
  <c r="BI35"/>
  <c r="BX35"/>
  <c r="BM35"/>
  <c r="BR35"/>
  <c r="BL35"/>
  <c r="BU35"/>
  <c r="BS35"/>
  <c r="EK76" i="36"/>
  <c r="AJ76"/>
  <c r="AL60" i="59"/>
  <c r="AQ74" i="60"/>
  <c r="BQ74" s="1"/>
  <c r="BL52"/>
  <c r="HV76" i="36"/>
  <c r="IY9"/>
  <c r="JR9"/>
  <c r="BP73" i="60"/>
  <c r="BT73"/>
  <c r="AT71"/>
  <c r="BV58"/>
  <c r="BN58"/>
  <c r="BX58"/>
  <c r="BU58"/>
  <c r="BW58"/>
  <c r="BR58"/>
  <c r="BP58"/>
  <c r="BT58"/>
  <c r="BM58"/>
  <c r="CA58"/>
  <c r="AK76" i="36"/>
  <c r="BL76"/>
  <c r="BP62" i="60"/>
  <c r="CA62"/>
  <c r="BN52"/>
  <c r="BI52"/>
  <c r="BR52"/>
  <c r="BQ52"/>
  <c r="BU52"/>
  <c r="BX52"/>
  <c r="BS52"/>
  <c r="AP76"/>
  <c r="Y76" i="36"/>
  <c r="BR76"/>
  <c r="JQ76"/>
  <c r="AL65" i="59"/>
  <c r="AJ54"/>
  <c r="BN75" i="60"/>
  <c r="BV75"/>
  <c r="BX75"/>
  <c r="BM75"/>
  <c r="BU75"/>
  <c r="BS75"/>
  <c r="BT75"/>
  <c r="BR75"/>
  <c r="BI75"/>
  <c r="AR50"/>
  <c r="AQ50"/>
  <c r="BW50" s="1"/>
  <c r="AT50"/>
  <c r="CA50" s="1"/>
  <c r="BP55"/>
  <c r="CA55"/>
  <c r="BU44"/>
  <c r="BJ58"/>
  <c r="BO58"/>
  <c r="BQ58"/>
  <c r="BL58"/>
  <c r="BQ67"/>
  <c r="BN67"/>
  <c r="BL67"/>
  <c r="BS67"/>
  <c r="BR67"/>
  <c r="BW67"/>
  <c r="BI67"/>
  <c r="BV67"/>
  <c r="BP53"/>
  <c r="AL69" i="59"/>
  <c r="CA74" i="60"/>
  <c r="BP74"/>
  <c r="BP67"/>
  <c r="BM67"/>
  <c r="BJ67"/>
  <c r="BP65"/>
  <c r="BM65"/>
  <c r="CA65"/>
  <c r="BT65"/>
  <c r="AR55"/>
  <c r="AQ55"/>
  <c r="BL55" s="1"/>
  <c r="AQ53"/>
  <c r="BT53" s="1"/>
  <c r="BI51"/>
  <c r="BN51"/>
  <c r="BU51"/>
  <c r="BX51"/>
  <c r="BS51"/>
  <c r="BR51"/>
  <c r="AQ61"/>
  <c r="BV61" s="1"/>
  <c r="AT59"/>
  <c r="CA67"/>
  <c r="BO57"/>
  <c r="AQ60"/>
  <c r="BO54"/>
  <c r="AY76"/>
  <c r="AT49"/>
  <c r="BJ49" s="1"/>
  <c r="BU49"/>
  <c r="BK38"/>
  <c r="BO37"/>
  <c r="AU76"/>
  <c r="AT69"/>
  <c r="AR64"/>
  <c r="AR73"/>
  <c r="BK73" s="1"/>
  <c r="AQ57"/>
  <c r="AR42"/>
  <c r="BS56"/>
  <c r="AQ54"/>
  <c r="BO38"/>
  <c r="BQ38"/>
  <c r="AW76"/>
  <c r="CA40"/>
  <c r="CA64"/>
  <c r="BP64"/>
  <c r="BW52"/>
  <c r="BV52"/>
  <c r="BW51"/>
  <c r="AR58"/>
  <c r="BK58" s="1"/>
  <c r="CA53"/>
  <c r="BW63"/>
  <c r="BB76"/>
  <c r="BW35"/>
  <c r="BV45"/>
  <c r="BK35"/>
  <c r="AR40"/>
  <c r="JL50"/>
  <c r="AQ71"/>
  <c r="BU71" s="1"/>
  <c r="AR71"/>
  <c r="BO65"/>
  <c r="BJ65"/>
  <c r="AT60"/>
  <c r="AT66"/>
  <c r="BZ75"/>
  <c r="AT56"/>
  <c r="AT54"/>
  <c r="AR47"/>
  <c r="BO55"/>
  <c r="BJ55"/>
  <c r="BN38"/>
  <c r="BI38"/>
  <c r="BO35"/>
  <c r="BQ35"/>
  <c r="AQ40"/>
  <c r="BM40" s="1"/>
  <c r="AQ41"/>
  <c r="AR41"/>
  <c r="V75" i="59"/>
  <c r="AH66"/>
  <c r="AQ69" i="60"/>
  <c r="AQ70"/>
  <c r="AQ43"/>
  <c r="AT43"/>
  <c r="CA43" s="1"/>
  <c r="AQ48"/>
  <c r="BV48" s="1"/>
  <c r="BZ57"/>
  <c r="AQ47"/>
  <c r="BV47" s="1"/>
  <c r="AT45"/>
  <c r="BU45"/>
  <c r="AT61"/>
  <c r="AT37"/>
  <c r="AQ39"/>
  <c r="BU39" s="1"/>
  <c r="AR39"/>
  <c r="BX38"/>
  <c r="AV76"/>
  <c r="AR48"/>
  <c r="AR37"/>
  <c r="AQ37"/>
  <c r="BV37" s="1"/>
  <c r="BZ36"/>
  <c r="BO36"/>
  <c r="BJ36"/>
  <c r="BG76"/>
  <c r="BJ40"/>
  <c r="JL61"/>
  <c r="AT70"/>
  <c r="BJ70" s="1"/>
  <c r="BZ70"/>
  <c r="BO70"/>
  <c r="CA73"/>
  <c r="AQ64"/>
  <c r="AT57"/>
  <c r="AQ62"/>
  <c r="BL62" s="1"/>
  <c r="AS48"/>
  <c r="CA47"/>
  <c r="BI45"/>
  <c r="BN45"/>
  <c r="BW49"/>
  <c r="BO43"/>
  <c r="BW45"/>
  <c r="BV51"/>
  <c r="AT51"/>
  <c r="BZ53"/>
  <c r="BJ53"/>
  <c r="BO53"/>
  <c r="AQ36"/>
  <c r="BO49"/>
  <c r="BZ37"/>
  <c r="BV35"/>
  <c r="AZ76"/>
  <c r="JO61"/>
  <c r="AT72"/>
  <c r="AR72"/>
  <c r="AQ72"/>
  <c r="CA63"/>
  <c r="BP63"/>
  <c r="BS58"/>
  <c r="BQ51"/>
  <c r="BO51"/>
  <c r="BL51"/>
  <c r="AT52"/>
  <c r="BZ54"/>
  <c r="BH76"/>
  <c r="CB76" s="1"/>
  <c r="AR52"/>
  <c r="BK52" s="1"/>
  <c r="BL38"/>
  <c r="BF76"/>
  <c r="AT42"/>
  <c r="BW38"/>
  <c r="BD76"/>
  <c r="BV38"/>
  <c r="AS42"/>
  <c r="AQ42"/>
  <c r="AT39"/>
  <c r="BN76" i="55"/>
  <c r="BU76"/>
  <c r="HR76"/>
  <c r="HX76"/>
  <c r="FX76"/>
  <c r="X76"/>
  <c r="AK76"/>
  <c r="AF76"/>
  <c r="JL76"/>
  <c r="DC57" i="60"/>
  <c r="DN57"/>
  <c r="DF54"/>
  <c r="DK54"/>
  <c r="DI56"/>
  <c r="CV56"/>
  <c r="DA56"/>
  <c r="DE56"/>
  <c r="DF56"/>
  <c r="DH56"/>
  <c r="DK56"/>
  <c r="CV42"/>
  <c r="DA42"/>
  <c r="DF42"/>
  <c r="CZ42"/>
  <c r="DH42"/>
  <c r="DK42"/>
  <c r="HV76" i="55"/>
  <c r="BR76"/>
  <c r="CX76"/>
  <c r="IF76"/>
  <c r="JB76" s="1"/>
  <c r="BL76"/>
  <c r="DG51" i="60"/>
  <c r="DA51"/>
  <c r="DF51"/>
  <c r="DK51"/>
  <c r="CZ51"/>
  <c r="CY51"/>
  <c r="DE51"/>
  <c r="DH51"/>
  <c r="DD51"/>
  <c r="CX51"/>
  <c r="DJ51"/>
  <c r="BM76" i="55"/>
  <c r="AL71" i="59"/>
  <c r="DC52" i="60"/>
  <c r="DN52"/>
  <c r="CW52"/>
  <c r="DC55"/>
  <c r="DN55"/>
  <c r="CY56"/>
  <c r="EW76" i="55"/>
  <c r="JP76"/>
  <c r="DG71" i="60"/>
  <c r="DI71"/>
  <c r="DF71"/>
  <c r="CY71"/>
  <c r="DK71"/>
  <c r="DH71"/>
  <c r="DE71"/>
  <c r="DD71"/>
  <c r="CX71"/>
  <c r="DA71"/>
  <c r="DC63"/>
  <c r="DN63"/>
  <c r="CV41"/>
  <c r="DA41"/>
  <c r="DK41"/>
  <c r="DE41"/>
  <c r="CY41"/>
  <c r="DH41"/>
  <c r="DF41"/>
  <c r="DC38"/>
  <c r="DN38"/>
  <c r="DH53"/>
  <c r="DC54"/>
  <c r="DN54"/>
  <c r="DC64"/>
  <c r="DN64"/>
  <c r="CV67"/>
  <c r="DE67"/>
  <c r="DH67"/>
  <c r="DD67"/>
  <c r="DJ67"/>
  <c r="DK67"/>
  <c r="CY67"/>
  <c r="DI67"/>
  <c r="DB67"/>
  <c r="CE67"/>
  <c r="CX67" s="1"/>
  <c r="CD68"/>
  <c r="DN62"/>
  <c r="DA60"/>
  <c r="CF64"/>
  <c r="CV48"/>
  <c r="DA48"/>
  <c r="CE58"/>
  <c r="DH35"/>
  <c r="DJ48"/>
  <c r="CG48"/>
  <c r="CW48" s="1"/>
  <c r="DI48"/>
  <c r="DB39"/>
  <c r="DM40"/>
  <c r="DN43"/>
  <c r="DE57"/>
  <c r="CD52"/>
  <c r="DG52" s="1"/>
  <c r="CE43"/>
  <c r="CE36"/>
  <c r="DO37"/>
  <c r="JL42"/>
  <c r="CG68"/>
  <c r="DN68" s="1"/>
  <c r="DB69"/>
  <c r="CE69"/>
  <c r="DC66"/>
  <c r="CW51"/>
  <c r="DB58"/>
  <c r="CD58"/>
  <c r="DH58" s="1"/>
  <c r="DC35"/>
  <c r="DN49"/>
  <c r="DB41"/>
  <c r="DD41"/>
  <c r="CE41"/>
  <c r="CX41" s="1"/>
  <c r="DM43"/>
  <c r="DB43"/>
  <c r="CW43"/>
  <c r="DB57"/>
  <c r="CW57"/>
  <c r="CD36"/>
  <c r="DH36" s="1"/>
  <c r="CG74"/>
  <c r="DB72"/>
  <c r="CG69"/>
  <c r="DN69" s="1"/>
  <c r="CG75"/>
  <c r="DN75" s="1"/>
  <c r="CD69"/>
  <c r="DD69" s="1"/>
  <c r="CG59"/>
  <c r="DA65"/>
  <c r="CV65"/>
  <c r="DB55"/>
  <c r="CW55"/>
  <c r="DD55"/>
  <c r="CG53"/>
  <c r="CW53" s="1"/>
  <c r="DJ65"/>
  <c r="DJ42"/>
  <c r="CG40"/>
  <c r="CW40" s="1"/>
  <c r="CD38"/>
  <c r="CY38" s="1"/>
  <c r="CE38"/>
  <c r="CV37"/>
  <c r="DB40"/>
  <c r="CD40"/>
  <c r="CY40" s="1"/>
  <c r="CM76"/>
  <c r="CG41"/>
  <c r="CW41" s="1"/>
  <c r="DC37"/>
  <c r="CO76"/>
  <c r="JO38"/>
  <c r="CG65"/>
  <c r="DI65"/>
  <c r="DB66"/>
  <c r="CD63"/>
  <c r="CZ63" s="1"/>
  <c r="CD72"/>
  <c r="DB54"/>
  <c r="CW54"/>
  <c r="CD64"/>
  <c r="CZ64" s="1"/>
  <c r="CD62"/>
  <c r="DH62" s="1"/>
  <c r="CE62"/>
  <c r="CG60"/>
  <c r="DN51"/>
  <c r="CW50"/>
  <c r="CG36"/>
  <c r="DM41"/>
  <c r="DM39"/>
  <c r="CE35"/>
  <c r="CF42"/>
  <c r="DE42"/>
  <c r="CF37"/>
  <c r="CG47"/>
  <c r="CE74"/>
  <c r="CD66"/>
  <c r="DJ66" s="1"/>
  <c r="CE63"/>
  <c r="DN71"/>
  <c r="DB61"/>
  <c r="CY57"/>
  <c r="DM56"/>
  <c r="CD61"/>
  <c r="CY61" s="1"/>
  <c r="CE61"/>
  <c r="DN50"/>
  <c r="DF60"/>
  <c r="DJ56"/>
  <c r="DB63"/>
  <c r="CW63"/>
  <c r="DL51"/>
  <c r="DK48"/>
  <c r="DB46"/>
  <c r="CI76"/>
  <c r="CD49"/>
  <c r="CE49"/>
  <c r="JO73"/>
  <c r="AF74" i="59"/>
  <c r="AI60"/>
  <c r="AK51"/>
  <c r="AE56"/>
  <c r="AF44"/>
  <c r="CD75" i="60"/>
  <c r="CX75" s="1"/>
  <c r="CD73"/>
  <c r="DB60"/>
  <c r="CG67"/>
  <c r="CZ67" s="1"/>
  <c r="CD59"/>
  <c r="DH59" s="1"/>
  <c r="CE59"/>
  <c r="CG56"/>
  <c r="CW56" s="1"/>
  <c r="DO35"/>
  <c r="CU76"/>
  <c r="DO76" s="1"/>
  <c r="DB45"/>
  <c r="CG61"/>
  <c r="DN61" s="1"/>
  <c r="DH48"/>
  <c r="CE50"/>
  <c r="CD50"/>
  <c r="DM47"/>
  <c r="CE47"/>
  <c r="CE39"/>
  <c r="CD39"/>
  <c r="DH39" s="1"/>
  <c r="DK35"/>
  <c r="CG46"/>
  <c r="CW46" s="1"/>
  <c r="DM38"/>
  <c r="DD56"/>
  <c r="DB56"/>
  <c r="CX56"/>
  <c r="DD48"/>
  <c r="DB48"/>
  <c r="CY48"/>
  <c r="DB53"/>
  <c r="CE53"/>
  <c r="DI41"/>
  <c r="CS76"/>
  <c r="DK37"/>
  <c r="DB35"/>
  <c r="CW35"/>
  <c r="CG39"/>
  <c r="CW39" s="1"/>
  <c r="CG44"/>
  <c r="DC70"/>
  <c r="CW70"/>
  <c r="CG73"/>
  <c r="CW71"/>
  <c r="DB71"/>
  <c r="DH65"/>
  <c r="DM67"/>
  <c r="DM69"/>
  <c r="DN72"/>
  <c r="CW62"/>
  <c r="CG58"/>
  <c r="CW58" s="1"/>
  <c r="DK65"/>
  <c r="CX48"/>
  <c r="DH57"/>
  <c r="CL76"/>
  <c r="DG42"/>
  <c r="DC42"/>
  <c r="DN35"/>
  <c r="CE46"/>
  <c r="CD46"/>
  <c r="CE45"/>
  <c r="CX42"/>
  <c r="DM63"/>
  <c r="DL35"/>
  <c r="CQ76"/>
  <c r="DF48"/>
  <c r="CD44"/>
  <c r="DI44" s="1"/>
  <c r="CE44"/>
  <c r="DM57"/>
  <c r="CE52"/>
  <c r="CG45"/>
  <c r="CW45" s="1"/>
  <c r="DH45"/>
  <c r="CD43"/>
  <c r="DJ41"/>
  <c r="CW38"/>
  <c r="DB38"/>
  <c r="DI42"/>
  <c r="IH70"/>
  <c r="IK73"/>
  <c r="IU54"/>
  <c r="JO54" s="1"/>
  <c r="AO54" i="59"/>
  <c r="IJ65" i="60"/>
  <c r="AH65" i="59"/>
  <c r="IP53" i="60"/>
  <c r="AE53" i="59"/>
  <c r="IJ49" i="60"/>
  <c r="V49" i="59"/>
  <c r="AF59"/>
  <c r="AJ38"/>
  <c r="IH36" i="60"/>
  <c r="IU48"/>
  <c r="JO48" s="1"/>
  <c r="U76" i="59"/>
  <c r="IQ37" i="60"/>
  <c r="JL37" s="1"/>
  <c r="AL37" i="59"/>
  <c r="DQ74" i="60"/>
  <c r="EW74" s="1"/>
  <c r="DR74"/>
  <c r="DQ61"/>
  <c r="EV61" s="1"/>
  <c r="DR61"/>
  <c r="DR65"/>
  <c r="DT65"/>
  <c r="EJ65" s="1"/>
  <c r="DQ65"/>
  <c r="ES65" s="1"/>
  <c r="EJ55"/>
  <c r="DS50"/>
  <c r="DQ50"/>
  <c r="EV50" s="1"/>
  <c r="DR50"/>
  <c r="CY76" i="56"/>
  <c r="AO73" i="59"/>
  <c r="C76"/>
  <c r="AO68"/>
  <c r="AL56"/>
  <c r="AO67"/>
  <c r="AO74"/>
  <c r="AA55"/>
  <c r="DR59" i="60"/>
  <c r="DQ59"/>
  <c r="EZ59"/>
  <c r="EO58"/>
  <c r="EJ58"/>
  <c r="EZ58"/>
  <c r="EP55"/>
  <c r="FA55"/>
  <c r="EM55"/>
  <c r="ET57"/>
  <c r="EP57"/>
  <c r="EM57"/>
  <c r="FA57"/>
  <c r="EJ51"/>
  <c r="EO51"/>
  <c r="EZ51"/>
  <c r="EL51"/>
  <c r="DU76"/>
  <c r="EN53"/>
  <c r="ES53"/>
  <c r="EU53"/>
  <c r="EX53"/>
  <c r="ER53"/>
  <c r="EO39"/>
  <c r="EZ39"/>
  <c r="HW76" i="56"/>
  <c r="AO63" i="59"/>
  <c r="AL46"/>
  <c r="J76"/>
  <c r="AA73"/>
  <c r="AI35"/>
  <c r="DT61" i="60"/>
  <c r="EJ61" s="1"/>
  <c r="EL53"/>
  <c r="EW57"/>
  <c r="EN57"/>
  <c r="ER57"/>
  <c r="EU57"/>
  <c r="ES57"/>
  <c r="EI52"/>
  <c r="EN52"/>
  <c r="ES52"/>
  <c r="EU52"/>
  <c r="EK52"/>
  <c r="FB63"/>
  <c r="EQ41"/>
  <c r="EL41"/>
  <c r="DQ39"/>
  <c r="EL39" s="1"/>
  <c r="DT54"/>
  <c r="FA54" s="1"/>
  <c r="DY76"/>
  <c r="BU76" i="56"/>
  <c r="HS76"/>
  <c r="AL70" i="59"/>
  <c r="AO40"/>
  <c r="AI67"/>
  <c r="V42"/>
  <c r="AH39"/>
  <c r="ET67" i="60"/>
  <c r="EP67"/>
  <c r="EM67"/>
  <c r="DR69"/>
  <c r="DT69"/>
  <c r="EJ69" s="1"/>
  <c r="DQ69"/>
  <c r="EV69" s="1"/>
  <c r="DQ54"/>
  <c r="EU54" s="1"/>
  <c r="EP58"/>
  <c r="FA58"/>
  <c r="ET49"/>
  <c r="EP49"/>
  <c r="FA49"/>
  <c r="EJ49"/>
  <c r="EM49"/>
  <c r="BW76" i="56"/>
  <c r="JQ76"/>
  <c r="AL41" i="59"/>
  <c r="L76"/>
  <c r="AL44"/>
  <c r="AO53"/>
  <c r="AL48"/>
  <c r="AO52"/>
  <c r="H76"/>
  <c r="AA63"/>
  <c r="EV66" i="60"/>
  <c r="EX66"/>
  <c r="ES66"/>
  <c r="ER66"/>
  <c r="EN66"/>
  <c r="EP47"/>
  <c r="FA47"/>
  <c r="EL57"/>
  <c r="EN43"/>
  <c r="ES43"/>
  <c r="EL43"/>
  <c r="EI43"/>
  <c r="EX43"/>
  <c r="EW43"/>
  <c r="EU43"/>
  <c r="DQ71"/>
  <c r="EM71" s="1"/>
  <c r="DR71"/>
  <c r="DS71"/>
  <c r="DS48"/>
  <c r="DW76"/>
  <c r="DR48"/>
  <c r="EP41"/>
  <c r="EJ41"/>
  <c r="FA41"/>
  <c r="EW45"/>
  <c r="EN45"/>
  <c r="EI45"/>
  <c r="ES45"/>
  <c r="EU45"/>
  <c r="EX45"/>
  <c r="ER45"/>
  <c r="EO42"/>
  <c r="EJ42"/>
  <c r="EZ42"/>
  <c r="EP42"/>
  <c r="FA42"/>
  <c r="ES35"/>
  <c r="M76" i="59"/>
  <c r="AJ70"/>
  <c r="AE58"/>
  <c r="EO72" i="60"/>
  <c r="EZ72"/>
  <c r="EL49"/>
  <c r="EX49"/>
  <c r="EQ49"/>
  <c r="EW49"/>
  <c r="EI49"/>
  <c r="ER49"/>
  <c r="ES49"/>
  <c r="EN49"/>
  <c r="EP38"/>
  <c r="FA38"/>
  <c r="EJ38"/>
  <c r="AO72" i="59"/>
  <c r="AH68"/>
  <c r="DQ73" i="60"/>
  <c r="EQ73" s="1"/>
  <c r="DR73"/>
  <c r="EP71"/>
  <c r="FA71"/>
  <c r="ES55"/>
  <c r="EU35"/>
  <c r="DR72"/>
  <c r="EO69"/>
  <c r="EN68"/>
  <c r="EI68"/>
  <c r="EO52"/>
  <c r="EQ52"/>
  <c r="DQ56"/>
  <c r="EV56" s="1"/>
  <c r="EW53"/>
  <c r="EV53"/>
  <c r="EO37"/>
  <c r="DR37"/>
  <c r="DT66"/>
  <c r="EJ66" s="1"/>
  <c r="EY52"/>
  <c r="EP43"/>
  <c r="ET43"/>
  <c r="JO74"/>
  <c r="JL55"/>
  <c r="JL49"/>
  <c r="DR75"/>
  <c r="EJ73"/>
  <c r="EO73"/>
  <c r="ES68"/>
  <c r="DR63"/>
  <c r="ES67"/>
  <c r="EL67"/>
  <c r="DR55"/>
  <c r="DT44"/>
  <c r="EL52"/>
  <c r="DQ44"/>
  <c r="EQ44" s="1"/>
  <c r="DR45"/>
  <c r="EK45" s="1"/>
  <c r="EV45"/>
  <c r="EM43"/>
  <c r="DT35"/>
  <c r="DQ37"/>
  <c r="EQ37" s="1"/>
  <c r="EZ35"/>
  <c r="ED76"/>
  <c r="JL59"/>
  <c r="JL48"/>
  <c r="DQ63"/>
  <c r="EP60"/>
  <c r="DQ62"/>
  <c r="EW62" s="1"/>
  <c r="DR62"/>
  <c r="DT68"/>
  <c r="EJ68" s="1"/>
  <c r="EV68"/>
  <c r="DR67"/>
  <c r="EK67" s="1"/>
  <c r="EO53"/>
  <c r="EQ53"/>
  <c r="EW67"/>
  <c r="EV46"/>
  <c r="EX64"/>
  <c r="EO44"/>
  <c r="EV43"/>
  <c r="DR53"/>
  <c r="EK53" s="1"/>
  <c r="EZ49"/>
  <c r="DT39"/>
  <c r="EJ39" s="1"/>
  <c r="DX76"/>
  <c r="EZ43"/>
  <c r="DS36"/>
  <c r="ER36"/>
  <c r="EE76"/>
  <c r="DQ40"/>
  <c r="EK40" s="1"/>
  <c r="JO40"/>
  <c r="DT75"/>
  <c r="DR66"/>
  <c r="EK66" s="1"/>
  <c r="EU67"/>
  <c r="EO61"/>
  <c r="EX68"/>
  <c r="EQ66"/>
  <c r="EO66"/>
  <c r="EU64"/>
  <c r="DQ72"/>
  <c r="EL72" s="1"/>
  <c r="FA59"/>
  <c r="EI51"/>
  <c r="EX60"/>
  <c r="EZ57"/>
  <c r="EV49"/>
  <c r="DR56"/>
  <c r="EB76"/>
  <c r="EK57"/>
  <c r="EO45"/>
  <c r="EJ45"/>
  <c r="EQ45"/>
  <c r="DR38"/>
  <c r="DT37"/>
  <c r="EJ37" s="1"/>
  <c r="DV76"/>
  <c r="DS46"/>
  <c r="JO66"/>
  <c r="JO56"/>
  <c r="DT74"/>
  <c r="ER68"/>
  <c r="EW64"/>
  <c r="DT72"/>
  <c r="DR64"/>
  <c r="EK64" s="1"/>
  <c r="EV64"/>
  <c r="DT64"/>
  <c r="EJ64" s="1"/>
  <c r="EX70"/>
  <c r="EW68"/>
  <c r="EL66"/>
  <c r="EW66"/>
  <c r="ET51"/>
  <c r="DQ58"/>
  <c r="EK58" s="1"/>
  <c r="EO47"/>
  <c r="EJ47"/>
  <c r="DT52"/>
  <c r="EV52"/>
  <c r="EP46"/>
  <c r="ET46"/>
  <c r="EX51"/>
  <c r="EZ56"/>
  <c r="EL45"/>
  <c r="DQ48"/>
  <c r="EU48" s="1"/>
  <c r="DT48"/>
  <c r="EO40"/>
  <c r="EO67"/>
  <c r="EQ67"/>
  <c r="EJ67"/>
  <c r="DQ38"/>
  <c r="ET38" s="1"/>
  <c r="EO43"/>
  <c r="EJ43"/>
  <c r="EQ43"/>
  <c r="EO35"/>
  <c r="EU36"/>
  <c r="JL36"/>
  <c r="EO68"/>
  <c r="EQ68"/>
  <c r="EZ65"/>
  <c r="EI67"/>
  <c r="EN67"/>
  <c r="EJ62"/>
  <c r="EO62"/>
  <c r="EN64"/>
  <c r="EI64"/>
  <c r="FA73"/>
  <c r="EP73"/>
  <c r="EJ60"/>
  <c r="EO63"/>
  <c r="EO59"/>
  <c r="DR54"/>
  <c r="DS54"/>
  <c r="DT53"/>
  <c r="EJ53" s="1"/>
  <c r="EO57"/>
  <c r="EJ57"/>
  <c r="EQ57"/>
  <c r="DT50"/>
  <c r="EK35"/>
  <c r="FA36"/>
  <c r="ET36"/>
  <c r="EP36"/>
  <c r="FA45"/>
  <c r="DZ76"/>
  <c r="JL51"/>
  <c r="ET62"/>
  <c r="EP62"/>
  <c r="EZ69"/>
  <c r="EV67"/>
  <c r="EJ70"/>
  <c r="EO70"/>
  <c r="EL68"/>
  <c r="EZ52"/>
  <c r="ES64"/>
  <c r="EV57"/>
  <c r="DT56"/>
  <c r="EJ56" s="1"/>
  <c r="DR49"/>
  <c r="EK49" s="1"/>
  <c r="DQ47"/>
  <c r="EM47" s="1"/>
  <c r="DR47"/>
  <c r="EO56"/>
  <c r="DR41"/>
  <c r="DQ42"/>
  <c r="EM42" s="1"/>
  <c r="EH76"/>
  <c r="FB76" s="1"/>
  <c r="DT40"/>
  <c r="DR39"/>
  <c r="EP45"/>
  <c r="ET45"/>
  <c r="JO76" i="57"/>
  <c r="GA72" i="60"/>
  <c r="CY76" i="57"/>
  <c r="GF72" i="60"/>
  <c r="GC75"/>
  <c r="CZ76" i="57"/>
  <c r="GA76"/>
  <c r="GE76"/>
  <c r="GE72" i="60"/>
  <c r="EK76" i="57"/>
  <c r="FV72" i="60"/>
  <c r="JQ76" i="57"/>
  <c r="GH76"/>
  <c r="BL76"/>
  <c r="FY72" i="60"/>
  <c r="GG72"/>
  <c r="JL71"/>
  <c r="GN69"/>
  <c r="GC69"/>
  <c r="AQ63" i="59"/>
  <c r="IO63" i="60"/>
  <c r="AP48" i="59"/>
  <c r="IM48" i="60"/>
  <c r="AB42" i="59"/>
  <c r="II42" i="60"/>
  <c r="AM66" i="59"/>
  <c r="II66" i="60"/>
  <c r="FF65"/>
  <c r="AQ48" i="59"/>
  <c r="IO48" i="60"/>
  <c r="JO46"/>
  <c r="FU76"/>
  <c r="GN75"/>
  <c r="AQ69" i="59"/>
  <c r="IO69" i="60"/>
  <c r="GB71"/>
  <c r="FW71"/>
  <c r="FG74"/>
  <c r="JO63"/>
  <c r="II51"/>
  <c r="AM51" i="59"/>
  <c r="JO67" i="60"/>
  <c r="GC68"/>
  <c r="AB60" i="59"/>
  <c r="II60" i="60"/>
  <c r="FG54"/>
  <c r="GN54" s="1"/>
  <c r="AP52" i="59"/>
  <c r="IM52" i="60"/>
  <c r="IG52" s="1"/>
  <c r="FF45"/>
  <c r="FG45"/>
  <c r="GN45" s="1"/>
  <c r="JL43"/>
  <c r="IL70"/>
  <c r="AN70" i="59"/>
  <c r="JL74" i="60"/>
  <c r="AC73" i="59"/>
  <c r="IL73" i="60"/>
  <c r="AM68" i="59"/>
  <c r="II68" i="60"/>
  <c r="FE60"/>
  <c r="FF60"/>
  <c r="GL59"/>
  <c r="JL53"/>
  <c r="AC51" i="59"/>
  <c r="IL51" i="60"/>
  <c r="AP50" i="59"/>
  <c r="IM50" i="60"/>
  <c r="AP46" i="59"/>
  <c r="IM46" i="60"/>
  <c r="FD69"/>
  <c r="GG69" s="1"/>
  <c r="IL71"/>
  <c r="AQ72" i="59"/>
  <c r="IO72" i="60"/>
  <c r="FD75"/>
  <c r="GI75" s="1"/>
  <c r="GN73"/>
  <c r="AQ75" i="59"/>
  <c r="IO75" i="60"/>
  <c r="FZ72"/>
  <c r="AM69" i="59"/>
  <c r="II69" i="60"/>
  <c r="JO75"/>
  <c r="FD74"/>
  <c r="GK74" s="1"/>
  <c r="IL74"/>
  <c r="AC74" i="59"/>
  <c r="AQ71"/>
  <c r="IO71" i="60"/>
  <c r="AQ37" i="59"/>
  <c r="IO37" i="60"/>
  <c r="AP72" i="59"/>
  <c r="IM72" i="60"/>
  <c r="GJ72"/>
  <c r="FE73"/>
  <c r="GN71"/>
  <c r="IH72"/>
  <c r="AM70" i="59"/>
  <c r="II70" i="60"/>
  <c r="IL75"/>
  <c r="FD71"/>
  <c r="GK71" s="1"/>
  <c r="IL43"/>
  <c r="AP71" i="59"/>
  <c r="AQ64"/>
  <c r="IO64" i="60"/>
  <c r="FG53"/>
  <c r="AP64" i="59"/>
  <c r="IM64" i="60"/>
  <c r="II67"/>
  <c r="AM67" i="59"/>
  <c r="AQ40"/>
  <c r="IO40" i="60"/>
  <c r="AP61" i="59"/>
  <c r="IM61" i="60"/>
  <c r="AP74" i="59"/>
  <c r="IM74" i="60"/>
  <c r="GK72"/>
  <c r="AP69" i="59"/>
  <c r="IM69" i="60"/>
  <c r="AQ70" i="59"/>
  <c r="IO70" i="60"/>
  <c r="AM73" i="59"/>
  <c r="II73" i="60"/>
  <c r="IF73" s="1"/>
  <c r="II71"/>
  <c r="AM71" i="59"/>
  <c r="IH67" i="60"/>
  <c r="AB56" i="59"/>
  <c r="II56" i="60"/>
  <c r="II50"/>
  <c r="II47"/>
  <c r="AB47" i="59"/>
  <c r="FD65" i="60"/>
  <c r="GJ65" s="1"/>
  <c r="FE65"/>
  <c r="FE43"/>
  <c r="FG43"/>
  <c r="GN43" s="1"/>
  <c r="AP58" i="59"/>
  <c r="IM58" i="60"/>
  <c r="II48"/>
  <c r="AQ50" i="59"/>
  <c r="IO50" i="60"/>
  <c r="FF67"/>
  <c r="GM67" s="1"/>
  <c r="FE67"/>
  <c r="FD63"/>
  <c r="GJ63" s="1"/>
  <c r="FE63"/>
  <c r="AP38" i="59"/>
  <c r="IM38" i="60"/>
  <c r="AQ43" i="59"/>
  <c r="IO43" i="60"/>
  <c r="AP75" i="59"/>
  <c r="IM75" i="60"/>
  <c r="JO71"/>
  <c r="FD73"/>
  <c r="GJ73" s="1"/>
  <c r="GM73"/>
  <c r="FG70"/>
  <c r="GN70" s="1"/>
  <c r="AM58" i="59"/>
  <c r="II58" i="60"/>
  <c r="AP63" i="59"/>
  <c r="IM63" i="60"/>
  <c r="FF62"/>
  <c r="X60" i="59"/>
  <c r="IH60" i="60"/>
  <c r="FD58"/>
  <c r="GH58" s="1"/>
  <c r="FE58"/>
  <c r="IQ66"/>
  <c r="JL66" s="1"/>
  <c r="AL66" i="59"/>
  <c r="AM57"/>
  <c r="II57" i="60"/>
  <c r="FF56"/>
  <c r="GM56" s="1"/>
  <c r="FF50"/>
  <c r="GM50" s="1"/>
  <c r="FF47"/>
  <c r="GM47" s="1"/>
  <c r="AQ41" i="59"/>
  <c r="IO41" i="60"/>
  <c r="AP40" i="59"/>
  <c r="IM40" i="60"/>
  <c r="IG40" s="1"/>
  <c r="AP54" i="59"/>
  <c r="IM54" i="60"/>
  <c r="GL35"/>
  <c r="FQ76"/>
  <c r="AP49" i="59"/>
  <c r="IM49" i="60"/>
  <c r="FF53"/>
  <c r="GM53" s="1"/>
  <c r="IL45"/>
  <c r="FG50"/>
  <c r="GN50" s="1"/>
  <c r="II37"/>
  <c r="IT35"/>
  <c r="IT76" s="1"/>
  <c r="T76" i="59"/>
  <c r="FD62" i="60"/>
  <c r="GK62" s="1"/>
  <c r="AO44" i="59"/>
  <c r="IU44" i="60"/>
  <c r="JO44" s="1"/>
  <c r="II38"/>
  <c r="IS35"/>
  <c r="S76" i="59"/>
  <c r="AP56"/>
  <c r="IM56" i="60"/>
  <c r="FD45"/>
  <c r="GF45" s="1"/>
  <c r="FE45"/>
  <c r="JO39"/>
  <c r="FF37"/>
  <c r="GO35"/>
  <c r="FT76"/>
  <c r="JO57"/>
  <c r="II41"/>
  <c r="IF41" s="1"/>
  <c r="JM41" s="1"/>
  <c r="JL40"/>
  <c r="AP39" i="59"/>
  <c r="IM39" i="60"/>
  <c r="FF38"/>
  <c r="FS76"/>
  <c r="FD41"/>
  <c r="GJ41" s="1"/>
  <c r="FE41"/>
  <c r="GO39"/>
  <c r="IL36"/>
  <c r="IL54"/>
  <c r="FE48"/>
  <c r="AB45" i="59"/>
  <c r="II45" i="60"/>
  <c r="FF42"/>
  <c r="AQ67" i="59"/>
  <c r="IO67" i="60"/>
  <c r="AM65" i="59"/>
  <c r="II65" i="60"/>
  <c r="FF57"/>
  <c r="AO49" i="59"/>
  <c r="IU49" i="60"/>
  <c r="JO49" s="1"/>
  <c r="AQ60" i="59"/>
  <c r="IO60" i="60"/>
  <c r="FF48"/>
  <c r="AP66" i="59"/>
  <c r="IM66" i="60"/>
  <c r="GO59"/>
  <c r="IL58"/>
  <c r="AN58" i="59"/>
  <c r="GL52" i="60"/>
  <c r="JO64"/>
  <c r="AQ61" i="59"/>
  <c r="IO61" i="60"/>
  <c r="FD35"/>
  <c r="GJ35" s="1"/>
  <c r="FH76"/>
  <c r="FE40"/>
  <c r="AP37" i="59"/>
  <c r="IM37" i="60"/>
  <c r="FF58"/>
  <c r="GM58" s="1"/>
  <c r="II43"/>
  <c r="AM43" i="59"/>
  <c r="AP41"/>
  <c r="IM41" i="60"/>
  <c r="IL37"/>
  <c r="FE51"/>
  <c r="FG51"/>
  <c r="JO47"/>
  <c r="GL43"/>
  <c r="IL38"/>
  <c r="AN38" i="59"/>
  <c r="GO46" i="60"/>
  <c r="IL35"/>
  <c r="AP57" i="59"/>
  <c r="IM57" i="60"/>
  <c r="AQ36" i="59"/>
  <c r="IO36" i="60"/>
  <c r="GO57"/>
  <c r="AC44" i="59"/>
  <c r="IL44" i="60"/>
  <c r="GL40"/>
  <c r="AC39" i="59"/>
  <c r="IL39" i="60"/>
  <c r="FG36"/>
  <c r="FE61"/>
  <c r="AN59" i="59"/>
  <c r="IL59" i="60"/>
  <c r="AQ65" i="59"/>
  <c r="IO65" i="60"/>
  <c r="AP62" i="59"/>
  <c r="IM62" i="60"/>
  <c r="AO60" i="59"/>
  <c r="IU60" i="60"/>
  <c r="JO60" s="1"/>
  <c r="FG58"/>
  <c r="AQ51" i="59"/>
  <c r="IO51" i="60"/>
  <c r="GO66"/>
  <c r="AQ38" i="59"/>
  <c r="IO38" i="60"/>
  <c r="II59"/>
  <c r="FF43"/>
  <c r="FG37"/>
  <c r="AQ35" i="59"/>
  <c r="IO35" i="60"/>
  <c r="O76" i="59"/>
  <c r="GO47" i="60"/>
  <c r="AC41" i="59"/>
  <c r="IL41" i="60"/>
  <c r="FD39"/>
  <c r="GJ39" s="1"/>
  <c r="FE39"/>
  <c r="FG38"/>
  <c r="GN38" s="1"/>
  <c r="FD36"/>
  <c r="GF36" s="1"/>
  <c r="FE35"/>
  <c r="FL76"/>
  <c r="FG35"/>
  <c r="AQ39" i="59"/>
  <c r="IO39" i="60"/>
  <c r="FK76"/>
  <c r="FG44"/>
  <c r="GL37"/>
  <c r="AP36" i="59"/>
  <c r="IM36" i="60"/>
  <c r="AQ54" i="59"/>
  <c r="IO54" i="60"/>
  <c r="FG39"/>
  <c r="GN39" s="1"/>
  <c r="JO52"/>
  <c r="FD66"/>
  <c r="GK66" s="1"/>
  <c r="FE66"/>
  <c r="JL64"/>
  <c r="GO63"/>
  <c r="FF51"/>
  <c r="AS49" i="59"/>
  <c r="IL49" i="60"/>
  <c r="II61"/>
  <c r="AP59" i="59"/>
  <c r="IM59" i="60"/>
  <c r="AQ58" i="59"/>
  <c r="IO58" i="60"/>
  <c r="JL57"/>
  <c r="AM54" i="59"/>
  <c r="II54" i="60"/>
  <c r="GL50"/>
  <c r="AK47" i="59"/>
  <c r="IH47" i="60"/>
  <c r="AQ45" i="59"/>
  <c r="IO45" i="60"/>
  <c r="AQ42" i="59"/>
  <c r="IO42" i="60"/>
  <c r="AQ66" i="59"/>
  <c r="IO66" i="60"/>
  <c r="FE59"/>
  <c r="FG59"/>
  <c r="AN55" i="59"/>
  <c r="IL55" i="60"/>
  <c r="II52"/>
  <c r="AQ56" i="59"/>
  <c r="IO56" i="60"/>
  <c r="FD48"/>
  <c r="GF48" s="1"/>
  <c r="IL66"/>
  <c r="IL64"/>
  <c r="AO62" i="59"/>
  <c r="IU62" i="60"/>
  <c r="JO62" s="1"/>
  <c r="JO65"/>
  <c r="GO56"/>
  <c r="II44"/>
  <c r="FD42"/>
  <c r="GE42" s="1"/>
  <c r="FE42"/>
  <c r="AP51" i="59"/>
  <c r="IM51" i="60"/>
  <c r="AQ46" i="59"/>
  <c r="IO46" i="60"/>
  <c r="II39"/>
  <c r="FO76"/>
  <c r="II55"/>
  <c r="AM55" i="59"/>
  <c r="FG41" i="60"/>
  <c r="GN41" s="1"/>
  <c r="IL46"/>
  <c r="AC46" i="59"/>
  <c r="AP42"/>
  <c r="IM42" i="60"/>
  <c r="FD38"/>
  <c r="GJ38" s="1"/>
  <c r="GO42"/>
  <c r="AN57" i="59"/>
  <c r="IL57" i="60"/>
  <c r="IH40"/>
  <c r="FJ76"/>
  <c r="JL45"/>
  <c r="JL38"/>
  <c r="IR35"/>
  <c r="R76" i="59"/>
  <c r="GO75" i="60"/>
  <c r="JL67"/>
  <c r="FD68"/>
  <c r="GJ68" s="1"/>
  <c r="FF68"/>
  <c r="GO61"/>
  <c r="GL53"/>
  <c r="AM64" i="59"/>
  <c r="II64" i="60"/>
  <c r="GO52"/>
  <c r="GL64"/>
  <c r="AQ59" i="59"/>
  <c r="IO59" i="60"/>
  <c r="AQ53" i="59"/>
  <c r="IO53" i="60"/>
  <c r="FG49"/>
  <c r="II46"/>
  <c r="AN67" i="59"/>
  <c r="IL67" i="60"/>
  <c r="JL65"/>
  <c r="FD61"/>
  <c r="GK61" s="1"/>
  <c r="FF61"/>
  <c r="GL57"/>
  <c r="FE54"/>
  <c r="FF54"/>
  <c r="FD51"/>
  <c r="FD47"/>
  <c r="GH47" s="1"/>
  <c r="FE47"/>
  <c r="AE46" i="59"/>
  <c r="IH46" i="60"/>
  <c r="FG55"/>
  <c r="FE52"/>
  <c r="FF52"/>
  <c r="FD52"/>
  <c r="GH52" s="1"/>
  <c r="AQ47" i="59"/>
  <c r="IO47" i="60"/>
  <c r="FG66"/>
  <c r="FG64"/>
  <c r="GO65"/>
  <c r="FE44"/>
  <c r="FF44"/>
  <c r="FF39"/>
  <c r="AM36" i="59"/>
  <c r="II36" i="60"/>
  <c r="IF36" s="1"/>
  <c r="FF55"/>
  <c r="GM55" s="1"/>
  <c r="JO51"/>
  <c r="IL47"/>
  <c r="JO45"/>
  <c r="FD43"/>
  <c r="GH43" s="1"/>
  <c r="AP35" i="59"/>
  <c r="IM35" i="60"/>
  <c r="JO50"/>
  <c r="GO48"/>
  <c r="FG46"/>
  <c r="FW46" s="1"/>
  <c r="IL42"/>
  <c r="II40"/>
  <c r="FG57"/>
  <c r="AP43" i="59"/>
  <c r="IM43" i="60"/>
  <c r="FD40"/>
  <c r="GH40" s="1"/>
  <c r="FD37"/>
  <c r="GK37" s="1"/>
  <c r="FE37"/>
  <c r="GL45"/>
  <c r="FR76"/>
  <c r="AC72" i="59"/>
  <c r="IL72" i="60"/>
  <c r="GO71"/>
  <c r="JL69"/>
  <c r="AP70" i="59"/>
  <c r="IM70" i="60"/>
  <c r="JO72"/>
  <c r="II74"/>
  <c r="JL68"/>
  <c r="JL73"/>
  <c r="FD55"/>
  <c r="FE55"/>
  <c r="AQ49" i="59"/>
  <c r="IO49" i="60"/>
  <c r="AP44" i="59"/>
  <c r="IM44" i="60"/>
  <c r="FF64"/>
  <c r="GM64" s="1"/>
  <c r="JL60"/>
  <c r="GL58"/>
  <c r="IL63"/>
  <c r="GB46"/>
  <c r="GD46"/>
  <c r="GL65"/>
  <c r="IH56"/>
  <c r="AP55" i="59"/>
  <c r="IM55" i="60"/>
  <c r="AP53" i="59"/>
  <c r="IM53" i="60"/>
  <c r="FD50"/>
  <c r="GJ50" s="1"/>
  <c r="FE50"/>
  <c r="FE46"/>
  <c r="JO43"/>
  <c r="AP60" i="59"/>
  <c r="IM60" i="60"/>
  <c r="JL54"/>
  <c r="II63"/>
  <c r="AM63" i="59"/>
  <c r="AN60"/>
  <c r="IL60" i="60"/>
  <c r="AQ57" i="59"/>
  <c r="IO57" i="60"/>
  <c r="AR49" i="59"/>
  <c r="II49" i="60"/>
  <c r="AP65" i="59"/>
  <c r="IM65" i="60"/>
  <c r="JL63"/>
  <c r="IL62"/>
  <c r="IL65"/>
  <c r="AC56" i="59"/>
  <c r="IL56" i="60"/>
  <c r="IP35"/>
  <c r="P76" i="59"/>
  <c r="AP47"/>
  <c r="IM47" i="60"/>
  <c r="IH44"/>
  <c r="FG40"/>
  <c r="GN40" s="1"/>
  <c r="FE36"/>
  <c r="FF36"/>
  <c r="IC76"/>
  <c r="FG47"/>
  <c r="GN47" s="1"/>
  <c r="GO45"/>
  <c r="FM76"/>
  <c r="GO50"/>
  <c r="IL48"/>
  <c r="AQ44" i="59"/>
  <c r="IO44" i="60"/>
  <c r="FG42"/>
  <c r="GN42" s="1"/>
  <c r="FF41"/>
  <c r="FF40"/>
  <c r="JL41"/>
  <c r="JO36"/>
  <c r="II35"/>
  <c r="I76" i="59"/>
  <c r="AP73"/>
  <c r="IM73" i="60"/>
  <c r="GB69"/>
  <c r="FW69"/>
  <c r="IL69"/>
  <c r="FW75"/>
  <c r="GB75"/>
  <c r="FE72"/>
  <c r="FX72" s="1"/>
  <c r="GI72"/>
  <c r="AP68" i="59"/>
  <c r="IM68" i="60"/>
  <c r="IG68" s="1"/>
  <c r="AQ74" i="59"/>
  <c r="IO74" i="60"/>
  <c r="GO72"/>
  <c r="II75"/>
  <c r="AM75" i="59"/>
  <c r="AM72"/>
  <c r="II72" i="60"/>
  <c r="GL73"/>
  <c r="AO69" i="59"/>
  <c r="IU69" i="60"/>
  <c r="JO69" s="1"/>
  <c r="AQ68" i="59"/>
  <c r="IO68" i="60"/>
  <c r="AQ73" i="59"/>
  <c r="IO73" i="60"/>
  <c r="JL72"/>
  <c r="AN61" i="59"/>
  <c r="IL61" i="60"/>
  <c r="FD59"/>
  <c r="GJ59" s="1"/>
  <c r="FD53"/>
  <c r="GJ53" s="1"/>
  <c r="FE53"/>
  <c r="AM62" i="59"/>
  <c r="II62" i="60"/>
  <c r="FD54"/>
  <c r="FG52"/>
  <c r="FD64"/>
  <c r="GH64" s="1"/>
  <c r="FE64"/>
  <c r="FG63"/>
  <c r="FE62"/>
  <c r="AQ55" i="59"/>
  <c r="IO55" i="60"/>
  <c r="FD67"/>
  <c r="GE67" s="1"/>
  <c r="FG67"/>
  <c r="FD57"/>
  <c r="GE57" s="1"/>
  <c r="FE57"/>
  <c r="FD56"/>
  <c r="GK56" s="1"/>
  <c r="FE56"/>
  <c r="AQ62" i="59"/>
  <c r="IO62" i="60"/>
  <c r="IL53"/>
  <c r="AP45" i="59"/>
  <c r="IM45" i="60"/>
  <c r="FF63"/>
  <c r="FG60"/>
  <c r="FF49"/>
  <c r="GL63"/>
  <c r="FG62"/>
  <c r="FG65"/>
  <c r="FG56"/>
  <c r="IQ35"/>
  <c r="Q76" i="59"/>
  <c r="FP76" i="60"/>
  <c r="FD44"/>
  <c r="GJ44" s="1"/>
  <c r="FC76"/>
  <c r="AM53" i="59"/>
  <c r="II53" i="60"/>
  <c r="JL39"/>
  <c r="AQ52" i="59"/>
  <c r="IO52" i="60"/>
  <c r="IL50"/>
  <c r="AN50" i="59"/>
  <c r="FG48" i="60"/>
  <c r="FD49"/>
  <c r="GH49" s="1"/>
  <c r="FE49"/>
  <c r="AK45" i="59"/>
  <c r="IH45" i="60"/>
  <c r="GL41"/>
  <c r="FE38"/>
  <c r="GO36"/>
  <c r="FF35"/>
  <c r="FI76"/>
  <c r="AJ75" i="59"/>
  <c r="AJ34"/>
  <c r="AH34"/>
  <c r="AF34"/>
  <c r="AI34"/>
  <c r="AA34"/>
  <c r="AI49"/>
  <c r="AE75"/>
  <c r="AK49"/>
  <c r="AJ49"/>
  <c r="AH49"/>
  <c r="AA49"/>
  <c r="AF49"/>
  <c r="AE49"/>
  <c r="AC28"/>
  <c r="AC8"/>
  <c r="AH9"/>
  <c r="AC32"/>
  <c r="AK9"/>
  <c r="AF60"/>
  <c r="AF30"/>
  <c r="AE70"/>
  <c r="AJ60"/>
  <c r="AE9"/>
  <c r="V9"/>
  <c r="AI9"/>
  <c r="AJ9"/>
  <c r="AA9"/>
  <c r="AB8"/>
  <c r="W8"/>
  <c r="Z8"/>
  <c r="AK60"/>
  <c r="AA36"/>
  <c r="AK8"/>
  <c r="AF9"/>
  <c r="AA60"/>
  <c r="AH60"/>
  <c r="V60"/>
  <c r="V67"/>
  <c r="AB20"/>
  <c r="AE60"/>
  <c r="V11"/>
  <c r="AB9"/>
  <c r="HI76" i="57"/>
  <c r="HU76"/>
  <c r="AG76"/>
  <c r="AC76"/>
  <c r="FW76"/>
  <c r="GD76"/>
  <c r="GB76"/>
  <c r="FY76"/>
  <c r="DB76"/>
  <c r="DM76"/>
  <c r="CW76"/>
  <c r="DD76"/>
  <c r="BR76"/>
  <c r="HK76"/>
  <c r="AF76"/>
  <c r="EI76"/>
  <c r="ES76"/>
  <c r="ER76"/>
  <c r="EW76"/>
  <c r="GM76"/>
  <c r="BM76"/>
  <c r="Z76"/>
  <c r="EN76"/>
  <c r="EP76"/>
  <c r="ET76"/>
  <c r="FA76"/>
  <c r="IG76"/>
  <c r="BS76"/>
  <c r="HR76"/>
  <c r="HW76"/>
  <c r="DF76"/>
  <c r="BU76"/>
  <c r="HN76"/>
  <c r="JL76"/>
  <c r="DC76"/>
  <c r="DG76"/>
  <c r="BK76"/>
  <c r="BO76"/>
  <c r="BJ76"/>
  <c r="BQ76"/>
  <c r="BN76"/>
  <c r="V76"/>
  <c r="AK76"/>
  <c r="AJ76"/>
  <c r="DI76"/>
  <c r="IE76"/>
  <c r="ID76"/>
  <c r="JK76" s="1"/>
  <c r="GC76"/>
  <c r="GN76"/>
  <c r="GG76"/>
  <c r="BT76"/>
  <c r="BP76"/>
  <c r="FV76"/>
  <c r="GF76"/>
  <c r="DJ76"/>
  <c r="AE76"/>
  <c r="FZ76"/>
  <c r="AI76"/>
  <c r="HJ76"/>
  <c r="HQ76"/>
  <c r="HO76"/>
  <c r="HL76"/>
  <c r="DE76"/>
  <c r="CV76"/>
  <c r="HV76"/>
  <c r="HS76"/>
  <c r="CX76"/>
  <c r="HP76"/>
  <c r="HM76"/>
  <c r="HT76"/>
  <c r="BX76"/>
  <c r="BI76"/>
  <c r="IF76"/>
  <c r="AH76"/>
  <c r="BV76"/>
  <c r="DA76"/>
  <c r="DH76"/>
  <c r="HX76"/>
  <c r="BZ76"/>
  <c r="X76"/>
  <c r="W76"/>
  <c r="AD76"/>
  <c r="AB76"/>
  <c r="EQ76"/>
  <c r="EO76"/>
  <c r="EJ76"/>
  <c r="AH76" i="56"/>
  <c r="DH76"/>
  <c r="DF76"/>
  <c r="DE76"/>
  <c r="CV76"/>
  <c r="Y76"/>
  <c r="AA76"/>
  <c r="CX76"/>
  <c r="FY76"/>
  <c r="AG76"/>
  <c r="AN76"/>
  <c r="AC76"/>
  <c r="HP76"/>
  <c r="HT76"/>
  <c r="GC76"/>
  <c r="GG76"/>
  <c r="GN76"/>
  <c r="FZ76"/>
  <c r="IE76"/>
  <c r="ID76"/>
  <c r="JI76" s="1"/>
  <c r="EK76"/>
  <c r="BX76"/>
  <c r="BI76"/>
  <c r="BR76"/>
  <c r="FV76"/>
  <c r="GJ76"/>
  <c r="GH76"/>
  <c r="BK76"/>
  <c r="DB76"/>
  <c r="CW76"/>
  <c r="DD76"/>
  <c r="EI76"/>
  <c r="EV76"/>
  <c r="EN76"/>
  <c r="ES76"/>
  <c r="AF76"/>
  <c r="AJ76"/>
  <c r="AK76"/>
  <c r="V76"/>
  <c r="DJ76"/>
  <c r="DI76"/>
  <c r="FX76"/>
  <c r="ER76"/>
  <c r="DC76"/>
  <c r="CZ76"/>
  <c r="DG76"/>
  <c r="DN76"/>
  <c r="IF76"/>
  <c r="W76"/>
  <c r="AD76"/>
  <c r="AB76"/>
  <c r="AI76"/>
  <c r="HI76"/>
  <c r="HX76"/>
  <c r="HV76"/>
  <c r="HU76"/>
  <c r="HN76"/>
  <c r="AE76"/>
  <c r="BN76"/>
  <c r="EM76"/>
  <c r="BV76"/>
  <c r="EX76"/>
  <c r="HJ76"/>
  <c r="HQ76"/>
  <c r="HO76"/>
  <c r="HL76"/>
  <c r="IG76"/>
  <c r="EQ76"/>
  <c r="EO76"/>
  <c r="EJ76"/>
  <c r="EL76"/>
  <c r="BO76"/>
  <c r="BL76"/>
  <c r="BQ76"/>
  <c r="BJ76"/>
  <c r="BZ76"/>
  <c r="GE76"/>
  <c r="EW76"/>
  <c r="GI76"/>
  <c r="FW76"/>
  <c r="GD76"/>
  <c r="GB76"/>
  <c r="EP76"/>
  <c r="FA76"/>
  <c r="ET76"/>
  <c r="BT76"/>
  <c r="BP76"/>
  <c r="IE76" i="55"/>
  <c r="ID76"/>
  <c r="JJ76" s="1"/>
  <c r="EX76"/>
  <c r="AH76"/>
  <c r="HJ76"/>
  <c r="HQ76"/>
  <c r="HO76"/>
  <c r="HL76"/>
  <c r="EK76"/>
  <c r="HS76"/>
  <c r="HI76"/>
  <c r="HW76"/>
  <c r="IA76"/>
  <c r="HP76"/>
  <c r="HT76"/>
  <c r="BT76"/>
  <c r="CA76"/>
  <c r="BP76"/>
  <c r="EQ76"/>
  <c r="EO76"/>
  <c r="EZ76"/>
  <c r="EJ76"/>
  <c r="DC76"/>
  <c r="DG76"/>
  <c r="EI76"/>
  <c r="EU76"/>
  <c r="ER76"/>
  <c r="DN76"/>
  <c r="AM76"/>
  <c r="W76"/>
  <c r="AD76"/>
  <c r="AB76"/>
  <c r="CZ76"/>
  <c r="GC76"/>
  <c r="GG76"/>
  <c r="GN76"/>
  <c r="AG76"/>
  <c r="AC76"/>
  <c r="ES76"/>
  <c r="EN76"/>
  <c r="IG76"/>
  <c r="DB76"/>
  <c r="CY76"/>
  <c r="CW76"/>
  <c r="DD76"/>
  <c r="BW76"/>
  <c r="BS76"/>
  <c r="BI76"/>
  <c r="BX76"/>
  <c r="DK76"/>
  <c r="CV76"/>
  <c r="HK76"/>
  <c r="GE76"/>
  <c r="FV76"/>
  <c r="GI76"/>
  <c r="GA76"/>
  <c r="GF76"/>
  <c r="DA76"/>
  <c r="EP76"/>
  <c r="EM76"/>
  <c r="ET76"/>
  <c r="BO76"/>
  <c r="BJ76"/>
  <c r="BQ76"/>
  <c r="AI76"/>
  <c r="AA76"/>
  <c r="AE76"/>
  <c r="V76"/>
  <c r="AJ76"/>
  <c r="EV76"/>
  <c r="Z76"/>
  <c r="FW76"/>
  <c r="GD76"/>
  <c r="GB76"/>
  <c r="GE76" i="36"/>
  <c r="FV76"/>
  <c r="GJ76"/>
  <c r="GA76"/>
  <c r="GF76"/>
  <c r="EL76"/>
  <c r="BN76"/>
  <c r="EW76"/>
  <c r="BX76"/>
  <c r="FX76"/>
  <c r="BO76"/>
  <c r="BJ76"/>
  <c r="BQ76"/>
  <c r="DC76"/>
  <c r="DG76"/>
  <c r="IA76"/>
  <c r="HP76"/>
  <c r="HT76"/>
  <c r="GH76"/>
  <c r="AI76"/>
  <c r="AA76"/>
  <c r="AF76"/>
  <c r="V76"/>
  <c r="AE76"/>
  <c r="GC76"/>
  <c r="GG76"/>
  <c r="GN76"/>
  <c r="EX76"/>
  <c r="BW76"/>
  <c r="BU76"/>
  <c r="BI76"/>
  <c r="BS76"/>
  <c r="AH76"/>
  <c r="BK76"/>
  <c r="BM76"/>
  <c r="BT76"/>
  <c r="CA76"/>
  <c r="BP76"/>
  <c r="FW76"/>
  <c r="GD76"/>
  <c r="GB76"/>
  <c r="HS76"/>
  <c r="HI76"/>
  <c r="HX76"/>
  <c r="HW76"/>
  <c r="DB76"/>
  <c r="CW76"/>
  <c r="DD76"/>
  <c r="CY76"/>
  <c r="IF76"/>
  <c r="HJ76"/>
  <c r="HQ76"/>
  <c r="HO76"/>
  <c r="HL76"/>
  <c r="HM76"/>
  <c r="HK76"/>
  <c r="GK76"/>
  <c r="ID76"/>
  <c r="JI76" s="1"/>
  <c r="AD76"/>
  <c r="AM76"/>
  <c r="AB76"/>
  <c r="W76"/>
  <c r="IG76"/>
  <c r="EP76"/>
  <c r="ET76"/>
  <c r="EM76"/>
  <c r="JB9"/>
  <c r="JD9"/>
  <c r="JM9"/>
  <c r="IW9"/>
  <c r="EI76"/>
  <c r="EV76"/>
  <c r="EN76"/>
  <c r="EU76"/>
  <c r="ER76"/>
  <c r="GI76"/>
  <c r="HR76"/>
  <c r="FY76"/>
  <c r="EQ76"/>
  <c r="EO76"/>
  <c r="EJ76"/>
  <c r="AG76"/>
  <c r="AN76"/>
  <c r="AC76"/>
  <c r="JB49" i="1"/>
  <c r="IW49"/>
  <c r="IV28"/>
  <c r="IX28"/>
  <c r="JM57"/>
  <c r="JN24"/>
  <c r="JG28"/>
  <c r="JK26"/>
  <c r="JD26"/>
  <c r="JI28"/>
  <c r="JD49"/>
  <c r="IY25"/>
  <c r="IE76"/>
  <c r="JD57"/>
  <c r="JC24"/>
  <c r="IW52"/>
  <c r="JC52"/>
  <c r="IZ24"/>
  <c r="IY49"/>
  <c r="JM17"/>
  <c r="JA28"/>
  <c r="IZ28"/>
  <c r="JM53"/>
  <c r="JD21"/>
  <c r="JG24"/>
  <c r="IW53"/>
  <c r="JM49"/>
  <c r="JM21"/>
  <c r="JF44"/>
  <c r="JK44"/>
  <c r="JE44"/>
  <c r="JA44"/>
  <c r="IV44"/>
  <c r="JJ44"/>
  <c r="IY44"/>
  <c r="IX44"/>
  <c r="JG44"/>
  <c r="JI44"/>
  <c r="JH71"/>
  <c r="JH55"/>
  <c r="JH47"/>
  <c r="JH39"/>
  <c r="IZ35"/>
  <c r="JI34"/>
  <c r="JI26"/>
  <c r="JI18"/>
  <c r="IV26"/>
  <c r="JF32"/>
  <c r="IV35"/>
  <c r="JK34"/>
  <c r="JE32"/>
  <c r="IY74"/>
  <c r="IY26"/>
  <c r="IV19"/>
  <c r="JH19"/>
  <c r="JG19"/>
  <c r="JF19"/>
  <c r="JE19"/>
  <c r="JK19"/>
  <c r="JD19"/>
  <c r="JA19"/>
  <c r="IV67"/>
  <c r="JI67"/>
  <c r="JF67"/>
  <c r="JK67"/>
  <c r="JE67"/>
  <c r="JA67"/>
  <c r="IV66"/>
  <c r="JI66"/>
  <c r="JG66"/>
  <c r="JK66"/>
  <c r="JE66"/>
  <c r="JJ66"/>
  <c r="JA66"/>
  <c r="JA75"/>
  <c r="IV75"/>
  <c r="JI75"/>
  <c r="JF75"/>
  <c r="JK75"/>
  <c r="JE75"/>
  <c r="JF15"/>
  <c r="JE15"/>
  <c r="JK15"/>
  <c r="JD15"/>
  <c r="JA15"/>
  <c r="JJ15"/>
  <c r="IV15"/>
  <c r="JH15"/>
  <c r="IX72"/>
  <c r="JK37"/>
  <c r="JA37"/>
  <c r="JJ37"/>
  <c r="JI37"/>
  <c r="IV37"/>
  <c r="JF37"/>
  <c r="JE37"/>
  <c r="JI42"/>
  <c r="JG42"/>
  <c r="JF42"/>
  <c r="JK42"/>
  <c r="JE42"/>
  <c r="JA42"/>
  <c r="IV42"/>
  <c r="JJ42"/>
  <c r="JG55"/>
  <c r="JF51"/>
  <c r="JK51"/>
  <c r="JA51"/>
  <c r="JI51"/>
  <c r="IV51"/>
  <c r="JG51"/>
  <c r="JE51"/>
  <c r="JE10"/>
  <c r="IZ10"/>
  <c r="JH10"/>
  <c r="JJ10"/>
  <c r="JK10"/>
  <c r="IZ71"/>
  <c r="IZ47"/>
  <c r="IX26"/>
  <c r="IZ18"/>
  <c r="JH32"/>
  <c r="JA26"/>
  <c r="JE35"/>
  <c r="IV34"/>
  <c r="IY32"/>
  <c r="JE26"/>
  <c r="JE18"/>
  <c r="JI12"/>
  <c r="JA25"/>
  <c r="JD28"/>
  <c r="JF28"/>
  <c r="JE28"/>
  <c r="IY28"/>
  <c r="JG54"/>
  <c r="IY67"/>
  <c r="IY75"/>
  <c r="JI70"/>
  <c r="JE70"/>
  <c r="JK70"/>
  <c r="JA70"/>
  <c r="IV70"/>
  <c r="JJ70"/>
  <c r="JG70"/>
  <c r="IW41"/>
  <c r="JD41"/>
  <c r="JB41"/>
  <c r="JM41"/>
  <c r="IY41"/>
  <c r="JF43"/>
  <c r="JE43"/>
  <c r="JD43"/>
  <c r="JK43"/>
  <c r="JA43"/>
  <c r="JJ43"/>
  <c r="JG43"/>
  <c r="JI43"/>
  <c r="IV43"/>
  <c r="JF58"/>
  <c r="IV63"/>
  <c r="JI63"/>
  <c r="JK63"/>
  <c r="JF63"/>
  <c r="JE63"/>
  <c r="JA63"/>
  <c r="JJ63"/>
  <c r="JI72"/>
  <c r="JF72"/>
  <c r="JK72"/>
  <c r="JE72"/>
  <c r="JA72"/>
  <c r="IV72"/>
  <c r="JA14"/>
  <c r="JK14"/>
  <c r="JJ14"/>
  <c r="JD14"/>
  <c r="JA46"/>
  <c r="IV46"/>
  <c r="JJ46"/>
  <c r="JI46"/>
  <c r="JG46"/>
  <c r="JK46"/>
  <c r="JF46"/>
  <c r="JE46"/>
  <c r="IY46"/>
  <c r="IX22"/>
  <c r="JF52"/>
  <c r="JK52"/>
  <c r="JA52"/>
  <c r="IV52"/>
  <c r="JI52"/>
  <c r="JG52"/>
  <c r="JE52"/>
  <c r="JD73"/>
  <c r="JB73"/>
  <c r="JM73"/>
  <c r="IW73"/>
  <c r="IY73"/>
  <c r="JG63"/>
  <c r="JN37"/>
  <c r="JG37"/>
  <c r="JC37"/>
  <c r="IX59"/>
  <c r="IX12"/>
  <c r="IY39"/>
  <c r="JI39"/>
  <c r="JG39"/>
  <c r="IV39"/>
  <c r="JF39"/>
  <c r="JE39"/>
  <c r="JD39"/>
  <c r="JK39"/>
  <c r="JA39"/>
  <c r="JH74"/>
  <c r="JH58"/>
  <c r="JH54"/>
  <c r="JH50"/>
  <c r="JH38"/>
  <c r="JD44"/>
  <c r="JI32"/>
  <c r="JD32"/>
  <c r="IW58"/>
  <c r="JH35"/>
  <c r="JG32"/>
  <c r="IW66"/>
  <c r="IZ12"/>
  <c r="JD74"/>
  <c r="JG12"/>
  <c r="JD71"/>
  <c r="IX9"/>
  <c r="JH27"/>
  <c r="IY27"/>
  <c r="IX64"/>
  <c r="JG65"/>
  <c r="IX25"/>
  <c r="IY54"/>
  <c r="IY43"/>
  <c r="JA22"/>
  <c r="JH22"/>
  <c r="JD22"/>
  <c r="IY23"/>
  <c r="IZ23"/>
  <c r="JH23"/>
  <c r="JF74"/>
  <c r="JJ39"/>
  <c r="IV59"/>
  <c r="JI59"/>
  <c r="JF59"/>
  <c r="JK59"/>
  <c r="JE59"/>
  <c r="JA59"/>
  <c r="JA56"/>
  <c r="JI56"/>
  <c r="JF56"/>
  <c r="JK56"/>
  <c r="JE56"/>
  <c r="IV56"/>
  <c r="IX52"/>
  <c r="JD67"/>
  <c r="IV48"/>
  <c r="JJ48"/>
  <c r="JI48"/>
  <c r="IY48"/>
  <c r="JF48"/>
  <c r="JK48"/>
  <c r="JE48"/>
  <c r="JA48"/>
  <c r="JB9"/>
  <c r="JM9"/>
  <c r="IY9"/>
  <c r="IW9"/>
  <c r="IZ38"/>
  <c r="JG35"/>
  <c r="IY58"/>
  <c r="JK35"/>
  <c r="JF26"/>
  <c r="IY66"/>
  <c r="IX58"/>
  <c r="IX18"/>
  <c r="JJ57"/>
  <c r="IV57"/>
  <c r="JE57"/>
  <c r="JK57"/>
  <c r="JA57"/>
  <c r="JI57"/>
  <c r="IY57"/>
  <c r="JG57"/>
  <c r="IX55"/>
  <c r="IX74"/>
  <c r="IX35"/>
  <c r="IX54"/>
  <c r="JI62"/>
  <c r="JE62"/>
  <c r="JK62"/>
  <c r="JA62"/>
  <c r="JJ62"/>
  <c r="JG62"/>
  <c r="IV62"/>
  <c r="JH28"/>
  <c r="IW62"/>
  <c r="JD62"/>
  <c r="JB62"/>
  <c r="IW25"/>
  <c r="JD25"/>
  <c r="JM25"/>
  <c r="JB54"/>
  <c r="JM54"/>
  <c r="IV40"/>
  <c r="JI40"/>
  <c r="IY40"/>
  <c r="JG40"/>
  <c r="JF40"/>
  <c r="JK40"/>
  <c r="JE40"/>
  <c r="JA40"/>
  <c r="JC56"/>
  <c r="JG56"/>
  <c r="JN56"/>
  <c r="JC48"/>
  <c r="JG48"/>
  <c r="JN48"/>
  <c r="IV58"/>
  <c r="JI58"/>
  <c r="JK58"/>
  <c r="JE58"/>
  <c r="JJ58"/>
  <c r="JA58"/>
  <c r="IW70"/>
  <c r="JD70"/>
  <c r="JB70"/>
  <c r="JK18"/>
  <c r="JJ18"/>
  <c r="JD18"/>
  <c r="JA18"/>
  <c r="JM29"/>
  <c r="IW29"/>
  <c r="JD29"/>
  <c r="JI55"/>
  <c r="IV55"/>
  <c r="JF55"/>
  <c r="JE55"/>
  <c r="JK55"/>
  <c r="JJ55"/>
  <c r="JA55"/>
  <c r="IV74"/>
  <c r="JJ74"/>
  <c r="JI74"/>
  <c r="JK74"/>
  <c r="JG74"/>
  <c r="JE74"/>
  <c r="JA74"/>
  <c r="JB45"/>
  <c r="JM45"/>
  <c r="IY45"/>
  <c r="IW45"/>
  <c r="JD45"/>
  <c r="IV54"/>
  <c r="JJ54"/>
  <c r="JI54"/>
  <c r="JK54"/>
  <c r="JA54"/>
  <c r="JE54"/>
  <c r="JF65"/>
  <c r="IZ32"/>
  <c r="JA32"/>
  <c r="IY65"/>
  <c r="JI64"/>
  <c r="JF64"/>
  <c r="JK64"/>
  <c r="JE64"/>
  <c r="JA64"/>
  <c r="IV64"/>
  <c r="JJ11"/>
  <c r="JH11"/>
  <c r="JF11"/>
  <c r="JK11"/>
  <c r="JE11"/>
  <c r="JD11"/>
  <c r="JA11"/>
  <c r="IV11"/>
  <c r="IY47"/>
  <c r="JJ47"/>
  <c r="JI47"/>
  <c r="IV47"/>
  <c r="JF47"/>
  <c r="JE47"/>
  <c r="JD47"/>
  <c r="JA47"/>
  <c r="JK47"/>
  <c r="IV12"/>
  <c r="JJ12"/>
  <c r="JH12"/>
  <c r="JF12"/>
  <c r="JE12"/>
  <c r="JK12"/>
  <c r="JA12"/>
  <c r="IY12"/>
  <c r="IZ65"/>
  <c r="JB29"/>
  <c r="JD54"/>
  <c r="IF76"/>
  <c r="JH34"/>
  <c r="JF35"/>
  <c r="JG26"/>
  <c r="JG18"/>
  <c r="JI11"/>
  <c r="JD58"/>
  <c r="IV32"/>
  <c r="JD66"/>
  <c r="JD9"/>
  <c r="IX50"/>
  <c r="JJ64"/>
  <c r="JJ19"/>
  <c r="JJ67"/>
  <c r="JF36"/>
  <c r="JK36"/>
  <c r="JE36"/>
  <c r="JA36"/>
  <c r="IV36"/>
  <c r="JJ36"/>
  <c r="JI36"/>
  <c r="JG36"/>
  <c r="IY36"/>
  <c r="IY55"/>
  <c r="IX36"/>
  <c r="JF57"/>
  <c r="JI60"/>
  <c r="IV60"/>
  <c r="JF60"/>
  <c r="JE60"/>
  <c r="JK60"/>
  <c r="JJ60"/>
  <c r="JA60"/>
  <c r="IX60"/>
  <c r="IZ27"/>
  <c r="JG75"/>
  <c r="JJ13"/>
  <c r="JH13"/>
  <c r="JG13"/>
  <c r="JK13"/>
  <c r="JA13"/>
  <c r="JE16"/>
  <c r="JK16"/>
  <c r="JA16"/>
  <c r="IY16"/>
  <c r="IV16"/>
  <c r="JJ16"/>
  <c r="JF16"/>
  <c r="JH16"/>
  <c r="IZ31"/>
  <c r="JA31"/>
  <c r="JC64"/>
  <c r="JG64"/>
  <c r="JN64"/>
  <c r="JA38"/>
  <c r="IV38"/>
  <c r="JJ38"/>
  <c r="JI38"/>
  <c r="IY38"/>
  <c r="JG38"/>
  <c r="JF38"/>
  <c r="JE38"/>
  <c r="JK38"/>
  <c r="IV71"/>
  <c r="JI71"/>
  <c r="JK71"/>
  <c r="JF71"/>
  <c r="JE71"/>
  <c r="JA71"/>
  <c r="JJ71"/>
  <c r="JH44"/>
  <c r="IZ11"/>
  <c r="JI50"/>
  <c r="IY50"/>
  <c r="JG50"/>
  <c r="JF50"/>
  <c r="JK50"/>
  <c r="JE50"/>
  <c r="JA50"/>
  <c r="IV50"/>
  <c r="JJ50"/>
  <c r="IX39"/>
  <c r="JJ65"/>
  <c r="IV65"/>
  <c r="JE65"/>
  <c r="JK65"/>
  <c r="JA65"/>
  <c r="JI65"/>
  <c r="IX11"/>
  <c r="IX38"/>
  <c r="IX65"/>
  <c r="JJ9"/>
  <c r="JI9"/>
  <c r="JF9"/>
  <c r="JH9"/>
  <c r="JE9"/>
  <c r="JA9"/>
  <c r="IV9"/>
  <c r="JK9"/>
  <c r="IX47"/>
  <c r="JB37"/>
  <c r="JM37"/>
  <c r="IY37"/>
  <c r="IW37"/>
  <c r="JD37"/>
  <c r="IZ34"/>
  <c r="JA34"/>
  <c r="IX71"/>
  <c r="JM13"/>
  <c r="IY13"/>
  <c r="IW13"/>
  <c r="JD13"/>
  <c r="JN16"/>
  <c r="IW16"/>
  <c r="JC16"/>
  <c r="IV8"/>
  <c r="JD8"/>
  <c r="IZ8"/>
  <c r="ID76"/>
  <c r="IX8"/>
  <c r="JH8"/>
  <c r="JA8"/>
  <c r="IY8"/>
  <c r="JK8"/>
  <c r="JE8"/>
  <c r="JJ8"/>
  <c r="JF8"/>
  <c r="JG8"/>
  <c r="HI76"/>
  <c r="HW76"/>
  <c r="HU76"/>
  <c r="HL76"/>
  <c r="HJ76"/>
  <c r="HQ76"/>
  <c r="HO76"/>
  <c r="HM76"/>
  <c r="HX76"/>
  <c r="HT76"/>
  <c r="FW76"/>
  <c r="GD76"/>
  <c r="GB76"/>
  <c r="FV76"/>
  <c r="GJ76"/>
  <c r="GF76"/>
  <c r="ET76"/>
  <c r="EP76"/>
  <c r="FA76"/>
  <c r="EM76"/>
  <c r="EJ76"/>
  <c r="EQ76"/>
  <c r="EO76"/>
  <c r="CW76"/>
  <c r="DD76"/>
  <c r="DB76"/>
  <c r="DM76"/>
  <c r="CV76"/>
  <c r="DH76"/>
  <c r="CX76"/>
  <c r="CY76"/>
  <c r="BT76"/>
  <c r="CA76"/>
  <c r="BP76"/>
  <c r="BJ76"/>
  <c r="BQ76"/>
  <c r="BO76"/>
  <c r="B4"/>
  <c r="AC8"/>
  <c r="AB8"/>
  <c r="X24" i="60" l="1"/>
  <c r="W22"/>
  <c r="AM11"/>
  <c r="AM64"/>
  <c r="AM27"/>
  <c r="AI24"/>
  <c r="AN63"/>
  <c r="W19"/>
  <c r="X27"/>
  <c r="EV62"/>
  <c r="EK20"/>
  <c r="EX17"/>
  <c r="EV17"/>
  <c r="EW17"/>
  <c r="FZ11"/>
  <c r="GJ16"/>
  <c r="GH16"/>
  <c r="FV16"/>
  <c r="GN25"/>
  <c r="GE26"/>
  <c r="Y33"/>
  <c r="CV51"/>
  <c r="GJ26"/>
  <c r="ER17"/>
  <c r="EL17"/>
  <c r="GJ11"/>
  <c r="GE16"/>
  <c r="GH26"/>
  <c r="GI26"/>
  <c r="FZ16"/>
  <c r="BK75"/>
  <c r="W44"/>
  <c r="BV63"/>
  <c r="AF24"/>
  <c r="BK11"/>
  <c r="EK43"/>
  <c r="W12"/>
  <c r="GF26"/>
  <c r="BK45"/>
  <c r="AJ26" i="59"/>
  <c r="AH61"/>
  <c r="AR61"/>
  <c r="X36"/>
  <c r="AG26"/>
  <c r="AE26"/>
  <c r="AC13"/>
  <c r="AA26"/>
  <c r="DE45" i="60"/>
  <c r="GF30"/>
  <c r="AF11"/>
  <c r="AN14"/>
  <c r="DI27"/>
  <c r="AM12"/>
  <c r="EO64"/>
  <c r="DF45"/>
  <c r="DK45"/>
  <c r="BS12"/>
  <c r="BV23"/>
  <c r="BU23"/>
  <c r="BR23"/>
  <c r="BK20"/>
  <c r="DF27"/>
  <c r="ER18"/>
  <c r="FA31"/>
  <c r="ET22"/>
  <c r="EL18"/>
  <c r="CX55"/>
  <c r="AC14"/>
  <c r="AB12"/>
  <c r="AC12"/>
  <c r="DD45"/>
  <c r="DD27"/>
  <c r="CZ27"/>
  <c r="EK18"/>
  <c r="AC34"/>
  <c r="W56"/>
  <c r="EM18"/>
  <c r="ET59"/>
  <c r="CX45"/>
  <c r="CV45"/>
  <c r="EY76"/>
  <c r="EP59"/>
  <c r="EX57"/>
  <c r="DA45"/>
  <c r="CZ71"/>
  <c r="Z53"/>
  <c r="BK12"/>
  <c r="EN22"/>
  <c r="GI30"/>
  <c r="AE11"/>
  <c r="Y11"/>
  <c r="AN18"/>
  <c r="W8"/>
  <c r="BV12"/>
  <c r="BW23"/>
  <c r="EK14"/>
  <c r="ER22"/>
  <c r="EM22"/>
  <c r="EX22"/>
  <c r="EI22"/>
  <c r="AI11"/>
  <c r="AJ32"/>
  <c r="ET20"/>
  <c r="EQ64"/>
  <c r="EU74"/>
  <c r="DI45"/>
  <c r="CY45"/>
  <c r="BL12"/>
  <c r="DJ28"/>
  <c r="CZ26"/>
  <c r="EX18"/>
  <c r="ES22"/>
  <c r="EJ31"/>
  <c r="EQ22"/>
  <c r="EK46"/>
  <c r="GD30"/>
  <c r="V11"/>
  <c r="AK32"/>
  <c r="Y32"/>
  <c r="AC54"/>
  <c r="EJ63"/>
  <c r="AN53"/>
  <c r="BI12"/>
  <c r="BM33"/>
  <c r="BX23"/>
  <c r="BI23"/>
  <c r="CY27"/>
  <c r="EJ15"/>
  <c r="GG16"/>
  <c r="GJ30"/>
  <c r="AC10"/>
  <c r="AN56"/>
  <c r="BJ47"/>
  <c r="AB53"/>
  <c r="W53"/>
  <c r="HK8"/>
  <c r="HZ22"/>
  <c r="HP35"/>
  <c r="IA35"/>
  <c r="HP42"/>
  <c r="IA42"/>
  <c r="HZ50"/>
  <c r="HZ42"/>
  <c r="HP27"/>
  <c r="IA27"/>
  <c r="BW9"/>
  <c r="BK29"/>
  <c r="BK23"/>
  <c r="GK26"/>
  <c r="HK34"/>
  <c r="HS34"/>
  <c r="HL20"/>
  <c r="HN24"/>
  <c r="HI24"/>
  <c r="HS11"/>
  <c r="HW12"/>
  <c r="HY14"/>
  <c r="HK15"/>
  <c r="HK12"/>
  <c r="HY34"/>
  <c r="HQ15"/>
  <c r="HL14"/>
  <c r="HI29"/>
  <c r="HN29"/>
  <c r="HK62"/>
  <c r="HL62"/>
  <c r="HN69"/>
  <c r="HI69"/>
  <c r="HS69"/>
  <c r="HW69"/>
  <c r="HP47"/>
  <c r="HP51"/>
  <c r="HO51"/>
  <c r="HJ51"/>
  <c r="HJ60"/>
  <c r="HO60"/>
  <c r="HP34"/>
  <c r="HT34"/>
  <c r="IB39"/>
  <c r="HL46"/>
  <c r="HV46"/>
  <c r="HZ60"/>
  <c r="HU62"/>
  <c r="HO68"/>
  <c r="HQ68"/>
  <c r="HL8"/>
  <c r="HT69"/>
  <c r="HP69"/>
  <c r="HM69"/>
  <c r="HK72"/>
  <c r="HN41"/>
  <c r="HI41"/>
  <c r="IA21"/>
  <c r="HY8"/>
  <c r="HW36"/>
  <c r="HR53"/>
  <c r="HK71"/>
  <c r="IA75"/>
  <c r="HI45"/>
  <c r="HN45"/>
  <c r="HS23"/>
  <c r="HO73"/>
  <c r="HJ73"/>
  <c r="HQ73"/>
  <c r="HI75"/>
  <c r="HN75"/>
  <c r="HR75"/>
  <c r="HS75"/>
  <c r="HK70"/>
  <c r="HW45"/>
  <c r="HL67"/>
  <c r="HJ59"/>
  <c r="AJ11"/>
  <c r="HR13"/>
  <c r="HR24"/>
  <c r="HK13"/>
  <c r="HZ13"/>
  <c r="HR30"/>
  <c r="HU15"/>
  <c r="HU19"/>
  <c r="GZ76"/>
  <c r="GQ76" s="1"/>
  <c r="HW76" s="1"/>
  <c r="HV8"/>
  <c r="HL28"/>
  <c r="HW11"/>
  <c r="HL65"/>
  <c r="HK65"/>
  <c r="HU61"/>
  <c r="HX69"/>
  <c r="HI74"/>
  <c r="HN74"/>
  <c r="HS74"/>
  <c r="IA61"/>
  <c r="HW38"/>
  <c r="HJ40"/>
  <c r="HO40"/>
  <c r="HU54"/>
  <c r="HZ28"/>
  <c r="HY27"/>
  <c r="HN8"/>
  <c r="HI8"/>
  <c r="HX8"/>
  <c r="IA44"/>
  <c r="AC67"/>
  <c r="AN67"/>
  <c r="HN72"/>
  <c r="HI72"/>
  <c r="HR72"/>
  <c r="HJ23"/>
  <c r="HQ23"/>
  <c r="HO23"/>
  <c r="HY76"/>
  <c r="IA50"/>
  <c r="HY72"/>
  <c r="IA67"/>
  <c r="HS8"/>
  <c r="HV48"/>
  <c r="HR66"/>
  <c r="HY63"/>
  <c r="IB49"/>
  <c r="HV24"/>
  <c r="HX24"/>
  <c r="IB14"/>
  <c r="HW57"/>
  <c r="HV69"/>
  <c r="HV59"/>
  <c r="IB41"/>
  <c r="HS45"/>
  <c r="HS65"/>
  <c r="GK38"/>
  <c r="EK54"/>
  <c r="BN11"/>
  <c r="BN12"/>
  <c r="BN23"/>
  <c r="DJ22"/>
  <c r="CV18"/>
  <c r="DH27"/>
  <c r="DK19"/>
  <c r="EU22"/>
  <c r="GC29"/>
  <c r="GG29"/>
  <c r="AH20"/>
  <c r="AE26"/>
  <c r="AK26"/>
  <c r="BR45"/>
  <c r="BR66"/>
  <c r="HV12"/>
  <c r="HV14"/>
  <c r="HR21"/>
  <c r="HL21"/>
  <c r="HV33"/>
  <c r="HR17"/>
  <c r="HR25"/>
  <c r="HU11"/>
  <c r="HR9"/>
  <c r="HV17"/>
  <c r="HL10"/>
  <c r="HV34"/>
  <c r="HW74"/>
  <c r="HW66"/>
  <c r="HK74"/>
  <c r="HK52"/>
  <c r="HL52"/>
  <c r="HZ43"/>
  <c r="IB64"/>
  <c r="HO55"/>
  <c r="HQ55"/>
  <c r="HJ55"/>
  <c r="HS57"/>
  <c r="HQ31"/>
  <c r="HO31"/>
  <c r="HW72"/>
  <c r="HW59"/>
  <c r="IA60"/>
  <c r="HV71"/>
  <c r="HL58"/>
  <c r="HT60"/>
  <c r="HR48"/>
  <c r="HZ65"/>
  <c r="HK53"/>
  <c r="HK51"/>
  <c r="HQ51"/>
  <c r="HK54"/>
  <c r="HL54"/>
  <c r="HS62"/>
  <c r="HV9"/>
  <c r="HV41"/>
  <c r="HS41"/>
  <c r="HS29"/>
  <c r="HQ74"/>
  <c r="HO74"/>
  <c r="HJ74"/>
  <c r="HK75"/>
  <c r="HQ40"/>
  <c r="HV52"/>
  <c r="IB43"/>
  <c r="HZ24"/>
  <c r="HU17"/>
  <c r="HS12"/>
  <c r="HU31"/>
  <c r="HV11"/>
  <c r="HH76"/>
  <c r="IB76" s="1"/>
  <c r="IB8"/>
  <c r="HU40"/>
  <c r="HW62"/>
  <c r="HV62"/>
  <c r="HL36"/>
  <c r="HK36"/>
  <c r="HJ27"/>
  <c r="HO27"/>
  <c r="HO10"/>
  <c r="HJ10"/>
  <c r="HR50"/>
  <c r="HK56"/>
  <c r="HL56"/>
  <c r="HK38"/>
  <c r="IB53"/>
  <c r="HW44"/>
  <c r="HN18"/>
  <c r="HI18"/>
  <c r="IA25"/>
  <c r="HO65"/>
  <c r="HQ65"/>
  <c r="IA73"/>
  <c r="HU37"/>
  <c r="HY41"/>
  <c r="IA74"/>
  <c r="HZ56"/>
  <c r="HN53"/>
  <c r="HI53"/>
  <c r="IB27"/>
  <c r="HU41"/>
  <c r="HY67"/>
  <c r="IA47"/>
  <c r="HW31"/>
  <c r="HV49"/>
  <c r="HW71"/>
  <c r="HZ20"/>
  <c r="HO14"/>
  <c r="HQ14"/>
  <c r="HR74"/>
  <c r="HV43"/>
  <c r="HW46"/>
  <c r="HP52"/>
  <c r="IB37"/>
  <c r="HY40"/>
  <c r="IA54"/>
  <c r="HU12"/>
  <c r="HL9"/>
  <c r="HK9"/>
  <c r="HZ9"/>
  <c r="HT20"/>
  <c r="HP20"/>
  <c r="HW9"/>
  <c r="HS32"/>
  <c r="IB9"/>
  <c r="HV21"/>
  <c r="HR29"/>
  <c r="HW24"/>
  <c r="HL63"/>
  <c r="HK63"/>
  <c r="HR52"/>
  <c r="HT55"/>
  <c r="HP55"/>
  <c r="HX29"/>
  <c r="HY37"/>
  <c r="HU29"/>
  <c r="HU36"/>
  <c r="HW64"/>
  <c r="HO59"/>
  <c r="HQ59"/>
  <c r="HZ51"/>
  <c r="IB45"/>
  <c r="HK18"/>
  <c r="IA34"/>
  <c r="HY64"/>
  <c r="HZ44"/>
  <c r="HW55"/>
  <c r="HL59"/>
  <c r="HK59"/>
  <c r="HK66"/>
  <c r="HL66"/>
  <c r="IA63"/>
  <c r="HU71"/>
  <c r="HY70"/>
  <c r="HW52"/>
  <c r="HM63"/>
  <c r="HU63"/>
  <c r="HK57"/>
  <c r="HW18"/>
  <c r="HW54"/>
  <c r="HR62"/>
  <c r="IB70"/>
  <c r="HZ36"/>
  <c r="HX53"/>
  <c r="HS24"/>
  <c r="HR69"/>
  <c r="HV74"/>
  <c r="GH42"/>
  <c r="BQ49"/>
  <c r="BR12"/>
  <c r="ER20"/>
  <c r="EL64"/>
  <c r="AH13"/>
  <c r="AH17"/>
  <c r="X11"/>
  <c r="AF28"/>
  <c r="BX63"/>
  <c r="BK66"/>
  <c r="HV15"/>
  <c r="HR36"/>
  <c r="HW14"/>
  <c r="HI17"/>
  <c r="HN17"/>
  <c r="HS17"/>
  <c r="HX17"/>
  <c r="HV13"/>
  <c r="HR26"/>
  <c r="HI23"/>
  <c r="HN23"/>
  <c r="HL32"/>
  <c r="IB17"/>
  <c r="IB12"/>
  <c r="HL31"/>
  <c r="HV31"/>
  <c r="HU23"/>
  <c r="HI16"/>
  <c r="HN16"/>
  <c r="HS16"/>
  <c r="HR16"/>
  <c r="HX16"/>
  <c r="IA53"/>
  <c r="HU53"/>
  <c r="HW51"/>
  <c r="HM34"/>
  <c r="HK43"/>
  <c r="HM43"/>
  <c r="HL43"/>
  <c r="HL73"/>
  <c r="HZ73"/>
  <c r="IB56"/>
  <c r="HL55"/>
  <c r="HK55"/>
  <c r="HT9"/>
  <c r="HP9"/>
  <c r="HM9"/>
  <c r="HV35"/>
  <c r="HV73"/>
  <c r="IA66"/>
  <c r="HO56"/>
  <c r="HJ71"/>
  <c r="HO71"/>
  <c r="HQ71"/>
  <c r="HV60"/>
  <c r="HW37"/>
  <c r="HK37"/>
  <c r="HU56"/>
  <c r="HM56"/>
  <c r="HK50"/>
  <c r="HL50"/>
  <c r="HU72"/>
  <c r="HS48"/>
  <c r="HY59"/>
  <c r="IB72"/>
  <c r="HU65"/>
  <c r="HV47"/>
  <c r="HL47"/>
  <c r="IB62"/>
  <c r="HS64"/>
  <c r="HJ35"/>
  <c r="HO35"/>
  <c r="HQ35"/>
  <c r="HW56"/>
  <c r="HZ71"/>
  <c r="HV40"/>
  <c r="HY68"/>
  <c r="HK26"/>
  <c r="GS76"/>
  <c r="HZ76" s="1"/>
  <c r="HO8"/>
  <c r="HQ8"/>
  <c r="HN68"/>
  <c r="HI68"/>
  <c r="HU45"/>
  <c r="HR33"/>
  <c r="HL33"/>
  <c r="HW34"/>
  <c r="HW28"/>
  <c r="HU13"/>
  <c r="HI11"/>
  <c r="HN11"/>
  <c r="HP25"/>
  <c r="HJ28"/>
  <c r="HM54"/>
  <c r="HR34"/>
  <c r="HZ25"/>
  <c r="HN14"/>
  <c r="HI14"/>
  <c r="HR14"/>
  <c r="HJ18"/>
  <c r="HO18"/>
  <c r="HQ18"/>
  <c r="HW49"/>
  <c r="HS58"/>
  <c r="HT50"/>
  <c r="HP50"/>
  <c r="HJ67"/>
  <c r="HQ67"/>
  <c r="HO67"/>
  <c r="HU14"/>
  <c r="HO19"/>
  <c r="HJ19"/>
  <c r="HU70"/>
  <c r="HZ49"/>
  <c r="HP74"/>
  <c r="HT74"/>
  <c r="HV42"/>
  <c r="HV50"/>
  <c r="HV38"/>
  <c r="HW65"/>
  <c r="HM50"/>
  <c r="IA36"/>
  <c r="HJ20"/>
  <c r="HO20"/>
  <c r="HV65"/>
  <c r="HV55"/>
  <c r="HS72"/>
  <c r="HW42"/>
  <c r="HU64"/>
  <c r="HL35"/>
  <c r="HK35"/>
  <c r="HL42"/>
  <c r="HM42"/>
  <c r="HZ34"/>
  <c r="HR11"/>
  <c r="HR41"/>
  <c r="IB52"/>
  <c r="IA40"/>
  <c r="HJ39"/>
  <c r="HO39"/>
  <c r="HQ39"/>
  <c r="HN57"/>
  <c r="HI57"/>
  <c r="HR45"/>
  <c r="HN71"/>
  <c r="HI71"/>
  <c r="HR71"/>
  <c r="IA43"/>
  <c r="HX23"/>
  <c r="HI26"/>
  <c r="HN26"/>
  <c r="HS26"/>
  <c r="HR8"/>
  <c r="HL68"/>
  <c r="HN67"/>
  <c r="HI67"/>
  <c r="HS67"/>
  <c r="HU39"/>
  <c r="HX74"/>
  <c r="HY53"/>
  <c r="HM74"/>
  <c r="FX38"/>
  <c r="HU24"/>
  <c r="HQ27"/>
  <c r="HK11"/>
  <c r="HP21"/>
  <c r="HT21"/>
  <c r="HI15"/>
  <c r="HN15"/>
  <c r="HX15"/>
  <c r="HS15"/>
  <c r="HR15"/>
  <c r="HK19"/>
  <c r="HW25"/>
  <c r="HR12"/>
  <c r="HL12"/>
  <c r="HK14"/>
  <c r="HR38"/>
  <c r="HW43"/>
  <c r="HU57"/>
  <c r="HZ18"/>
  <c r="HR57"/>
  <c r="HP73"/>
  <c r="HT73"/>
  <c r="HM73"/>
  <c r="HZ52"/>
  <c r="HW60"/>
  <c r="HU69"/>
  <c r="HW48"/>
  <c r="HV37"/>
  <c r="HZ64"/>
  <c r="GT8"/>
  <c r="HJ8" s="1"/>
  <c r="HY56"/>
  <c r="IB65"/>
  <c r="HZ61"/>
  <c r="HV23"/>
  <c r="HX11"/>
  <c r="HV54"/>
  <c r="HR70"/>
  <c r="HP43"/>
  <c r="HT43"/>
  <c r="HU49"/>
  <c r="IA68"/>
  <c r="HW8"/>
  <c r="HX18"/>
  <c r="HZ21"/>
  <c r="HO28"/>
  <c r="HQ28"/>
  <c r="HP60"/>
  <c r="HI70"/>
  <c r="HN70"/>
  <c r="HS70"/>
  <c r="BK59"/>
  <c r="AK8"/>
  <c r="GJ28"/>
  <c r="V62" i="59"/>
  <c r="AD14"/>
  <c r="AD35"/>
  <c r="EQ70" i="60"/>
  <c r="EV35"/>
  <c r="EU44"/>
  <c r="EN51"/>
  <c r="EN35"/>
  <c r="CX57"/>
  <c r="CW66"/>
  <c r="DK74"/>
  <c r="BI59"/>
  <c r="AJ39"/>
  <c r="EV51"/>
  <c r="AF8"/>
  <c r="FV70"/>
  <c r="ER51"/>
  <c r="EQ35"/>
  <c r="EU51"/>
  <c r="EI35"/>
  <c r="EX75"/>
  <c r="DK57"/>
  <c r="DD57"/>
  <c r="BQ59"/>
  <c r="EI70"/>
  <c r="GH30"/>
  <c r="X8"/>
  <c r="AH14" i="59"/>
  <c r="AN48"/>
  <c r="GA70" i="60"/>
  <c r="EW35"/>
  <c r="ER35"/>
  <c r="CZ57"/>
  <c r="BV59"/>
  <c r="EK51"/>
  <c r="ER70"/>
  <c r="FX30"/>
  <c r="AK62" i="59"/>
  <c r="AE69"/>
  <c r="CZ32" i="60"/>
  <c r="AF14" i="59"/>
  <c r="EW56" i="60"/>
  <c r="EQ55"/>
  <c r="BL59"/>
  <c r="EP23"/>
  <c r="AH62" i="59"/>
  <c r="GH70" i="60"/>
  <c r="GI70"/>
  <c r="EL35"/>
  <c r="EZ55"/>
  <c r="DA57"/>
  <c r="DG57"/>
  <c r="BN59"/>
  <c r="EK31"/>
  <c r="V18" i="59"/>
  <c r="AA35"/>
  <c r="AE62"/>
  <c r="GK70" i="60"/>
  <c r="EM70"/>
  <c r="CV57"/>
  <c r="DJ57"/>
  <c r="DI57"/>
  <c r="BU59"/>
  <c r="AN68"/>
  <c r="W68"/>
  <c r="EM51"/>
  <c r="AH25"/>
  <c r="AI28"/>
  <c r="BK46"/>
  <c r="AK28"/>
  <c r="BL63"/>
  <c r="CV27"/>
  <c r="AA24"/>
  <c r="AI75" i="59"/>
  <c r="EK39" i="60"/>
  <c r="EL75"/>
  <c r="DH40"/>
  <c r="BS24"/>
  <c r="BL24"/>
  <c r="FZ29"/>
  <c r="AJ28"/>
  <c r="BS46"/>
  <c r="BN63"/>
  <c r="BK65"/>
  <c r="BT63"/>
  <c r="V24"/>
  <c r="BL29"/>
  <c r="CV71"/>
  <c r="DJ71"/>
  <c r="AG75" i="59"/>
  <c r="EW75" i="60"/>
  <c r="BW19"/>
  <c r="AF70" i="59"/>
  <c r="EQ75" i="60"/>
  <c r="AJ37"/>
  <c r="BX24"/>
  <c r="BK24"/>
  <c r="BP17"/>
  <c r="DI14"/>
  <c r="AH28"/>
  <c r="AH24"/>
  <c r="BS63"/>
  <c r="BT46"/>
  <c r="BQ63"/>
  <c r="CX28"/>
  <c r="EM20"/>
  <c r="IZ76" i="1"/>
  <c r="AC15" i="59"/>
  <c r="EI75" i="60"/>
  <c r="BW24"/>
  <c r="GH11"/>
  <c r="FW29"/>
  <c r="BM46"/>
  <c r="BS45"/>
  <c r="BS59"/>
  <c r="BX59"/>
  <c r="AK70" i="59"/>
  <c r="AB24"/>
  <c r="GI43" i="60"/>
  <c r="EK75"/>
  <c r="EU75"/>
  <c r="GA11"/>
  <c r="AE24"/>
  <c r="BR59"/>
  <c r="FX62"/>
  <c r="EQ56"/>
  <c r="ER54"/>
  <c r="EU39"/>
  <c r="EW50"/>
  <c r="ES75"/>
  <c r="DI64"/>
  <c r="GI11"/>
  <c r="AK24"/>
  <c r="AA32"/>
  <c r="Y24"/>
  <c r="GK60"/>
  <c r="GJ60"/>
  <c r="AA75" i="59"/>
  <c r="W32"/>
  <c r="GH60" i="60"/>
  <c r="FV25"/>
  <c r="AF28" i="59"/>
  <c r="FZ60" i="60"/>
  <c r="GK21"/>
  <c r="GB59"/>
  <c r="AJ32" i="59"/>
  <c r="GF62" i="60"/>
  <c r="FX23"/>
  <c r="GH65"/>
  <c r="AH73" i="59"/>
  <c r="X75"/>
  <c r="FX60" i="60"/>
  <c r="GA21"/>
  <c r="FZ23"/>
  <c r="GI21"/>
  <c r="FV21"/>
  <c r="GF25"/>
  <c r="GH21"/>
  <c r="EU46"/>
  <c r="EK25"/>
  <c r="EV25"/>
  <c r="ES36"/>
  <c r="EX20"/>
  <c r="EU20"/>
  <c r="EM36"/>
  <c r="EQ20"/>
  <c r="EV20"/>
  <c r="EP15"/>
  <c r="AI47" i="59"/>
  <c r="EQ61" i="60"/>
  <c r="EL20"/>
  <c r="EL56"/>
  <c r="AR9" i="59"/>
  <c r="EX52" i="60"/>
  <c r="EW52"/>
  <c r="AH67" i="59"/>
  <c r="AK44"/>
  <c r="DJ38" i="60"/>
  <c r="DG35"/>
  <c r="DK53"/>
  <c r="DE74"/>
  <c r="DF19"/>
  <c r="DA47"/>
  <c r="DH37"/>
  <c r="DI19"/>
  <c r="CX35"/>
  <c r="DI35"/>
  <c r="DA53"/>
  <c r="DG55"/>
  <c r="W63" i="59"/>
  <c r="AK66"/>
  <c r="CX53" i="60"/>
  <c r="CW72"/>
  <c r="DF53"/>
  <c r="DH74"/>
  <c r="CV28"/>
  <c r="CY35"/>
  <c r="AJ67" i="59"/>
  <c r="DD35" i="60"/>
  <c r="CY53"/>
  <c r="DI74"/>
  <c r="AS19" i="59"/>
  <c r="DF28" i="60"/>
  <c r="DA28"/>
  <c r="CZ28"/>
  <c r="DF74"/>
  <c r="AF67" i="59"/>
  <c r="Y26"/>
  <c r="AN52"/>
  <c r="DD38" i="60"/>
  <c r="CX74"/>
  <c r="CZ35"/>
  <c r="DD53"/>
  <c r="DA74"/>
  <c r="V34" i="59"/>
  <c r="AA37"/>
  <c r="AK67"/>
  <c r="DH55" i="60"/>
  <c r="DJ35"/>
  <c r="DA35"/>
  <c r="DE53"/>
  <c r="CX26"/>
  <c r="DE28"/>
  <c r="DG28"/>
  <c r="AE51" i="59"/>
  <c r="AA67"/>
  <c r="DE35" i="60"/>
  <c r="CV35"/>
  <c r="DK28"/>
  <c r="CX52"/>
  <c r="CY54"/>
  <c r="DA54"/>
  <c r="DN26"/>
  <c r="CX65"/>
  <c r="CV47"/>
  <c r="CZ54"/>
  <c r="DD54"/>
  <c r="DJ27"/>
  <c r="DJ47"/>
  <c r="AA40" i="59"/>
  <c r="CX47" i="60"/>
  <c r="DG54"/>
  <c r="DJ54"/>
  <c r="DF47"/>
  <c r="V40" i="59"/>
  <c r="Z33"/>
  <c r="X40"/>
  <c r="DE54" i="60"/>
  <c r="Y33" i="59"/>
  <c r="DJ14" i="60"/>
  <c r="CX27"/>
  <c r="DG27"/>
  <c r="DK47"/>
  <c r="DH47"/>
  <c r="DH54"/>
  <c r="DG26"/>
  <c r="AE40" i="59"/>
  <c r="DI54" i="60"/>
  <c r="DI47"/>
  <c r="DJ53"/>
  <c r="CV53"/>
  <c r="X33" i="59"/>
  <c r="CX54" i="60"/>
  <c r="DC26"/>
  <c r="BJ43"/>
  <c r="AE50"/>
  <c r="FY30"/>
  <c r="EP18"/>
  <c r="ET18"/>
  <c r="DI61"/>
  <c r="BK41"/>
  <c r="FV30"/>
  <c r="AK11"/>
  <c r="AA11"/>
  <c r="AD11"/>
  <c r="EI18"/>
  <c r="EN18"/>
  <c r="ES18"/>
  <c r="EU18"/>
  <c r="EW18"/>
  <c r="EV18"/>
  <c r="GI42"/>
  <c r="GD23"/>
  <c r="GI23"/>
  <c r="GA30"/>
  <c r="JS76" i="57"/>
  <c r="ER23" i="60"/>
  <c r="EW23"/>
  <c r="EQ23"/>
  <c r="EV23"/>
  <c r="EU23"/>
  <c r="EN23"/>
  <c r="ET23"/>
  <c r="EK23"/>
  <c r="EM23"/>
  <c r="ES23"/>
  <c r="EX23"/>
  <c r="EL23"/>
  <c r="EU66"/>
  <c r="DK23"/>
  <c r="CY23"/>
  <c r="DI23"/>
  <c r="DJ23"/>
  <c r="DD23"/>
  <c r="DE23"/>
  <c r="DA23"/>
  <c r="DH23"/>
  <c r="AJ23" i="59"/>
  <c r="AC12"/>
  <c r="AB23"/>
  <c r="V23"/>
  <c r="Z23"/>
  <c r="DD61" i="60"/>
  <c r="DJ61"/>
  <c r="DD19"/>
  <c r="DA19"/>
  <c r="CX19"/>
  <c r="DJ19"/>
  <c r="DE19"/>
  <c r="DK18"/>
  <c r="DI22"/>
  <c r="DH19"/>
  <c r="CV19"/>
  <c r="X26"/>
  <c r="V26"/>
  <c r="AI25"/>
  <c r="AH26"/>
  <c r="AJ20"/>
  <c r="AJ36" i="59"/>
  <c r="AH44"/>
  <c r="AF36"/>
  <c r="V36"/>
  <c r="AF61"/>
  <c r="V61"/>
  <c r="AH12"/>
  <c r="Z34"/>
  <c r="AD70" i="60"/>
  <c r="Y73"/>
  <c r="X52"/>
  <c r="AA44" i="59"/>
  <c r="AH36"/>
  <c r="AJ61"/>
  <c r="V19"/>
  <c r="W10"/>
  <c r="AA61"/>
  <c r="AK36"/>
  <c r="X10"/>
  <c r="AG34"/>
  <c r="AS34"/>
  <c r="AS48"/>
  <c r="AG36"/>
  <c r="AC10"/>
  <c r="AK61"/>
  <c r="AI36"/>
  <c r="X64"/>
  <c r="AD19"/>
  <c r="V64"/>
  <c r="AC17"/>
  <c r="AE61"/>
  <c r="AN34"/>
  <c r="W48"/>
  <c r="AH73" i="60"/>
  <c r="V16"/>
  <c r="AF18"/>
  <c r="AA18"/>
  <c r="AI18"/>
  <c r="AH56" i="59"/>
  <c r="AB73"/>
  <c r="X45" i="60"/>
  <c r="AG39"/>
  <c r="Z39"/>
  <c r="V45"/>
  <c r="X28"/>
  <c r="AD16"/>
  <c r="AE18"/>
  <c r="AE28"/>
  <c r="AA16"/>
  <c r="AH18"/>
  <c r="Z18"/>
  <c r="AE45"/>
  <c r="AA45"/>
  <c r="W12" i="59"/>
  <c r="W13"/>
  <c r="AH16" i="60"/>
  <c r="Y16"/>
  <c r="V28"/>
  <c r="AE16"/>
  <c r="AK16"/>
  <c r="AC19"/>
  <c r="AN19"/>
  <c r="AB63" i="59"/>
  <c r="AJ35"/>
  <c r="AI40" i="60"/>
  <c r="Y50"/>
  <c r="AI39"/>
  <c r="AF45"/>
  <c r="X21"/>
  <c r="AJ16"/>
  <c r="X19"/>
  <c r="X16"/>
  <c r="AI16"/>
  <c r="AC31"/>
  <c r="AJ18"/>
  <c r="AK18"/>
  <c r="X18"/>
  <c r="AG18"/>
  <c r="V32"/>
  <c r="AI32"/>
  <c r="AH32"/>
  <c r="AF32"/>
  <c r="AE32"/>
  <c r="X61"/>
  <c r="X39"/>
  <c r="X14"/>
  <c r="Y40"/>
  <c r="Y17"/>
  <c r="X50"/>
  <c r="AC71"/>
  <c r="AN71"/>
  <c r="Z10"/>
  <c r="AD10"/>
  <c r="Y13"/>
  <c r="Y52"/>
  <c r="X46"/>
  <c r="AH36"/>
  <c r="X23"/>
  <c r="AI30"/>
  <c r="AE25"/>
  <c r="AD20"/>
  <c r="X17"/>
  <c r="AD8"/>
  <c r="AH8"/>
  <c r="AJ8"/>
  <c r="AG8"/>
  <c r="V8"/>
  <c r="AA8"/>
  <c r="AI8"/>
  <c r="AN44"/>
  <c r="AC44"/>
  <c r="Z8"/>
  <c r="AD28"/>
  <c r="Y28"/>
  <c r="Y10"/>
  <c r="AG10"/>
  <c r="X13"/>
  <c r="X75"/>
  <c r="X73"/>
  <c r="AJ15"/>
  <c r="AE9"/>
  <c r="GJ58"/>
  <c r="GF11"/>
  <c r="GE11"/>
  <c r="GH23"/>
  <c r="GD19"/>
  <c r="GF32"/>
  <c r="GI32"/>
  <c r="FZ58"/>
  <c r="FV11"/>
  <c r="GJ23"/>
  <c r="FV23"/>
  <c r="FX11"/>
  <c r="GK65"/>
  <c r="GD11"/>
  <c r="GF23"/>
  <c r="X14" i="59"/>
  <c r="GJ42" i="60"/>
  <c r="GK11"/>
  <c r="EL21"/>
  <c r="EV29"/>
  <c r="EX36"/>
  <c r="EU19"/>
  <c r="EK29"/>
  <c r="AI29" i="59"/>
  <c r="EL29" i="60"/>
  <c r="EU29"/>
  <c r="W29" i="59"/>
  <c r="EN36" i="60"/>
  <c r="ER46"/>
  <c r="EQ29"/>
  <c r="ER29"/>
  <c r="AH11" i="59"/>
  <c r="AI11"/>
  <c r="AE28"/>
  <c r="AN29"/>
  <c r="V10"/>
  <c r="Z28"/>
  <c r="AJ11"/>
  <c r="AH28"/>
  <c r="AG11"/>
  <c r="AJ28"/>
  <c r="AI10"/>
  <c r="AK11"/>
  <c r="AG10"/>
  <c r="V28"/>
  <c r="Y10"/>
  <c r="AJ10"/>
  <c r="DA27" i="60"/>
  <c r="AE11" i="59"/>
  <c r="AA28"/>
  <c r="AF11"/>
  <c r="AD11"/>
  <c r="Z29"/>
  <c r="AH10"/>
  <c r="AF10"/>
  <c r="X27"/>
  <c r="AA31"/>
  <c r="AD10"/>
  <c r="AA10"/>
  <c r="AG28"/>
  <c r="AS10"/>
  <c r="Z11"/>
  <c r="Z10"/>
  <c r="DL76" i="60"/>
  <c r="DK10"/>
  <c r="DI24"/>
  <c r="AK28" i="59"/>
  <c r="AK10"/>
  <c r="DE27" i="60"/>
  <c r="BW68"/>
  <c r="BN16"/>
  <c r="BX31"/>
  <c r="X61" i="59"/>
  <c r="AE34"/>
  <c r="BV53" i="60"/>
  <c r="X67" i="59"/>
  <c r="BS9" i="60"/>
  <c r="BK55"/>
  <c r="BM74"/>
  <c r="BK9"/>
  <c r="ID17"/>
  <c r="IY17" s="1"/>
  <c r="BM19"/>
  <c r="BT74"/>
  <c r="BU31"/>
  <c r="X34" i="59"/>
  <c r="BK67" i="60"/>
  <c r="BK63"/>
  <c r="CA22"/>
  <c r="BP22"/>
  <c r="Y19" i="59"/>
  <c r="AD9"/>
  <c r="AI16"/>
  <c r="AE18"/>
  <c r="AJ18"/>
  <c r="AI43"/>
  <c r="AI30"/>
  <c r="GF46" i="60"/>
  <c r="FY46"/>
  <c r="AS43" i="59"/>
  <c r="GN13" i="60"/>
  <c r="AJ16" i="59"/>
  <c r="AA18"/>
  <c r="V43"/>
  <c r="AD30"/>
  <c r="AK30"/>
  <c r="FX46" i="60"/>
  <c r="FV46"/>
  <c r="GI46"/>
  <c r="AH16" i="59"/>
  <c r="AD16"/>
  <c r="Y18"/>
  <c r="AK18"/>
  <c r="AA30"/>
  <c r="AG16"/>
  <c r="Y9"/>
  <c r="IE8" i="60"/>
  <c r="AA16" i="59"/>
  <c r="W16"/>
  <c r="AH30"/>
  <c r="GJ47" i="60"/>
  <c r="GH46"/>
  <c r="IE22"/>
  <c r="FX19"/>
  <c r="GG25"/>
  <c r="AK16" i="59"/>
  <c r="Y16"/>
  <c r="Z16"/>
  <c r="AE57"/>
  <c r="V30"/>
  <c r="AI18"/>
  <c r="V16"/>
  <c r="Y30"/>
  <c r="Y21"/>
  <c r="V57"/>
  <c r="Z18"/>
  <c r="AJ30"/>
  <c r="AF57"/>
  <c r="AH18"/>
  <c r="AE16"/>
  <c r="Y28"/>
  <c r="Z30"/>
  <c r="EK70" i="60"/>
  <c r="EI36"/>
  <c r="EK17"/>
  <c r="EQ17"/>
  <c r="ES51"/>
  <c r="ES70"/>
  <c r="X11" i="59"/>
  <c r="EQ51" i="60"/>
  <c r="EJ14"/>
  <c r="EM25"/>
  <c r="EN70"/>
  <c r="EV36"/>
  <c r="AI33" i="59"/>
  <c r="X28"/>
  <c r="EQ14" i="60"/>
  <c r="EV70"/>
  <c r="EK60"/>
  <c r="EU70"/>
  <c r="EK36"/>
  <c r="V33" i="59"/>
  <c r="EX46" i="60"/>
  <c r="EI46"/>
  <c r="EV19"/>
  <c r="EM46"/>
  <c r="EN46"/>
  <c r="EW46"/>
  <c r="AG32" i="59"/>
  <c r="V68"/>
  <c r="W11"/>
  <c r="CX70" i="60"/>
  <c r="DI75"/>
  <c r="DE60"/>
  <c r="DG37"/>
  <c r="DA37"/>
  <c r="CV60"/>
  <c r="DD30"/>
  <c r="DH75"/>
  <c r="AK64" i="59"/>
  <c r="DJ60" i="60"/>
  <c r="CX61"/>
  <c r="DE37"/>
  <c r="DI60"/>
  <c r="DF30"/>
  <c r="AA64" i="59"/>
  <c r="AG30"/>
  <c r="AN41"/>
  <c r="CX49" i="60"/>
  <c r="DA30"/>
  <c r="CX30"/>
  <c r="X16" i="59"/>
  <c r="AF64"/>
  <c r="Y11"/>
  <c r="CY60" i="60"/>
  <c r="DD60"/>
  <c r="CZ37"/>
  <c r="DG66"/>
  <c r="CX37"/>
  <c r="W22" i="59"/>
  <c r="CX9" i="60"/>
  <c r="DH30"/>
  <c r="AD28" i="59"/>
  <c r="AH64"/>
  <c r="W28"/>
  <c r="DJ75" i="60"/>
  <c r="CY30"/>
  <c r="DF67"/>
  <c r="DA67"/>
  <c r="CV74"/>
  <c r="CY74"/>
  <c r="DJ74"/>
  <c r="AI64" i="59"/>
  <c r="X32"/>
  <c r="AN44"/>
  <c r="AE64"/>
  <c r="Z64"/>
  <c r="DJ37" i="60"/>
  <c r="CX69"/>
  <c r="CX21"/>
  <c r="CX33"/>
  <c r="DI30"/>
  <c r="DE30"/>
  <c r="X18" i="59"/>
  <c r="AM9"/>
  <c r="AF32"/>
  <c r="DI37" i="60"/>
  <c r="CX62"/>
  <c r="DK60"/>
  <c r="CX34"/>
  <c r="DK30"/>
  <c r="CX60"/>
  <c r="AG22" i="59"/>
  <c r="AH8"/>
  <c r="AF12"/>
  <c r="Z14"/>
  <c r="AJ22"/>
  <c r="AI31"/>
  <c r="AI62"/>
  <c r="AI44"/>
  <c r="AH72"/>
  <c r="Y8"/>
  <c r="Z43"/>
  <c r="AA8"/>
  <c r="Y22"/>
  <c r="AG12"/>
  <c r="AH69"/>
  <c r="X29"/>
  <c r="AJ14"/>
  <c r="AJ69"/>
  <c r="BR44" i="60"/>
  <c r="BK30"/>
  <c r="BK33"/>
  <c r="BL28"/>
  <c r="AH22" i="59"/>
  <c r="AA62"/>
  <c r="Y29"/>
  <c r="V44"/>
  <c r="AK72"/>
  <c r="AJ29"/>
  <c r="X43"/>
  <c r="AI8"/>
  <c r="AG14"/>
  <c r="AK43"/>
  <c r="Y12"/>
  <c r="AE8"/>
  <c r="AG44"/>
  <c r="AK12"/>
  <c r="AS69"/>
  <c r="AG63"/>
  <c r="AR44"/>
  <c r="BV44" i="60"/>
  <c r="BQ44"/>
  <c r="BK49"/>
  <c r="AS40" i="59"/>
  <c r="AG21"/>
  <c r="BM34" i="60"/>
  <c r="AD27" i="59"/>
  <c r="CA35" i="60"/>
  <c r="BT35"/>
  <c r="BP35"/>
  <c r="W14" i="59"/>
  <c r="AM14"/>
  <c r="AA22"/>
  <c r="AD34"/>
  <c r="AJ62"/>
  <c r="AI69"/>
  <c r="AA72"/>
  <c r="AG8"/>
  <c r="AF43"/>
  <c r="AJ40"/>
  <c r="AG29"/>
  <c r="V14"/>
  <c r="AF29"/>
  <c r="AI14"/>
  <c r="AE44"/>
  <c r="X44"/>
  <c r="BI44" i="60"/>
  <c r="BW44"/>
  <c r="BW30"/>
  <c r="BI63"/>
  <c r="BQ75"/>
  <c r="BL75"/>
  <c r="BW75"/>
  <c r="BX46"/>
  <c r="BW46"/>
  <c r="BI46"/>
  <c r="BV46"/>
  <c r="BU46"/>
  <c r="BQ46"/>
  <c r="BN29"/>
  <c r="BX29"/>
  <c r="BI29"/>
  <c r="BR29"/>
  <c r="BX44"/>
  <c r="AK22" i="59"/>
  <c r="AK40"/>
  <c r="AA27"/>
  <c r="AK69"/>
  <c r="AI72"/>
  <c r="V8"/>
  <c r="AH43"/>
  <c r="AD12"/>
  <c r="AH40"/>
  <c r="X8"/>
  <c r="AK14"/>
  <c r="AJ12"/>
  <c r="AJ44"/>
  <c r="IK76" i="60"/>
  <c r="BS44"/>
  <c r="BK27"/>
  <c r="BX67"/>
  <c r="BT67"/>
  <c r="V22" i="59"/>
  <c r="AD57"/>
  <c r="Z12"/>
  <c r="AA21"/>
  <c r="Z44"/>
  <c r="AA69"/>
  <c r="AJ72"/>
  <c r="AF22"/>
  <c r="Y14"/>
  <c r="AE43"/>
  <c r="AF40"/>
  <c r="X22"/>
  <c r="AA14"/>
  <c r="AD29"/>
  <c r="X12"/>
  <c r="AG62"/>
  <c r="BN44" i="60"/>
  <c r="IE12"/>
  <c r="AR8" i="59"/>
  <c r="BQ45" i="60"/>
  <c r="BL45"/>
  <c r="BU38"/>
  <c r="BS38"/>
  <c r="AE72" i="59"/>
  <c r="X72"/>
  <c r="W9"/>
  <c r="AB57"/>
  <c r="AE37"/>
  <c r="V69"/>
  <c r="V72"/>
  <c r="AF8"/>
  <c r="AA43"/>
  <c r="AD8"/>
  <c r="AE22"/>
  <c r="Z22"/>
  <c r="Y40"/>
  <c r="X65"/>
  <c r="BY76" i="60"/>
  <c r="BK44"/>
  <c r="BK32"/>
  <c r="BR63"/>
  <c r="BU63"/>
  <c r="Z62" i="59"/>
  <c r="GI41" i="60"/>
  <c r="CW69"/>
  <c r="BW61"/>
  <c r="BV50"/>
  <c r="Y48"/>
  <c r="Z43"/>
  <c r="CA12"/>
  <c r="BU18"/>
  <c r="BR26"/>
  <c r="EQ12"/>
  <c r="EL14"/>
  <c r="EK16"/>
  <c r="ES29"/>
  <c r="X34"/>
  <c r="BS73"/>
  <c r="BX73"/>
  <c r="BL73"/>
  <c r="BW73"/>
  <c r="BM73"/>
  <c r="BR73"/>
  <c r="BN73"/>
  <c r="BI73"/>
  <c r="BV73"/>
  <c r="BU73"/>
  <c r="BQ73"/>
  <c r="AE22"/>
  <c r="AJ22"/>
  <c r="AG22"/>
  <c r="AD22"/>
  <c r="AF22"/>
  <c r="AA22"/>
  <c r="V22"/>
  <c r="AI22"/>
  <c r="Z22"/>
  <c r="AH22"/>
  <c r="AK22"/>
  <c r="Y22"/>
  <c r="AH33"/>
  <c r="AG23"/>
  <c r="AC23"/>
  <c r="AN23"/>
  <c r="Z23"/>
  <c r="W23"/>
  <c r="AI33"/>
  <c r="AC28"/>
  <c r="AG28"/>
  <c r="AN28"/>
  <c r="Z28"/>
  <c r="W28"/>
  <c r="AA25"/>
  <c r="V25"/>
  <c r="AF25"/>
  <c r="AK25"/>
  <c r="W24"/>
  <c r="AN24"/>
  <c r="Z24"/>
  <c r="AG24"/>
  <c r="AC24"/>
  <c r="AC26"/>
  <c r="AG26"/>
  <c r="Z26"/>
  <c r="AN26"/>
  <c r="DN70"/>
  <c r="DG70"/>
  <c r="CZ70"/>
  <c r="GK63"/>
  <c r="DI38"/>
  <c r="DI66"/>
  <c r="CX38"/>
  <c r="DG38"/>
  <c r="BW71"/>
  <c r="BK50"/>
  <c r="X43"/>
  <c r="AD48"/>
  <c r="AJ48"/>
  <c r="BM18"/>
  <c r="BU26"/>
  <c r="BX26"/>
  <c r="DI20"/>
  <c r="EI29"/>
  <c r="AK34"/>
  <c r="AA34"/>
  <c r="V34"/>
  <c r="AH34"/>
  <c r="Z34"/>
  <c r="AF34"/>
  <c r="AA21"/>
  <c r="V21"/>
  <c r="AK21"/>
  <c r="AF21"/>
  <c r="DC12"/>
  <c r="CW12"/>
  <c r="IT6" i="56"/>
  <c r="EG6" i="60" s="1"/>
  <c r="C6" i="56"/>
  <c r="AP6" s="1"/>
  <c r="CC6" s="1"/>
  <c r="DP6" s="1"/>
  <c r="FC6" s="1"/>
  <c r="GP6" s="1"/>
  <c r="B3" i="57" s="1"/>
  <c r="B5" i="56"/>
  <c r="B4"/>
  <c r="IX6" s="1"/>
  <c r="EK6" i="60" s="1"/>
  <c r="Z17"/>
  <c r="AG17"/>
  <c r="AC17"/>
  <c r="W17"/>
  <c r="AN17"/>
  <c r="X22"/>
  <c r="Z33"/>
  <c r="AN33"/>
  <c r="AC33"/>
  <c r="AG33"/>
  <c r="V13"/>
  <c r="AA13"/>
  <c r="AK13"/>
  <c r="AF13"/>
  <c r="AJ21"/>
  <c r="AE33"/>
  <c r="AI15"/>
  <c r="V17"/>
  <c r="AK17"/>
  <c r="AI17"/>
  <c r="AA17"/>
  <c r="AF17"/>
  <c r="AD17"/>
  <c r="AE17"/>
  <c r="DH70"/>
  <c r="DF70"/>
  <c r="CV70"/>
  <c r="DD70"/>
  <c r="CY70"/>
  <c r="DA70"/>
  <c r="DK70"/>
  <c r="DE70"/>
  <c r="BX65"/>
  <c r="BW65"/>
  <c r="BL65"/>
  <c r="BN65"/>
  <c r="BI65"/>
  <c r="BR65"/>
  <c r="BU65"/>
  <c r="BV65"/>
  <c r="BS65"/>
  <c r="BQ65"/>
  <c r="GF41"/>
  <c r="CX59"/>
  <c r="CW61"/>
  <c r="BK37"/>
  <c r="BK53"/>
  <c r="BK71"/>
  <c r="X64"/>
  <c r="AD71"/>
  <c r="X66"/>
  <c r="AF72"/>
  <c r="X63"/>
  <c r="X48"/>
  <c r="AH57"/>
  <c r="X42"/>
  <c r="BR18"/>
  <c r="BV26"/>
  <c r="CX8"/>
  <c r="CX22"/>
  <c r="EW29"/>
  <c r="EW70"/>
  <c r="FX22"/>
  <c r="AI27"/>
  <c r="AC13"/>
  <c r="AG13"/>
  <c r="Z13"/>
  <c r="AN13"/>
  <c r="BO33"/>
  <c r="BJ33"/>
  <c r="X29"/>
  <c r="AD14"/>
  <c r="AE14"/>
  <c r="AJ14"/>
  <c r="V14"/>
  <c r="Z14"/>
  <c r="AI14"/>
  <c r="AH14"/>
  <c r="AF14"/>
  <c r="AK14"/>
  <c r="AG14"/>
  <c r="AA14"/>
  <c r="Y14"/>
  <c r="AH21"/>
  <c r="AM33"/>
  <c r="W33"/>
  <c r="AB33"/>
  <c r="AD33"/>
  <c r="EQ31"/>
  <c r="EM31"/>
  <c r="ET31"/>
  <c r="ES31"/>
  <c r="EU31"/>
  <c r="EN31"/>
  <c r="EX31"/>
  <c r="ER31"/>
  <c r="EL31"/>
  <c r="EW31"/>
  <c r="EI31"/>
  <c r="X31"/>
  <c r="AH31"/>
  <c r="AF31"/>
  <c r="AA31"/>
  <c r="AE31"/>
  <c r="AK31"/>
  <c r="V31"/>
  <c r="AI31"/>
  <c r="AD31"/>
  <c r="AG31"/>
  <c r="Y31"/>
  <c r="AJ31"/>
  <c r="Z31"/>
  <c r="X12"/>
  <c r="AE12"/>
  <c r="V12"/>
  <c r="AI12"/>
  <c r="AK12"/>
  <c r="AJ12"/>
  <c r="AH12"/>
  <c r="AA12"/>
  <c r="Z12"/>
  <c r="AF12"/>
  <c r="AG12"/>
  <c r="Y12"/>
  <c r="EQ40"/>
  <c r="AJ58"/>
  <c r="BS18"/>
  <c r="BS34"/>
  <c r="BK26"/>
  <c r="ET12"/>
  <c r="X33"/>
  <c r="AC30"/>
  <c r="AG30"/>
  <c r="Z30"/>
  <c r="AN30"/>
  <c r="X15"/>
  <c r="AG34"/>
  <c r="AK29"/>
  <c r="V29"/>
  <c r="AA29"/>
  <c r="AF29"/>
  <c r="Y53"/>
  <c r="AA53"/>
  <c r="AJ53"/>
  <c r="AI53"/>
  <c r="AG53"/>
  <c r="AE53"/>
  <c r="AK53"/>
  <c r="AD53"/>
  <c r="V53"/>
  <c r="AG21"/>
  <c r="Z21"/>
  <c r="AN21"/>
  <c r="AC21"/>
  <c r="AD25"/>
  <c r="AB25"/>
  <c r="W25"/>
  <c r="AM25"/>
  <c r="BP19"/>
  <c r="CA19"/>
  <c r="BJ19"/>
  <c r="AE13"/>
  <c r="DE65"/>
  <c r="DD65"/>
  <c r="DF65"/>
  <c r="CY65"/>
  <c r="AS62" i="59"/>
  <c r="GH63" i="60"/>
  <c r="GE39"/>
  <c r="EW40"/>
  <c r="CX44"/>
  <c r="CX66"/>
  <c r="DI40"/>
  <c r="CX36"/>
  <c r="AI48"/>
  <c r="Y71"/>
  <c r="BK19"/>
  <c r="EM12"/>
  <c r="EM24"/>
  <c r="ES19"/>
  <c r="EU25"/>
  <c r="EX29"/>
  <c r="GE23"/>
  <c r="V33"/>
  <c r="AA33"/>
  <c r="AK33"/>
  <c r="AF33"/>
  <c r="V15"/>
  <c r="AA15"/>
  <c r="AK15"/>
  <c r="AE15"/>
  <c r="AF15"/>
  <c r="AD15"/>
  <c r="AC20"/>
  <c r="AN20"/>
  <c r="W20"/>
  <c r="Z20"/>
  <c r="AG20"/>
  <c r="V23"/>
  <c r="AA23"/>
  <c r="AF23"/>
  <c r="AK23"/>
  <c r="AE23"/>
  <c r="AD23"/>
  <c r="Y23"/>
  <c r="AJ34"/>
  <c r="AI23"/>
  <c r="BS27"/>
  <c r="BU27"/>
  <c r="BR27"/>
  <c r="BV27"/>
  <c r="BW27"/>
  <c r="BX27"/>
  <c r="BQ27"/>
  <c r="BL27"/>
  <c r="BI27"/>
  <c r="BN27"/>
  <c r="AJ10"/>
  <c r="W13"/>
  <c r="AD13"/>
  <c r="AB13"/>
  <c r="AM13"/>
  <c r="AM30"/>
  <c r="AB30"/>
  <c r="W30"/>
  <c r="Y30"/>
  <c r="AD30"/>
  <c r="AJ23"/>
  <c r="DJ70"/>
  <c r="X6"/>
  <c r="IX6" i="1"/>
  <c r="FZ63" i="60"/>
  <c r="FY39"/>
  <c r="DD40"/>
  <c r="CX64"/>
  <c r="BK47"/>
  <c r="BK40"/>
  <c r="X47"/>
  <c r="X49"/>
  <c r="X59"/>
  <c r="X71"/>
  <c r="CX14"/>
  <c r="EK9"/>
  <c r="EW25"/>
  <c r="ER25"/>
  <c r="ET25"/>
  <c r="EX19"/>
  <c r="EN25"/>
  <c r="FY23"/>
  <c r="AA27"/>
  <c r="V27"/>
  <c r="AF27"/>
  <c r="AE27"/>
  <c r="AD27"/>
  <c r="AK27"/>
  <c r="Y27"/>
  <c r="Z16"/>
  <c r="AC16"/>
  <c r="AN16"/>
  <c r="AG16"/>
  <c r="AC11"/>
  <c r="AN11"/>
  <c r="Z11"/>
  <c r="AG11"/>
  <c r="W11"/>
  <c r="AI34"/>
  <c r="CA75"/>
  <c r="BP75"/>
  <c r="BJ75"/>
  <c r="AB26"/>
  <c r="W26"/>
  <c r="AD26"/>
  <c r="AM26"/>
  <c r="Y26"/>
  <c r="AJ33"/>
  <c r="AJ27"/>
  <c r="AM18"/>
  <c r="Y18"/>
  <c r="W18"/>
  <c r="AD18"/>
  <c r="AB18"/>
  <c r="AI29"/>
  <c r="AE34"/>
  <c r="AC32"/>
  <c r="AG32"/>
  <c r="AN32"/>
  <c r="W32"/>
  <c r="Z32"/>
  <c r="AN9"/>
  <c r="Z9"/>
  <c r="AG9"/>
  <c r="AC9"/>
  <c r="AH27"/>
  <c r="AH15"/>
  <c r="AK20"/>
  <c r="V20"/>
  <c r="AE20"/>
  <c r="AA20"/>
  <c r="AF20"/>
  <c r="AI20"/>
  <c r="BM44"/>
  <c r="BP44"/>
  <c r="BT44"/>
  <c r="CA44"/>
  <c r="EV40"/>
  <c r="EW61"/>
  <c r="CX46"/>
  <c r="DH69"/>
  <c r="DJ40"/>
  <c r="X74"/>
  <c r="AI66"/>
  <c r="AI49"/>
  <c r="BK25"/>
  <c r="EK12"/>
  <c r="EW19"/>
  <c r="EQ19"/>
  <c r="EI19"/>
  <c r="GG23"/>
  <c r="AA30"/>
  <c r="AF30"/>
  <c r="AK30"/>
  <c r="AH30"/>
  <c r="AJ30"/>
  <c r="V30"/>
  <c r="X30"/>
  <c r="AE21"/>
  <c r="AE29"/>
  <c r="X10"/>
  <c r="DK55"/>
  <c r="CZ55"/>
  <c r="DI55"/>
  <c r="DE55"/>
  <c r="DA55"/>
  <c r="CV55"/>
  <c r="DJ55"/>
  <c r="DF55"/>
  <c r="CY55"/>
  <c r="AH29"/>
  <c r="Y25"/>
  <c r="AM34"/>
  <c r="W34"/>
  <c r="AB34"/>
  <c r="AD34"/>
  <c r="X9"/>
  <c r="AG27"/>
  <c r="AC27"/>
  <c r="Z27"/>
  <c r="AN27"/>
  <c r="W27"/>
  <c r="AC15"/>
  <c r="AG15"/>
  <c r="Z15"/>
  <c r="AN15"/>
  <c r="W15"/>
  <c r="X20"/>
  <c r="BP27"/>
  <c r="BJ27"/>
  <c r="BT27"/>
  <c r="BM27"/>
  <c r="BK56"/>
  <c r="DB47"/>
  <c r="CY47"/>
  <c r="DD47"/>
  <c r="AD12"/>
  <c r="GK23"/>
  <c r="Y34"/>
  <c r="Y21"/>
  <c r="AN25"/>
  <c r="AG25"/>
  <c r="AC25"/>
  <c r="Z25"/>
  <c r="AI21"/>
  <c r="V19"/>
  <c r="AG19"/>
  <c r="AE19"/>
  <c r="AJ19"/>
  <c r="AA19"/>
  <c r="Z19"/>
  <c r="AI19"/>
  <c r="AD19"/>
  <c r="AH19"/>
  <c r="AK19"/>
  <c r="AF19"/>
  <c r="Y19"/>
  <c r="AB21"/>
  <c r="W21"/>
  <c r="AD21"/>
  <c r="AD29"/>
  <c r="Y29"/>
  <c r="AB29"/>
  <c r="W29"/>
  <c r="AA10"/>
  <c r="V10"/>
  <c r="AE10"/>
  <c r="AH10"/>
  <c r="AK10"/>
  <c r="AF10"/>
  <c r="AH23"/>
  <c r="AG29"/>
  <c r="AC29"/>
  <c r="Z29"/>
  <c r="AN29"/>
  <c r="BU11"/>
  <c r="BS11"/>
  <c r="BT11"/>
  <c r="W9"/>
  <c r="AD9"/>
  <c r="AM9"/>
  <c r="Y9"/>
  <c r="AB9"/>
  <c r="X25"/>
  <c r="AI9"/>
  <c r="AA9"/>
  <c r="V9"/>
  <c r="AK9"/>
  <c r="AF9"/>
  <c r="GC16"/>
  <c r="FW16"/>
  <c r="GN16"/>
  <c r="AJ9"/>
  <c r="BX56"/>
  <c r="BR56"/>
  <c r="BI56"/>
  <c r="BW56"/>
  <c r="BQ56"/>
  <c r="BN56"/>
  <c r="BL56"/>
  <c r="BU56"/>
  <c r="FZ56"/>
  <c r="GK40"/>
  <c r="GH35"/>
  <c r="Y25" i="59"/>
  <c r="GI25" i="60"/>
  <c r="FZ25"/>
  <c r="GE25"/>
  <c r="FX25"/>
  <c r="GA25"/>
  <c r="GJ25"/>
  <c r="GF50"/>
  <c r="GK48"/>
  <c r="W44" i="59"/>
  <c r="AS72"/>
  <c r="FZ43" i="60"/>
  <c r="GK69"/>
  <c r="GH62"/>
  <c r="FX64"/>
  <c r="GN26"/>
  <c r="FZ38"/>
  <c r="FX42"/>
  <c r="FY42"/>
  <c r="FZ49"/>
  <c r="X30" i="59"/>
  <c r="X69"/>
  <c r="FY48" i="60"/>
  <c r="AS41" i="59"/>
  <c r="GJ32" i="60"/>
  <c r="AS8" i="59"/>
  <c r="AK24"/>
  <c r="X24"/>
  <c r="AB34"/>
  <c r="AK54"/>
  <c r="V37"/>
  <c r="X56"/>
  <c r="V56"/>
  <c r="AH26"/>
  <c r="AJ41"/>
  <c r="AH71"/>
  <c r="AK56"/>
  <c r="AD70"/>
  <c r="Y43"/>
  <c r="AJ57"/>
  <c r="AK57"/>
  <c r="AD26"/>
  <c r="X26"/>
  <c r="AI37"/>
  <c r="AR66"/>
  <c r="AD33"/>
  <c r="IE50" i="60"/>
  <c r="GH67"/>
  <c r="GI67"/>
  <c r="GI35"/>
  <c r="GK75"/>
  <c r="FW66"/>
  <c r="GI36"/>
  <c r="IE54"/>
  <c r="AR41" i="59"/>
  <c r="GJ75" i="60"/>
  <c r="IE25"/>
  <c r="GD29"/>
  <c r="GH32"/>
  <c r="GE29"/>
  <c r="GG28"/>
  <c r="AM34" i="59"/>
  <c r="Y57"/>
  <c r="AJ56"/>
  <c r="AH37"/>
  <c r="AF56"/>
  <c r="AA56"/>
  <c r="AF26"/>
  <c r="AE54"/>
  <c r="AB66"/>
  <c r="AF54"/>
  <c r="AD36"/>
  <c r="X57"/>
  <c r="AA71"/>
  <c r="AA57"/>
  <c r="Y66"/>
  <c r="AI26"/>
  <c r="AJ37"/>
  <c r="Y49"/>
  <c r="AB43"/>
  <c r="AR57"/>
  <c r="Y34"/>
  <c r="FX36" i="60"/>
  <c r="FX55"/>
  <c r="FZ68"/>
  <c r="GK58"/>
  <c r="FX35"/>
  <c r="X39" i="59"/>
  <c r="AD37"/>
  <c r="AH75"/>
  <c r="AG31"/>
  <c r="X45"/>
  <c r="X37"/>
  <c r="GF29" i="60"/>
  <c r="FX29"/>
  <c r="GI29"/>
  <c r="FX32"/>
  <c r="W34" i="59"/>
  <c r="AM35"/>
  <c r="AF37"/>
  <c r="X48"/>
  <c r="AI56"/>
  <c r="V26"/>
  <c r="AB70"/>
  <c r="AH57"/>
  <c r="AD43"/>
  <c r="AB51"/>
  <c r="X71"/>
  <c r="GI53" i="60"/>
  <c r="GE36"/>
  <c r="FZ57"/>
  <c r="AG47" i="59"/>
  <c r="ID58" i="60"/>
  <c r="IV58" s="1"/>
  <c r="GJ36"/>
  <c r="AS37" i="59"/>
  <c r="GB66" i="60"/>
  <c r="FX58"/>
  <c r="GK43"/>
  <c r="FZ74"/>
  <c r="GI49"/>
  <c r="GJ29"/>
  <c r="FX28"/>
  <c r="FX31"/>
  <c r="GJ31"/>
  <c r="GJ19"/>
  <c r="FY21"/>
  <c r="FZ22"/>
  <c r="GD21"/>
  <c r="GJ21"/>
  <c r="GE21"/>
  <c r="X20" i="59"/>
  <c r="FX21" i="60"/>
  <c r="FX17"/>
  <c r="W31" i="59"/>
  <c r="X35"/>
  <c r="V54"/>
  <c r="W20"/>
  <c r="AK59"/>
  <c r="AF23"/>
  <c r="AG23"/>
  <c r="AK21"/>
  <c r="Y71"/>
  <c r="AG18"/>
  <c r="AH54"/>
  <c r="AK20"/>
  <c r="AD23"/>
  <c r="V71"/>
  <c r="AF35"/>
  <c r="V35"/>
  <c r="AM61"/>
  <c r="AH23"/>
  <c r="AF21"/>
  <c r="AJ58"/>
  <c r="AM45"/>
  <c r="AE35"/>
  <c r="AS71"/>
  <c r="FY53" i="60"/>
  <c r="FY41"/>
  <c r="FZ41"/>
  <c r="GJ66"/>
  <c r="GI59"/>
  <c r="GH36"/>
  <c r="FX63"/>
  <c r="GN74"/>
  <c r="GI69"/>
  <c r="GI22"/>
  <c r="GC26"/>
  <c r="FZ26"/>
  <c r="GG26"/>
  <c r="GH72"/>
  <c r="GD72"/>
  <c r="GF70"/>
  <c r="GE70"/>
  <c r="GA60"/>
  <c r="GF60"/>
  <c r="FV60"/>
  <c r="GE60"/>
  <c r="AI23" i="59"/>
  <c r="AI54"/>
  <c r="X21"/>
  <c r="AA59"/>
  <c r="AJ21"/>
  <c r="V21"/>
  <c r="X54"/>
  <c r="AK53"/>
  <c r="Y23"/>
  <c r="Y54"/>
  <c r="W23"/>
  <c r="AA58"/>
  <c r="AH35"/>
  <c r="W61"/>
  <c r="AA23"/>
  <c r="W24"/>
  <c r="Y35"/>
  <c r="Y67"/>
  <c r="AG27"/>
  <c r="X52"/>
  <c r="AR35"/>
  <c r="GH48" i="60"/>
  <c r="AS53" i="59"/>
  <c r="GE40" i="60"/>
  <c r="AS54" i="59"/>
  <c r="W21"/>
  <c r="GH18" i="60"/>
  <c r="GA29"/>
  <c r="GH29"/>
  <c r="FV29"/>
  <c r="FY29"/>
  <c r="GK29"/>
  <c r="FY70"/>
  <c r="GK25"/>
  <c r="GD25"/>
  <c r="FY25"/>
  <c r="FX70"/>
  <c r="AK35" i="59"/>
  <c r="AE52"/>
  <c r="AA54"/>
  <c r="AI59"/>
  <c r="AJ71"/>
  <c r="AA17"/>
  <c r="AH21"/>
  <c r="Z21"/>
  <c r="AH42"/>
  <c r="AI71"/>
  <c r="AI74"/>
  <c r="AK23"/>
  <c r="AI21"/>
  <c r="AF71"/>
  <c r="AC21"/>
  <c r="AH53"/>
  <c r="AE71"/>
  <c r="AD25"/>
  <c r="AD49"/>
  <c r="GH56" i="60"/>
  <c r="FY49"/>
  <c r="FX56"/>
  <c r="FY64"/>
  <c r="GD69"/>
  <c r="X55" i="59"/>
  <c r="Z42"/>
  <c r="GH66" i="60"/>
  <c r="GJ45"/>
  <c r="GH41"/>
  <c r="GF42"/>
  <c r="GE41"/>
  <c r="Z35" i="59"/>
  <c r="FX40" i="60"/>
  <c r="FX45"/>
  <c r="GM41"/>
  <c r="FX67"/>
  <c r="Z71" i="59"/>
  <c r="AF75"/>
  <c r="FX24" i="60"/>
  <c r="FY32"/>
  <c r="GK46"/>
  <c r="GE46"/>
  <c r="GA46"/>
  <c r="GD70"/>
  <c r="FX15"/>
  <c r="FW13"/>
  <c r="GG15"/>
  <c r="GI15"/>
  <c r="GF15"/>
  <c r="GJ15"/>
  <c r="GH15"/>
  <c r="GD15"/>
  <c r="GC27"/>
  <c r="GN27"/>
  <c r="FW27"/>
  <c r="GC17"/>
  <c r="FW17"/>
  <c r="FZ15"/>
  <c r="FW15"/>
  <c r="GN15"/>
  <c r="FY15"/>
  <c r="GG17"/>
  <c r="GK15"/>
  <c r="FV15"/>
  <c r="GE15"/>
  <c r="GD17"/>
  <c r="GI14"/>
  <c r="GH17"/>
  <c r="GI17"/>
  <c r="FV17"/>
  <c r="GF17"/>
  <c r="GK17"/>
  <c r="GA17"/>
  <c r="GE17"/>
  <c r="FY17"/>
  <c r="GJ17"/>
  <c r="FZ17"/>
  <c r="FX27"/>
  <c r="AI27" i="59"/>
  <c r="AJ27"/>
  <c r="FX13" i="60"/>
  <c r="GK27"/>
  <c r="GE27"/>
  <c r="GI27"/>
  <c r="GH27"/>
  <c r="FV27"/>
  <c r="GA27"/>
  <c r="GD27"/>
  <c r="GJ27"/>
  <c r="GF27"/>
  <c r="GG27"/>
  <c r="FZ27"/>
  <c r="GK13"/>
  <c r="GA13"/>
  <c r="GG13"/>
  <c r="GH13"/>
  <c r="GI13"/>
  <c r="GD13"/>
  <c r="GJ13"/>
  <c r="GE13"/>
  <c r="GF13"/>
  <c r="FZ13"/>
  <c r="FV13"/>
  <c r="GA34"/>
  <c r="FV34"/>
  <c r="GH34"/>
  <c r="GF34"/>
  <c r="GK34"/>
  <c r="GI34"/>
  <c r="GG34"/>
  <c r="GE34"/>
  <c r="AR33" i="59"/>
  <c r="AF33"/>
  <c r="AE33"/>
  <c r="GD34" i="60"/>
  <c r="FW34"/>
  <c r="GB34"/>
  <c r="FY34"/>
  <c r="FV32"/>
  <c r="GA32"/>
  <c r="GE32"/>
  <c r="GK32"/>
  <c r="AA33" i="59"/>
  <c r="GC32" i="60"/>
  <c r="GG32"/>
  <c r="GN32"/>
  <c r="FZ32"/>
  <c r="GA31"/>
  <c r="GK31"/>
  <c r="FV31"/>
  <c r="GH31"/>
  <c r="GE31"/>
  <c r="GD31"/>
  <c r="GF31"/>
  <c r="FY31"/>
  <c r="GM28"/>
  <c r="GB28"/>
  <c r="FW28"/>
  <c r="GD28"/>
  <c r="FY28"/>
  <c r="GI31"/>
  <c r="GC30"/>
  <c r="GG30"/>
  <c r="FZ30"/>
  <c r="GN30"/>
  <c r="FX33"/>
  <c r="FZ31"/>
  <c r="AK33" i="59"/>
  <c r="AH33"/>
  <c r="GA28" i="60"/>
  <c r="FV28"/>
  <c r="GK28"/>
  <c r="GH28"/>
  <c r="GF28"/>
  <c r="GE28"/>
  <c r="FX34"/>
  <c r="GH33"/>
  <c r="GF33"/>
  <c r="FZ33"/>
  <c r="GE33"/>
  <c r="GA33"/>
  <c r="GG33"/>
  <c r="GK33"/>
  <c r="GI33"/>
  <c r="FV33"/>
  <c r="GJ33"/>
  <c r="FW32"/>
  <c r="FY33"/>
  <c r="FZ28"/>
  <c r="FZ34"/>
  <c r="GA24"/>
  <c r="GD24"/>
  <c r="GK24"/>
  <c r="FV24"/>
  <c r="GF24"/>
  <c r="FY24"/>
  <c r="GH24"/>
  <c r="GE24"/>
  <c r="GC21"/>
  <c r="GG21"/>
  <c r="FZ21"/>
  <c r="GC22"/>
  <c r="GG22"/>
  <c r="FW22"/>
  <c r="GN20"/>
  <c r="GC20"/>
  <c r="GG20"/>
  <c r="FZ20"/>
  <c r="FW20"/>
  <c r="GH20"/>
  <c r="GF20"/>
  <c r="GA20"/>
  <c r="GE20"/>
  <c r="GI20"/>
  <c r="GJ20"/>
  <c r="FV20"/>
  <c r="GD20"/>
  <c r="GK20"/>
  <c r="FX20"/>
  <c r="AD18" i="59"/>
  <c r="AS25"/>
  <c r="GC18" i="60"/>
  <c r="GG18"/>
  <c r="GN18"/>
  <c r="FZ18"/>
  <c r="GI18"/>
  <c r="FW18"/>
  <c r="GN21"/>
  <c r="GC24"/>
  <c r="FZ24"/>
  <c r="GN24"/>
  <c r="GG24"/>
  <c r="GJ22"/>
  <c r="FX18"/>
  <c r="FY20"/>
  <c r="IE20"/>
  <c r="GJ24"/>
  <c r="GE19"/>
  <c r="GH19"/>
  <c r="GF19"/>
  <c r="FV19"/>
  <c r="GK19"/>
  <c r="FZ19"/>
  <c r="GI19"/>
  <c r="GG19"/>
  <c r="GA19"/>
  <c r="FV18"/>
  <c r="GA18"/>
  <c r="GF18"/>
  <c r="GK18"/>
  <c r="GE18"/>
  <c r="GA22"/>
  <c r="FV22"/>
  <c r="GE22"/>
  <c r="GF22"/>
  <c r="FY22"/>
  <c r="GK22"/>
  <c r="GD18"/>
  <c r="GH22"/>
  <c r="GD22"/>
  <c r="FW21"/>
  <c r="GN22"/>
  <c r="GI24"/>
  <c r="FY18"/>
  <c r="GC14"/>
  <c r="GG14"/>
  <c r="FZ14"/>
  <c r="FW14"/>
  <c r="GN14"/>
  <c r="FV14"/>
  <c r="GK14"/>
  <c r="GA14"/>
  <c r="FY14"/>
  <c r="GF14"/>
  <c r="GE14"/>
  <c r="GD14"/>
  <c r="GJ14"/>
  <c r="FX14"/>
  <c r="GL76"/>
  <c r="GI12"/>
  <c r="FZ10"/>
  <c r="GJ12"/>
  <c r="GJ8"/>
  <c r="GA8"/>
  <c r="FV8"/>
  <c r="GF8"/>
  <c r="GD8"/>
  <c r="GK8"/>
  <c r="GE8"/>
  <c r="FY8"/>
  <c r="GC9"/>
  <c r="GG9"/>
  <c r="FW9"/>
  <c r="FZ9"/>
  <c r="GN9"/>
  <c r="GH8"/>
  <c r="FX8"/>
  <c r="FX9"/>
  <c r="GA12"/>
  <c r="FV12"/>
  <c r="GK12"/>
  <c r="GE12"/>
  <c r="GF12"/>
  <c r="GH12"/>
  <c r="FY12"/>
  <c r="GD12"/>
  <c r="GG8"/>
  <c r="FZ8"/>
  <c r="GC8"/>
  <c r="GN8"/>
  <c r="FW8"/>
  <c r="FX10"/>
  <c r="GA9"/>
  <c r="FV9"/>
  <c r="GE9"/>
  <c r="GK9"/>
  <c r="GH9"/>
  <c r="GF9"/>
  <c r="GF10"/>
  <c r="GH10"/>
  <c r="GJ10"/>
  <c r="FV10"/>
  <c r="GA10"/>
  <c r="GK10"/>
  <c r="GI10"/>
  <c r="FY9"/>
  <c r="FZ12"/>
  <c r="GI9"/>
  <c r="GG10"/>
  <c r="FW10"/>
  <c r="GB10"/>
  <c r="GM10"/>
  <c r="GD10"/>
  <c r="FY10"/>
  <c r="GD9"/>
  <c r="ER13"/>
  <c r="EN13"/>
  <c r="EK15"/>
  <c r="EQ15"/>
  <c r="EM15"/>
  <c r="EL15"/>
  <c r="EX15"/>
  <c r="IE27"/>
  <c r="ER15"/>
  <c r="ES15"/>
  <c r="EW15"/>
  <c r="EN15"/>
  <c r="EV15"/>
  <c r="ET15"/>
  <c r="EU15"/>
  <c r="EX13"/>
  <c r="EL13"/>
  <c r="ES13"/>
  <c r="EK13"/>
  <c r="EQ13"/>
  <c r="EW13"/>
  <c r="EI13"/>
  <c r="EM13"/>
  <c r="EU13"/>
  <c r="EU27"/>
  <c r="EM27"/>
  <c r="EK27"/>
  <c r="EV37"/>
  <c r="X70" i="59"/>
  <c r="X42"/>
  <c r="AB53"/>
  <c r="AG37"/>
  <c r="AN53"/>
  <c r="AB55"/>
  <c r="Z61"/>
  <c r="W49"/>
  <c r="AG49"/>
  <c r="IE58" i="60"/>
  <c r="AD47" i="59"/>
  <c r="EK74" i="60"/>
  <c r="X62" i="59"/>
  <c r="W53"/>
  <c r="AG61"/>
  <c r="AC53"/>
  <c r="EL40" i="60"/>
  <c r="EL33"/>
  <c r="Z54" i="59"/>
  <c r="AC58"/>
  <c r="Z67"/>
  <c r="AC61"/>
  <c r="EK50" i="60"/>
  <c r="EK61"/>
  <c r="EK33"/>
  <c r="ID25"/>
  <c r="IV25" s="1"/>
  <c r="ID20"/>
  <c r="JH20" s="1"/>
  <c r="AR23" i="59"/>
  <c r="X25"/>
  <c r="ER19" i="60"/>
  <c r="ES25"/>
  <c r="EI25"/>
  <c r="EK24"/>
  <c r="X23" i="59"/>
  <c r="IE26" i="60"/>
  <c r="EL19"/>
  <c r="EN19"/>
  <c r="EI41"/>
  <c r="EW41"/>
  <c r="EU55"/>
  <c r="EX55"/>
  <c r="AG24" i="59"/>
  <c r="Z24"/>
  <c r="Z31"/>
  <c r="V31"/>
  <c r="AM44"/>
  <c r="AF52"/>
  <c r="V52"/>
  <c r="AN19"/>
  <c r="AC25"/>
  <c r="Z32"/>
  <c r="AF27"/>
  <c r="AE27"/>
  <c r="AN37"/>
  <c r="AH52"/>
  <c r="AE48"/>
  <c r="AA48"/>
  <c r="AD44"/>
  <c r="AK31"/>
  <c r="AJ45"/>
  <c r="X59"/>
  <c r="AC55"/>
  <c r="AD66"/>
  <c r="W18"/>
  <c r="AB21"/>
  <c r="W36"/>
  <c r="AA53"/>
  <c r="Z57"/>
  <c r="AA19"/>
  <c r="AK19"/>
  <c r="AB19"/>
  <c r="AA29"/>
  <c r="AJ24"/>
  <c r="V24"/>
  <c r="AE32"/>
  <c r="AB22"/>
  <c r="Y53"/>
  <c r="AH20"/>
  <c r="V20"/>
  <c r="AJ42"/>
  <c r="AA42"/>
  <c r="W55"/>
  <c r="AI51"/>
  <c r="AH74"/>
  <c r="AJ74"/>
  <c r="AA70"/>
  <c r="AE31"/>
  <c r="Z48"/>
  <c r="AJ48"/>
  <c r="AK29"/>
  <c r="AE74"/>
  <c r="AE29"/>
  <c r="AJ59"/>
  <c r="Y27"/>
  <c r="Z40"/>
  <c r="AN40"/>
  <c r="AN33"/>
  <c r="AC57"/>
  <c r="Z52"/>
  <c r="AA66"/>
  <c r="X73"/>
  <c r="AS33"/>
  <c r="EK41" i="60"/>
  <c r="EV42"/>
  <c r="EQ59"/>
  <c r="EQ62"/>
  <c r="EL60"/>
  <c r="EW65"/>
  <c r="EV55"/>
  <c r="EN55"/>
  <c r="EV65"/>
  <c r="EQ72"/>
  <c r="ET41"/>
  <c r="ES71"/>
  <c r="ES41"/>
  <c r="EN41"/>
  <c r="EM62"/>
  <c r="EQ39"/>
  <c r="ID27"/>
  <c r="JJ27" s="1"/>
  <c r="ID26"/>
  <c r="JF26" s="1"/>
  <c r="ID22"/>
  <c r="JK22" s="1"/>
  <c r="EL34"/>
  <c r="EV28"/>
  <c r="EK28"/>
  <c r="ET33"/>
  <c r="EW34"/>
  <c r="ES27"/>
  <c r="EQ27"/>
  <c r="EX27"/>
  <c r="ET27"/>
  <c r="EV41"/>
  <c r="EM60"/>
  <c r="EU60"/>
  <c r="EN60"/>
  <c r="EI60"/>
  <c r="EQ60"/>
  <c r="AD31" i="59"/>
  <c r="AF31"/>
  <c r="AA52"/>
  <c r="AG57"/>
  <c r="AB35"/>
  <c r="AB17"/>
  <c r="AG25"/>
  <c r="AD20"/>
  <c r="V27"/>
  <c r="AK42"/>
  <c r="AC37"/>
  <c r="AH48"/>
  <c r="AF48"/>
  <c r="V48"/>
  <c r="V59"/>
  <c r="Y75"/>
  <c r="Y36"/>
  <c r="AG45"/>
  <c r="AF53"/>
  <c r="AG64"/>
  <c r="Y73"/>
  <c r="AB18"/>
  <c r="AD21"/>
  <c r="AK48"/>
  <c r="AG71"/>
  <c r="AB36"/>
  <c r="V53"/>
  <c r="AJ19"/>
  <c r="W19"/>
  <c r="V29"/>
  <c r="Z20"/>
  <c r="AH24"/>
  <c r="AH32"/>
  <c r="AA32"/>
  <c r="AD22"/>
  <c r="AJ20"/>
  <c r="X19"/>
  <c r="AG19"/>
  <c r="AE42"/>
  <c r="AI42"/>
  <c r="AA51"/>
  <c r="Y61"/>
  <c r="AG74"/>
  <c r="AK74"/>
  <c r="V74"/>
  <c r="AG40"/>
  <c r="AG53"/>
  <c r="AD61"/>
  <c r="AI70"/>
  <c r="AD24"/>
  <c r="AH27"/>
  <c r="X31"/>
  <c r="AJ51"/>
  <c r="Y31"/>
  <c r="AF51"/>
  <c r="AG72"/>
  <c r="Y24"/>
  <c r="AN72"/>
  <c r="Y44"/>
  <c r="Z37"/>
  <c r="AG73"/>
  <c r="W25"/>
  <c r="W33"/>
  <c r="AF66"/>
  <c r="V66"/>
  <c r="AS52"/>
  <c r="AK73"/>
  <c r="AR70"/>
  <c r="AF73"/>
  <c r="AJ73"/>
  <c r="Z66"/>
  <c r="AR52"/>
  <c r="EL47" i="60"/>
  <c r="EW37"/>
  <c r="ES60"/>
  <c r="EL62"/>
  <c r="ET60"/>
  <c r="EK55"/>
  <c r="EP63"/>
  <c r="EI55"/>
  <c r="ER55"/>
  <c r="ET71"/>
  <c r="EL55"/>
  <c r="EV39"/>
  <c r="EU41"/>
  <c r="ET55"/>
  <c r="AR38" i="59"/>
  <c r="X68"/>
  <c r="AK75"/>
  <c r="EK34" i="60"/>
  <c r="EI27"/>
  <c r="ER27"/>
  <c r="EL27"/>
  <c r="EN75"/>
  <c r="ER75"/>
  <c r="EP70"/>
  <c r="FA70"/>
  <c r="ET70"/>
  <c r="ER67"/>
  <c r="EX67"/>
  <c r="EW42"/>
  <c r="AE20" i="59"/>
  <c r="AJ31"/>
  <c r="AI52"/>
  <c r="AD53"/>
  <c r="W57"/>
  <c r="AH70"/>
  <c r="AG20"/>
  <c r="Z19"/>
  <c r="Z25"/>
  <c r="Y42"/>
  <c r="Z27"/>
  <c r="AH51"/>
  <c r="AI48"/>
  <c r="AK52"/>
  <c r="AH59"/>
  <c r="AB44"/>
  <c r="AE24"/>
  <c r="Y32"/>
  <c r="AD51"/>
  <c r="Z72"/>
  <c r="AE19"/>
  <c r="AD32"/>
  <c r="Y64"/>
  <c r="AJ53"/>
  <c r="AI53"/>
  <c r="AH19"/>
  <c r="AI24"/>
  <c r="AA24"/>
  <c r="AI32"/>
  <c r="V32"/>
  <c r="AG43"/>
  <c r="AA20"/>
  <c r="AC19"/>
  <c r="AF42"/>
  <c r="X53"/>
  <c r="Y51"/>
  <c r="V51"/>
  <c r="AA74"/>
  <c r="Z53"/>
  <c r="AB61"/>
  <c r="V70"/>
  <c r="X74"/>
  <c r="X51"/>
  <c r="AE67"/>
  <c r="AF20"/>
  <c r="AE59"/>
  <c r="AF19"/>
  <c r="Y70"/>
  <c r="AN74"/>
  <c r="AN43"/>
  <c r="AC43"/>
  <c r="W43"/>
  <c r="AG52"/>
  <c r="AG33"/>
  <c r="AI66"/>
  <c r="V73"/>
  <c r="AR36"/>
  <c r="AE66"/>
  <c r="AE73"/>
  <c r="Y74"/>
  <c r="JM36" i="60"/>
  <c r="ID64"/>
  <c r="JK64" s="1"/>
  <c r="Y59" i="59"/>
  <c r="EK47" i="60"/>
  <c r="FA53"/>
  <c r="EL37"/>
  <c r="ER60"/>
  <c r="EK62"/>
  <c r="EK72"/>
  <c r="EW55"/>
  <c r="EM38"/>
  <c r="EM41"/>
  <c r="AJ66" i="59"/>
  <c r="ER41" i="60"/>
  <c r="EX41"/>
  <c r="X66" i="59"/>
  <c r="IJ76" i="60"/>
  <c r="AR24" i="59"/>
  <c r="EQ34" i="60"/>
  <c r="EW27"/>
  <c r="EN27"/>
  <c r="EV60"/>
  <c r="FA13"/>
  <c r="ET13"/>
  <c r="EP13"/>
  <c r="EJ13"/>
  <c r="EP17"/>
  <c r="FA17"/>
  <c r="EM17"/>
  <c r="EJ17"/>
  <c r="ET17"/>
  <c r="JH76" i="56"/>
  <c r="JF76"/>
  <c r="IE21" i="60"/>
  <c r="ID34"/>
  <c r="JA34" s="1"/>
  <c r="EK26"/>
  <c r="EP28"/>
  <c r="ET28"/>
  <c r="EJ28"/>
  <c r="EM28"/>
  <c r="FA28"/>
  <c r="EJ32"/>
  <c r="ET30"/>
  <c r="FA30"/>
  <c r="EP30"/>
  <c r="EM30"/>
  <c r="EQ24"/>
  <c r="EN28"/>
  <c r="EQ28"/>
  <c r="EI28"/>
  <c r="EX28"/>
  <c r="EW28"/>
  <c r="ER28"/>
  <c r="EU28"/>
  <c r="ES28"/>
  <c r="EW26"/>
  <c r="ET24"/>
  <c r="EW30"/>
  <c r="EV21"/>
  <c r="EJ30"/>
  <c r="EL32"/>
  <c r="ET19"/>
  <c r="EP19"/>
  <c r="FA19"/>
  <c r="EM19"/>
  <c r="EQ21"/>
  <c r="ET26"/>
  <c r="EP26"/>
  <c r="EM26"/>
  <c r="FA26"/>
  <c r="EQ32"/>
  <c r="EI33"/>
  <c r="EN33"/>
  <c r="ES33"/>
  <c r="ER33"/>
  <c r="EX33"/>
  <c r="EU33"/>
  <c r="EP34"/>
  <c r="EM34"/>
  <c r="ET34"/>
  <c r="FA34"/>
  <c r="EW33"/>
  <c r="EW32"/>
  <c r="EV33"/>
  <c r="EV32"/>
  <c r="AH25" i="59"/>
  <c r="AA25"/>
  <c r="AK25"/>
  <c r="AJ25"/>
  <c r="AF25"/>
  <c r="AI25"/>
  <c r="V25"/>
  <c r="AE25"/>
  <c r="EK21" i="60"/>
  <c r="EI34"/>
  <c r="EN34"/>
  <c r="ER34"/>
  <c r="EX34"/>
  <c r="EU34"/>
  <c r="ES34"/>
  <c r="EQ33"/>
  <c r="EI30"/>
  <c r="EN30"/>
  <c r="EX30"/>
  <c r="ES30"/>
  <c r="EU30"/>
  <c r="ER30"/>
  <c r="EP29"/>
  <c r="ET29"/>
  <c r="FA29"/>
  <c r="EJ29"/>
  <c r="EM29"/>
  <c r="EN26"/>
  <c r="EI26"/>
  <c r="ES26"/>
  <c r="EU26"/>
  <c r="ER26"/>
  <c r="EX26"/>
  <c r="EL26"/>
  <c r="EK32"/>
  <c r="EI24"/>
  <c r="ES24"/>
  <c r="EN24"/>
  <c r="EL24"/>
  <c r="EX24"/>
  <c r="EW24"/>
  <c r="EU24"/>
  <c r="ER24"/>
  <c r="EV26"/>
  <c r="ET21"/>
  <c r="EP21"/>
  <c r="FA21"/>
  <c r="EM21"/>
  <c r="EV30"/>
  <c r="EI32"/>
  <c r="EN32"/>
  <c r="ES32"/>
  <c r="EX32"/>
  <c r="ER32"/>
  <c r="EN21"/>
  <c r="EI21"/>
  <c r="EX21"/>
  <c r="ER21"/>
  <c r="ES21"/>
  <c r="EU21"/>
  <c r="EO25"/>
  <c r="EQ25"/>
  <c r="EL25"/>
  <c r="EJ25"/>
  <c r="EZ25"/>
  <c r="EQ30"/>
  <c r="EP32"/>
  <c r="ET32"/>
  <c r="EM32"/>
  <c r="EK30"/>
  <c r="EV16"/>
  <c r="EN16"/>
  <c r="EI16"/>
  <c r="EQ16"/>
  <c r="EU16"/>
  <c r="ES16"/>
  <c r="EL16"/>
  <c r="EX16"/>
  <c r="ER16"/>
  <c r="JR76" i="56"/>
  <c r="JK76"/>
  <c r="JJ76"/>
  <c r="IX76"/>
  <c r="EW16" i="60"/>
  <c r="EM16"/>
  <c r="JE76" i="56"/>
  <c r="ET14" i="60"/>
  <c r="EN14"/>
  <c r="EI14"/>
  <c r="ER14"/>
  <c r="EU14"/>
  <c r="ES14"/>
  <c r="EX14"/>
  <c r="EW14"/>
  <c r="EP14"/>
  <c r="EM14"/>
  <c r="EI11"/>
  <c r="EX11"/>
  <c r="EW11"/>
  <c r="EV11"/>
  <c r="EN11"/>
  <c r="ES11"/>
  <c r="EU11"/>
  <c r="EO11"/>
  <c r="EQ11"/>
  <c r="EZ11"/>
  <c r="EL11"/>
  <c r="EJ11"/>
  <c r="EI10"/>
  <c r="ES10"/>
  <c r="EL10"/>
  <c r="EN10"/>
  <c r="EU10"/>
  <c r="ER10"/>
  <c r="EW10"/>
  <c r="EX10"/>
  <c r="EV10"/>
  <c r="EK11"/>
  <c r="EK10"/>
  <c r="EM10"/>
  <c r="ID10"/>
  <c r="JK10" s="1"/>
  <c r="EI9"/>
  <c r="EW9"/>
  <c r="ET9"/>
  <c r="EV9"/>
  <c r="ES9"/>
  <c r="EX9"/>
  <c r="EU9"/>
  <c r="EN9"/>
  <c r="EQ10"/>
  <c r="EM9"/>
  <c r="ER9"/>
  <c r="FA8"/>
  <c r="EP8"/>
  <c r="ET8"/>
  <c r="EM8"/>
  <c r="ET11"/>
  <c r="FA11"/>
  <c r="EP11"/>
  <c r="EM11"/>
  <c r="ER11"/>
  <c r="EJ9"/>
  <c r="EQ9"/>
  <c r="EO9"/>
  <c r="EL9"/>
  <c r="EZ9"/>
  <c r="EI12"/>
  <c r="ES12"/>
  <c r="ER12"/>
  <c r="EN12"/>
  <c r="EX12"/>
  <c r="EW12"/>
  <c r="EV12"/>
  <c r="EU12"/>
  <c r="AK15" i="59"/>
  <c r="AD15"/>
  <c r="AH15"/>
  <c r="AA15"/>
  <c r="W17"/>
  <c r="DN13" i="60"/>
  <c r="AD17" i="59"/>
  <c r="CW17" i="60"/>
  <c r="Y17" i="59"/>
  <c r="AK17"/>
  <c r="AG17"/>
  <c r="AF17"/>
  <c r="Z17"/>
  <c r="DI17" i="60"/>
  <c r="CW13"/>
  <c r="Z15" i="59"/>
  <c r="DC17" i="60"/>
  <c r="DA17"/>
  <c r="DD17"/>
  <c r="DF17"/>
  <c r="Y15" i="59"/>
  <c r="CZ17" i="60"/>
  <c r="DG17"/>
  <c r="DJ17"/>
  <c r="CX17"/>
  <c r="DH17"/>
  <c r="DE17"/>
  <c r="V13" i="59"/>
  <c r="DG13" i="60"/>
  <c r="AG13" i="59"/>
  <c r="CX13" i="60"/>
  <c r="DA13"/>
  <c r="DE13"/>
  <c r="CZ13"/>
  <c r="DF13"/>
  <c r="DK13"/>
  <c r="DI13"/>
  <c r="DH13"/>
  <c r="DD13"/>
  <c r="DK17"/>
  <c r="CV17"/>
  <c r="CV13"/>
  <c r="DJ13"/>
  <c r="AJ13" i="59"/>
  <c r="AF13"/>
  <c r="AA13"/>
  <c r="AK13"/>
  <c r="Z13"/>
  <c r="AI13"/>
  <c r="AE13"/>
  <c r="DG15" i="60"/>
  <c r="AD13" i="59"/>
  <c r="Y13"/>
  <c r="AM13"/>
  <c r="AB13"/>
  <c r="AB15"/>
  <c r="W15"/>
  <c r="X15"/>
  <c r="AJ15"/>
  <c r="DF15" i="60"/>
  <c r="AI15" i="59"/>
  <c r="AE15"/>
  <c r="CY15" i="60"/>
  <c r="CX15"/>
  <c r="DA15"/>
  <c r="DI15"/>
  <c r="DH15"/>
  <c r="AG15" i="59"/>
  <c r="DC15" i="60"/>
  <c r="DN15"/>
  <c r="CW15"/>
  <c r="CZ15"/>
  <c r="DK15"/>
  <c r="CV15"/>
  <c r="DJ15"/>
  <c r="DE15"/>
  <c r="DD15"/>
  <c r="JI76" i="55"/>
  <c r="JF76"/>
  <c r="CZ24" i="60"/>
  <c r="DF24"/>
  <c r="CV24"/>
  <c r="DA24"/>
  <c r="DE24"/>
  <c r="DK24"/>
  <c r="CY24"/>
  <c r="DH24"/>
  <c r="DI29"/>
  <c r="CX31"/>
  <c r="DF34"/>
  <c r="DD34"/>
  <c r="DI34"/>
  <c r="DH34"/>
  <c r="CY34"/>
  <c r="DJ34"/>
  <c r="DE34"/>
  <c r="CV34"/>
  <c r="DA34"/>
  <c r="DK34"/>
  <c r="DA21"/>
  <c r="DK21"/>
  <c r="DE21"/>
  <c r="CV21"/>
  <c r="DF21"/>
  <c r="CY21"/>
  <c r="DH21"/>
  <c r="DD21"/>
  <c r="DC25"/>
  <c r="DG25"/>
  <c r="DN25"/>
  <c r="CW25"/>
  <c r="CX24"/>
  <c r="DJ29"/>
  <c r="DB31"/>
  <c r="CW31"/>
  <c r="CY31"/>
  <c r="DD31"/>
  <c r="DM31"/>
  <c r="CZ34"/>
  <c r="JH76" i="55"/>
  <c r="DC30" i="60"/>
  <c r="DG30"/>
  <c r="DN30"/>
  <c r="CW30"/>
  <c r="CZ30"/>
  <c r="DC18"/>
  <c r="DG18"/>
  <c r="CZ18"/>
  <c r="DN18"/>
  <c r="DB22"/>
  <c r="CW22"/>
  <c r="DD22"/>
  <c r="DM22"/>
  <c r="CY22"/>
  <c r="DB28"/>
  <c r="CY28"/>
  <c r="CW28"/>
  <c r="DM28"/>
  <c r="DD28"/>
  <c r="CY26"/>
  <c r="DK26"/>
  <c r="DF26"/>
  <c r="DA26"/>
  <c r="DH26"/>
  <c r="DD26"/>
  <c r="DE26"/>
  <c r="DJ26"/>
  <c r="CV26"/>
  <c r="DI26"/>
  <c r="DH31"/>
  <c r="CV31"/>
  <c r="DA31"/>
  <c r="DK31"/>
  <c r="DI31"/>
  <c r="DJ31"/>
  <c r="DE31"/>
  <c r="CX32"/>
  <c r="DK32"/>
  <c r="DI32"/>
  <c r="DF32"/>
  <c r="CV32"/>
  <c r="DE32"/>
  <c r="DA32"/>
  <c r="DJ32"/>
  <c r="DH32"/>
  <c r="CY32"/>
  <c r="DD32"/>
  <c r="JK76" i="55"/>
  <c r="DH20" i="60"/>
  <c r="DA20"/>
  <c r="DJ20"/>
  <c r="CV20"/>
  <c r="CY20"/>
  <c r="DK20"/>
  <c r="DF20"/>
  <c r="DE20"/>
  <c r="DD20"/>
  <c r="DG23"/>
  <c r="DC23"/>
  <c r="CZ23"/>
  <c r="DN23"/>
  <c r="DN24"/>
  <c r="DG24"/>
  <c r="DC24"/>
  <c r="CW24"/>
  <c r="DD24"/>
  <c r="CV33"/>
  <c r="DH33"/>
  <c r="DA33"/>
  <c r="DG33"/>
  <c r="DK33"/>
  <c r="DF33"/>
  <c r="DJ33"/>
  <c r="DD33"/>
  <c r="CZ33"/>
  <c r="DI33"/>
  <c r="DE33"/>
  <c r="DG29"/>
  <c r="DC21"/>
  <c r="DN21"/>
  <c r="DG21"/>
  <c r="CZ21"/>
  <c r="DI21"/>
  <c r="DC19"/>
  <c r="DG19"/>
  <c r="CW19"/>
  <c r="DN19"/>
  <c r="CZ19"/>
  <c r="DA22"/>
  <c r="CV22"/>
  <c r="DH22"/>
  <c r="DE22"/>
  <c r="DK22"/>
  <c r="DJ21"/>
  <c r="ID33"/>
  <c r="JK33" s="1"/>
  <c r="DC22"/>
  <c r="DG22"/>
  <c r="CZ22"/>
  <c r="DN22"/>
  <c r="DA29"/>
  <c r="CV29"/>
  <c r="CZ29"/>
  <c r="CY29"/>
  <c r="DE29"/>
  <c r="DF29"/>
  <c r="DK29"/>
  <c r="DH29"/>
  <c r="CZ25"/>
  <c r="CV25"/>
  <c r="DA25"/>
  <c r="DF25"/>
  <c r="DH25"/>
  <c r="DE25"/>
  <c r="DK25"/>
  <c r="DI25"/>
  <c r="DJ25"/>
  <c r="DD25"/>
  <c r="DC31"/>
  <c r="DG31"/>
  <c r="CZ31"/>
  <c r="DN31"/>
  <c r="DD29"/>
  <c r="DC20"/>
  <c r="DG20"/>
  <c r="CW20"/>
  <c r="CZ20"/>
  <c r="DN20"/>
  <c r="DF31"/>
  <c r="CX25"/>
  <c r="CY25"/>
  <c r="CV16"/>
  <c r="DA16"/>
  <c r="DH16"/>
  <c r="DK16"/>
  <c r="DE16"/>
  <c r="DF16"/>
  <c r="CY16"/>
  <c r="CZ16"/>
  <c r="CX16"/>
  <c r="DD16"/>
  <c r="DG16"/>
  <c r="DI16"/>
  <c r="DJ16"/>
  <c r="CY14"/>
  <c r="DD14"/>
  <c r="DA14"/>
  <c r="CV14"/>
  <c r="DH14"/>
  <c r="DK14"/>
  <c r="DF14"/>
  <c r="DE14"/>
  <c r="DG14"/>
  <c r="CV9"/>
  <c r="DA9"/>
  <c r="DF9"/>
  <c r="DH9"/>
  <c r="CY9"/>
  <c r="DE9"/>
  <c r="DA11"/>
  <c r="DJ11"/>
  <c r="CY11"/>
  <c r="DE11"/>
  <c r="DD11"/>
  <c r="DF11"/>
  <c r="DK11"/>
  <c r="CV11"/>
  <c r="DG9"/>
  <c r="DH11"/>
  <c r="DC8"/>
  <c r="CW8"/>
  <c r="DN8"/>
  <c r="DG8"/>
  <c r="CZ8"/>
  <c r="CX12"/>
  <c r="CZ10"/>
  <c r="CY8"/>
  <c r="CZ9"/>
  <c r="CY10"/>
  <c r="DK9"/>
  <c r="DG10"/>
  <c r="JM76" i="55"/>
  <c r="DI9" i="60"/>
  <c r="DA8"/>
  <c r="DE8"/>
  <c r="CV8"/>
  <c r="DD8"/>
  <c r="DJ8"/>
  <c r="DH8"/>
  <c r="DK8"/>
  <c r="DF8"/>
  <c r="DJ10"/>
  <c r="DI10"/>
  <c r="CX10"/>
  <c r="DJ9"/>
  <c r="CV10"/>
  <c r="DA10"/>
  <c r="DH10"/>
  <c r="DF10"/>
  <c r="DE10"/>
  <c r="DI11"/>
  <c r="DG11"/>
  <c r="DN11"/>
  <c r="CZ11"/>
  <c r="CW11"/>
  <c r="DC11"/>
  <c r="DD9"/>
  <c r="DA12"/>
  <c r="DK12"/>
  <c r="DF12"/>
  <c r="DJ12"/>
  <c r="DD12"/>
  <c r="CV12"/>
  <c r="DH12"/>
  <c r="DI12"/>
  <c r="DG12"/>
  <c r="DE12"/>
  <c r="CZ12"/>
  <c r="CX11"/>
  <c r="X13" i="59"/>
  <c r="BN13" i="60"/>
  <c r="BV13"/>
  <c r="BK13"/>
  <c r="BW13"/>
  <c r="BU13"/>
  <c r="BR13"/>
  <c r="BQ13"/>
  <c r="BL13"/>
  <c r="BS13"/>
  <c r="BX13"/>
  <c r="BX15"/>
  <c r="BQ15"/>
  <c r="BS15"/>
  <c r="BK15"/>
  <c r="BJ13"/>
  <c r="BR15"/>
  <c r="BL15"/>
  <c r="BU15"/>
  <c r="BV15"/>
  <c r="IE17"/>
  <c r="BJ17"/>
  <c r="X17" i="59"/>
  <c r="AI17"/>
  <c r="AJ17"/>
  <c r="V17"/>
  <c r="AE17"/>
  <c r="BW15" i="60"/>
  <c r="BN15"/>
  <c r="BT13"/>
  <c r="BM13"/>
  <c r="CA13"/>
  <c r="ID16"/>
  <c r="JJ16" s="1"/>
  <c r="BQ16"/>
  <c r="BV16"/>
  <c r="BU16"/>
  <c r="JM17"/>
  <c r="IW15"/>
  <c r="BW16"/>
  <c r="BI16"/>
  <c r="AS17" i="59"/>
  <c r="JC13" i="60"/>
  <c r="JN13"/>
  <c r="IW13"/>
  <c r="IW17"/>
  <c r="JC17"/>
  <c r="BP15"/>
  <c r="CA15"/>
  <c r="BT15"/>
  <c r="BM15"/>
  <c r="JC15"/>
  <c r="JN15"/>
  <c r="BV17"/>
  <c r="BQ17"/>
  <c r="BR17"/>
  <c r="BK17"/>
  <c r="BT17"/>
  <c r="BX17"/>
  <c r="BW17"/>
  <c r="BN17"/>
  <c r="BU17"/>
  <c r="BI17"/>
  <c r="BS17"/>
  <c r="BM17"/>
  <c r="BL17"/>
  <c r="AR17" i="59"/>
  <c r="IE13" i="60"/>
  <c r="ID13"/>
  <c r="IY13" s="1"/>
  <c r="JB13"/>
  <c r="JM13"/>
  <c r="AR13" i="59"/>
  <c r="AS13"/>
  <c r="IE15" i="60"/>
  <c r="JM15"/>
  <c r="JB15"/>
  <c r="ID15"/>
  <c r="AS15" i="59"/>
  <c r="AR15"/>
  <c r="AF15"/>
  <c r="JK17" i="60"/>
  <c r="AL76" i="59"/>
  <c r="JK34" i="60"/>
  <c r="AQ76" i="59"/>
  <c r="BO18" i="60"/>
  <c r="BQ18"/>
  <c r="BJ18"/>
  <c r="IE31"/>
  <c r="ID31"/>
  <c r="JI31" s="1"/>
  <c r="BR22"/>
  <c r="BS22"/>
  <c r="BT22"/>
  <c r="BN22"/>
  <c r="BI22"/>
  <c r="BK22"/>
  <c r="BU22"/>
  <c r="BX22"/>
  <c r="BM22"/>
  <c r="BW22"/>
  <c r="AR21" i="59"/>
  <c r="AM21"/>
  <c r="IF28" i="60"/>
  <c r="BO31"/>
  <c r="BJ31"/>
  <c r="BQ31"/>
  <c r="AS30" i="59"/>
  <c r="AN30"/>
  <c r="AC30"/>
  <c r="IG23" i="60"/>
  <c r="IF18"/>
  <c r="BU28"/>
  <c r="BN28"/>
  <c r="BS28"/>
  <c r="BW28"/>
  <c r="BI28"/>
  <c r="IG18"/>
  <c r="IG21"/>
  <c r="IF31"/>
  <c r="JM31" s="1"/>
  <c r="IG29"/>
  <c r="AR30" i="59"/>
  <c r="AB30"/>
  <c r="W30"/>
  <c r="IG24" i="60"/>
  <c r="IE28"/>
  <c r="ID28"/>
  <c r="ID18"/>
  <c r="JI18" s="1"/>
  <c r="BO26"/>
  <c r="BQ26"/>
  <c r="BJ26"/>
  <c r="IG26"/>
  <c r="IE23"/>
  <c r="IF34"/>
  <c r="BK18"/>
  <c r="BW18"/>
  <c r="IG20"/>
  <c r="BL31"/>
  <c r="AS31" i="59"/>
  <c r="AN31"/>
  <c r="AC31"/>
  <c r="ID21" i="60"/>
  <c r="JI21" s="1"/>
  <c r="BI20"/>
  <c r="BV20"/>
  <c r="BN20"/>
  <c r="BU20"/>
  <c r="BW20"/>
  <c r="BR20"/>
  <c r="BS20"/>
  <c r="BI26"/>
  <c r="BN26"/>
  <c r="BS26"/>
  <c r="BK28"/>
  <c r="IF23"/>
  <c r="AS27" i="59"/>
  <c r="AN27"/>
  <c r="IE30" i="60"/>
  <c r="ID30"/>
  <c r="JH30" s="1"/>
  <c r="IG28"/>
  <c r="BV22"/>
  <c r="IF20"/>
  <c r="AR28" i="59"/>
  <c r="AM28"/>
  <c r="AB28"/>
  <c r="IG30" i="60"/>
  <c r="BZ30"/>
  <c r="BO30"/>
  <c r="BL30"/>
  <c r="BQ30"/>
  <c r="BJ30"/>
  <c r="BW33"/>
  <c r="BT33"/>
  <c r="BL33"/>
  <c r="BS33"/>
  <c r="BI33"/>
  <c r="BV33"/>
  <c r="BQ33"/>
  <c r="BU33"/>
  <c r="BN33"/>
  <c r="IG34"/>
  <c r="AS23" i="59"/>
  <c r="AN23"/>
  <c r="AR18"/>
  <c r="AM18"/>
  <c r="IF33" i="60"/>
  <c r="BL18"/>
  <c r="CA31"/>
  <c r="BP31"/>
  <c r="BM31"/>
  <c r="BT31"/>
  <c r="AS21" i="59"/>
  <c r="AN21"/>
  <c r="BP26" i="60"/>
  <c r="BT26"/>
  <c r="CA26"/>
  <c r="BZ31"/>
  <c r="AS29" i="59"/>
  <c r="AC29"/>
  <c r="IE33" i="60"/>
  <c r="AS24" i="59"/>
  <c r="AN24"/>
  <c r="BP20" i="60"/>
  <c r="BM20"/>
  <c r="BT20"/>
  <c r="BQ21"/>
  <c r="BW21"/>
  <c r="BU21"/>
  <c r="BX21"/>
  <c r="BV21"/>
  <c r="BS21"/>
  <c r="BN21"/>
  <c r="BR21"/>
  <c r="BI21"/>
  <c r="AS22" i="59"/>
  <c r="AC22"/>
  <c r="BV28" i="60"/>
  <c r="IF32"/>
  <c r="AS20" i="59"/>
  <c r="AC20"/>
  <c r="BI25" i="60"/>
  <c r="BX25"/>
  <c r="BQ25"/>
  <c r="BN25"/>
  <c r="BV25"/>
  <c r="BS25"/>
  <c r="BU25"/>
  <c r="BR25"/>
  <c r="BW25"/>
  <c r="BK31"/>
  <c r="IF26"/>
  <c r="BN24"/>
  <c r="BI24"/>
  <c r="BT24"/>
  <c r="BU24"/>
  <c r="BM24"/>
  <c r="BV24"/>
  <c r="BR24"/>
  <c r="BN32"/>
  <c r="BW32"/>
  <c r="BS32"/>
  <c r="BR32"/>
  <c r="BM32"/>
  <c r="BL32"/>
  <c r="BI32"/>
  <c r="BX32"/>
  <c r="BU32"/>
  <c r="BQ32"/>
  <c r="BV32"/>
  <c r="BT32"/>
  <c r="IF25"/>
  <c r="BX28"/>
  <c r="ID32"/>
  <c r="JH32" s="1"/>
  <c r="AS32" i="59"/>
  <c r="AS28"/>
  <c r="AN28"/>
  <c r="BP21" i="60"/>
  <c r="BM21"/>
  <c r="BT21"/>
  <c r="AR20" i="59"/>
  <c r="AM20"/>
  <c r="BN30" i="60"/>
  <c r="BR30"/>
  <c r="BI30"/>
  <c r="BS30"/>
  <c r="BX30"/>
  <c r="BU30"/>
  <c r="IG33"/>
  <c r="IE29"/>
  <c r="ID29"/>
  <c r="JI29" s="1"/>
  <c r="BZ18"/>
  <c r="AM33" i="59"/>
  <c r="AB33"/>
  <c r="BI18" i="60"/>
  <c r="BN18"/>
  <c r="IF22"/>
  <c r="BI19"/>
  <c r="BT19"/>
  <c r="BR19"/>
  <c r="BN19"/>
  <c r="BQ19"/>
  <c r="BX19"/>
  <c r="BV19"/>
  <c r="BU19"/>
  <c r="BL19"/>
  <c r="IF24"/>
  <c r="JM24" s="1"/>
  <c r="BI34"/>
  <c r="BN34"/>
  <c r="BQ34"/>
  <c r="BR34"/>
  <c r="BL34"/>
  <c r="BV34"/>
  <c r="IG25"/>
  <c r="IE18"/>
  <c r="AR27" i="59"/>
  <c r="AM27"/>
  <c r="W27"/>
  <c r="AB27"/>
  <c r="ID19" i="60"/>
  <c r="JJ19" s="1"/>
  <c r="IG22"/>
  <c r="BP23"/>
  <c r="BT23"/>
  <c r="BX33"/>
  <c r="BJ23"/>
  <c r="BO23"/>
  <c r="BQ23"/>
  <c r="BL23"/>
  <c r="AR32" i="59"/>
  <c r="AM32"/>
  <c r="BM23" i="60"/>
  <c r="BR31"/>
  <c r="BI31"/>
  <c r="BV31"/>
  <c r="BS31"/>
  <c r="BN31"/>
  <c r="AR19" i="59"/>
  <c r="AM19"/>
  <c r="AR26"/>
  <c r="AM26"/>
  <c r="W26"/>
  <c r="IF29" i="60"/>
  <c r="BO28"/>
  <c r="BJ28"/>
  <c r="BQ28"/>
  <c r="AR25" i="59"/>
  <c r="AM25"/>
  <c r="AB25"/>
  <c r="BM26" i="60"/>
  <c r="BU34"/>
  <c r="BT30"/>
  <c r="BP18"/>
  <c r="BT18"/>
  <c r="CA18"/>
  <c r="BJ22"/>
  <c r="BQ22"/>
  <c r="BL22"/>
  <c r="BO22"/>
  <c r="BZ22"/>
  <c r="IF21"/>
  <c r="JC19"/>
  <c r="IE24"/>
  <c r="ID24"/>
  <c r="JH24" s="1"/>
  <c r="CA25"/>
  <c r="BP25"/>
  <c r="BM25"/>
  <c r="BJ25"/>
  <c r="BT25"/>
  <c r="AS18" i="59"/>
  <c r="AN18"/>
  <c r="AR22"/>
  <c r="AM22"/>
  <c r="AR31"/>
  <c r="AM31"/>
  <c r="IF30" i="60"/>
  <c r="BK34"/>
  <c r="BK21"/>
  <c r="IF27"/>
  <c r="IE19"/>
  <c r="AS26" i="59"/>
  <c r="AC26"/>
  <c r="Z26"/>
  <c r="AN26"/>
  <c r="ID23" i="60"/>
  <c r="JJ23" s="1"/>
  <c r="BX34"/>
  <c r="IE34"/>
  <c r="BV18"/>
  <c r="BT28"/>
  <c r="BP28"/>
  <c r="CA28"/>
  <c r="BM28"/>
  <c r="JN19"/>
  <c r="IG31"/>
  <c r="IF19"/>
  <c r="BJ21"/>
  <c r="AR29" i="59"/>
  <c r="AM29"/>
  <c r="BJ20" i="60"/>
  <c r="BO20"/>
  <c r="BQ20"/>
  <c r="BL20"/>
  <c r="BL26"/>
  <c r="BR28"/>
  <c r="BW34"/>
  <c r="IG32"/>
  <c r="IG27"/>
  <c r="CA34"/>
  <c r="BT34"/>
  <c r="BP34"/>
  <c r="BJ34"/>
  <c r="IE32"/>
  <c r="BM30"/>
  <c r="AR16" i="59"/>
  <c r="AM16"/>
  <c r="IG16" i="60"/>
  <c r="IE16"/>
  <c r="IF16"/>
  <c r="BJ16"/>
  <c r="BT16"/>
  <c r="BM16"/>
  <c r="CA16"/>
  <c r="BP16"/>
  <c r="AS16" i="59"/>
  <c r="IE14" i="60"/>
  <c r="ID14"/>
  <c r="JJ14" s="1"/>
  <c r="BN14"/>
  <c r="BI14"/>
  <c r="BX14"/>
  <c r="BR14"/>
  <c r="BU14"/>
  <c r="AR14" i="59"/>
  <c r="IG14" i="60"/>
  <c r="BW14"/>
  <c r="BL14"/>
  <c r="BJ14"/>
  <c r="BZ14"/>
  <c r="BQ14"/>
  <c r="BO14"/>
  <c r="BS14"/>
  <c r="BM14"/>
  <c r="BT14"/>
  <c r="IF14"/>
  <c r="AS14" i="59"/>
  <c r="AN14"/>
  <c r="BV14" i="60"/>
  <c r="BK14"/>
  <c r="AS9" i="59"/>
  <c r="AC9"/>
  <c r="Z9"/>
  <c r="AN9"/>
  <c r="BS8" i="60"/>
  <c r="AE12" i="59"/>
  <c r="V12"/>
  <c r="AI12"/>
  <c r="BM10" i="60"/>
  <c r="BP10"/>
  <c r="BT10"/>
  <c r="CA10"/>
  <c r="BR10"/>
  <c r="IE10"/>
  <c r="AR11" i="59"/>
  <c r="AM11"/>
  <c r="IF10" i="60"/>
  <c r="BW8"/>
  <c r="ID12"/>
  <c r="JI12" s="1"/>
  <c r="BZ9"/>
  <c r="BQ9"/>
  <c r="BL9"/>
  <c r="BJ9"/>
  <c r="BO9"/>
  <c r="BK8"/>
  <c r="BV8"/>
  <c r="JC8"/>
  <c r="BK10"/>
  <c r="IF12"/>
  <c r="AS11" i="59"/>
  <c r="AN11"/>
  <c r="JB8" i="60"/>
  <c r="IW8"/>
  <c r="IF11"/>
  <c r="ID11"/>
  <c r="JE11" s="1"/>
  <c r="IE11"/>
  <c r="BV10"/>
  <c r="BR9"/>
  <c r="BX9"/>
  <c r="BV9"/>
  <c r="BU9"/>
  <c r="BI9"/>
  <c r="BN9"/>
  <c r="AR10" i="59"/>
  <c r="AM10"/>
  <c r="AS12"/>
  <c r="BI8" i="60"/>
  <c r="BN8"/>
  <c r="BX8"/>
  <c r="BU8"/>
  <c r="JJ11"/>
  <c r="BJ8"/>
  <c r="BZ8"/>
  <c r="BO8"/>
  <c r="BQ8"/>
  <c r="BL8"/>
  <c r="AR12" i="59"/>
  <c r="AM12"/>
  <c r="BL11" i="60"/>
  <c r="BZ11"/>
  <c r="BQ11"/>
  <c r="BJ11"/>
  <c r="BO11"/>
  <c r="JM8"/>
  <c r="BT8"/>
  <c r="BT9"/>
  <c r="BN10"/>
  <c r="BI10"/>
  <c r="BX10"/>
  <c r="BS10"/>
  <c r="BU10"/>
  <c r="IG10"/>
  <c r="ID8"/>
  <c r="JI8" s="1"/>
  <c r="IG9"/>
  <c r="BR8"/>
  <c r="BO10"/>
  <c r="BQ10"/>
  <c r="BJ10"/>
  <c r="BZ10"/>
  <c r="BL10"/>
  <c r="IF9"/>
  <c r="IE9"/>
  <c r="ID9"/>
  <c r="JJ9" s="1"/>
  <c r="IG11"/>
  <c r="IG12"/>
  <c r="BP12"/>
  <c r="BT12"/>
  <c r="BM12"/>
  <c r="AA65"/>
  <c r="V65"/>
  <c r="AF65"/>
  <c r="AK65"/>
  <c r="AA67"/>
  <c r="V67"/>
  <c r="AF67"/>
  <c r="AH67"/>
  <c r="AE67"/>
  <c r="AK67"/>
  <c r="AG67"/>
  <c r="AD37"/>
  <c r="AB37"/>
  <c r="F76"/>
  <c r="Y37"/>
  <c r="W37"/>
  <c r="E76"/>
  <c r="V54"/>
  <c r="AA54"/>
  <c r="Z54"/>
  <c r="AF54"/>
  <c r="AH54"/>
  <c r="AK54"/>
  <c r="AG54"/>
  <c r="AD62"/>
  <c r="V62"/>
  <c r="AH62"/>
  <c r="AG62"/>
  <c r="AK62"/>
  <c r="AJ62"/>
  <c r="AA62"/>
  <c r="AF62"/>
  <c r="AI62"/>
  <c r="AM58"/>
  <c r="W58"/>
  <c r="AD58"/>
  <c r="Y58"/>
  <c r="AB58"/>
  <c r="AB69"/>
  <c r="AD69"/>
  <c r="AM69"/>
  <c r="W69"/>
  <c r="AH35"/>
  <c r="AI35"/>
  <c r="AE35"/>
  <c r="AA35"/>
  <c r="AD35"/>
  <c r="V35"/>
  <c r="AK35"/>
  <c r="AJ35"/>
  <c r="AF35"/>
  <c r="AG35"/>
  <c r="Z35"/>
  <c r="Y35"/>
  <c r="Z45"/>
  <c r="AC45"/>
  <c r="AG45"/>
  <c r="Z67"/>
  <c r="AA47" i="59"/>
  <c r="AE47"/>
  <c r="AE38"/>
  <c r="AN56"/>
  <c r="AA65"/>
  <c r="AS70"/>
  <c r="X38"/>
  <c r="AH65" i="60"/>
  <c r="AN41"/>
  <c r="Z41"/>
  <c r="AC41"/>
  <c r="AG41"/>
  <c r="X67"/>
  <c r="AF74"/>
  <c r="AA74"/>
  <c r="V74"/>
  <c r="AH74"/>
  <c r="AK74"/>
  <c r="Z74"/>
  <c r="AG74"/>
  <c r="AE65"/>
  <c r="AA61"/>
  <c r="AK61"/>
  <c r="AJ61"/>
  <c r="AD61"/>
  <c r="AI61"/>
  <c r="AE61"/>
  <c r="AF61"/>
  <c r="AH61"/>
  <c r="Y61"/>
  <c r="V61"/>
  <c r="AI63"/>
  <c r="AK63"/>
  <c r="V63"/>
  <c r="AF63"/>
  <c r="AJ63"/>
  <c r="AH63"/>
  <c r="AG63"/>
  <c r="AD63"/>
  <c r="AA63"/>
  <c r="AE63"/>
  <c r="Z63"/>
  <c r="AC36"/>
  <c r="G76"/>
  <c r="W36"/>
  <c r="AG36"/>
  <c r="Z36"/>
  <c r="AN36"/>
  <c r="X62"/>
  <c r="V38"/>
  <c r="AA38"/>
  <c r="AJ38"/>
  <c r="AK38"/>
  <c r="AE38"/>
  <c r="AF38"/>
  <c r="AH38"/>
  <c r="AD38"/>
  <c r="AI38"/>
  <c r="Y38"/>
  <c r="AE54"/>
  <c r="AC57"/>
  <c r="AG57"/>
  <c r="Z57"/>
  <c r="AN57"/>
  <c r="AI65"/>
  <c r="D76"/>
  <c r="AH76" s="1"/>
  <c r="V47" i="59"/>
  <c r="AG56"/>
  <c r="AB72"/>
  <c r="AH47"/>
  <c r="AH38"/>
  <c r="AF68"/>
  <c r="Y72"/>
  <c r="Z65"/>
  <c r="AI65"/>
  <c r="AK65"/>
  <c r="AD38"/>
  <c r="AC65" i="60"/>
  <c r="AG65"/>
  <c r="Z65"/>
  <c r="AN65"/>
  <c r="V60"/>
  <c r="AF60"/>
  <c r="AH60"/>
  <c r="AE60"/>
  <c r="AA60"/>
  <c r="AJ60"/>
  <c r="AI60"/>
  <c r="X60"/>
  <c r="AK60"/>
  <c r="Y60"/>
  <c r="AN37"/>
  <c r="AG37"/>
  <c r="Z37"/>
  <c r="AC37"/>
  <c r="AB41"/>
  <c r="AD41"/>
  <c r="W41"/>
  <c r="AM41"/>
  <c r="Y41"/>
  <c r="AA50"/>
  <c r="V50"/>
  <c r="AF50"/>
  <c r="AK50"/>
  <c r="AH50"/>
  <c r="AG50"/>
  <c r="AD65"/>
  <c r="Y65"/>
  <c r="W65"/>
  <c r="AB65"/>
  <c r="AK36"/>
  <c r="AA36"/>
  <c r="AJ36"/>
  <c r="AF36"/>
  <c r="AD36"/>
  <c r="Y36"/>
  <c r="V36"/>
  <c r="AE36"/>
  <c r="Y62"/>
  <c r="X38"/>
  <c r="AD54"/>
  <c r="AB54"/>
  <c r="W54"/>
  <c r="AM54"/>
  <c r="Y54"/>
  <c r="AI70"/>
  <c r="AA70"/>
  <c r="V70"/>
  <c r="AJ70"/>
  <c r="AF70"/>
  <c r="AE70"/>
  <c r="AK70"/>
  <c r="AD42"/>
  <c r="AI42"/>
  <c r="AJ42"/>
  <c r="Y42"/>
  <c r="AE42"/>
  <c r="AA42"/>
  <c r="AF42"/>
  <c r="AH42"/>
  <c r="V42"/>
  <c r="Z42"/>
  <c r="AG42"/>
  <c r="AK42"/>
  <c r="Z48"/>
  <c r="AN48"/>
  <c r="AG48"/>
  <c r="AC48"/>
  <c r="AJ74"/>
  <c r="X35"/>
  <c r="Z62"/>
  <c r="AC70" i="59"/>
  <c r="AD72"/>
  <c r="AI38"/>
  <c r="Z69"/>
  <c r="AJ46"/>
  <c r="AF65"/>
  <c r="AF64" i="60"/>
  <c r="AD64"/>
  <c r="AE64"/>
  <c r="V64"/>
  <c r="AK64"/>
  <c r="AA64"/>
  <c r="Y64"/>
  <c r="AJ64"/>
  <c r="AI64"/>
  <c r="AH64"/>
  <c r="X40"/>
  <c r="AE62"/>
  <c r="X57"/>
  <c r="AM73"/>
  <c r="AB73"/>
  <c r="W73"/>
  <c r="AD73"/>
  <c r="AA66"/>
  <c r="V66"/>
  <c r="AK66"/>
  <c r="AH66"/>
  <c r="AF66"/>
  <c r="AF73"/>
  <c r="AA73"/>
  <c r="AK73"/>
  <c r="AI73"/>
  <c r="AJ73"/>
  <c r="V73"/>
  <c r="Y69"/>
  <c r="AE46"/>
  <c r="AH46"/>
  <c r="V46"/>
  <c r="AJ46"/>
  <c r="AK46"/>
  <c r="AA46"/>
  <c r="AD46"/>
  <c r="AI46"/>
  <c r="AF46"/>
  <c r="V48"/>
  <c r="AA48"/>
  <c r="AK48"/>
  <c r="AE48"/>
  <c r="AF48"/>
  <c r="X36"/>
  <c r="X37"/>
  <c r="Y59"/>
  <c r="AH59"/>
  <c r="AD59"/>
  <c r="AA59"/>
  <c r="AK59"/>
  <c r="AI59"/>
  <c r="AF59"/>
  <c r="V59"/>
  <c r="AG59"/>
  <c r="AJ59"/>
  <c r="AE59"/>
  <c r="AH69"/>
  <c r="AJ66"/>
  <c r="AE57"/>
  <c r="X58"/>
  <c r="Y70"/>
  <c r="AM66"/>
  <c r="AB66"/>
  <c r="W66"/>
  <c r="Y66"/>
  <c r="AD66"/>
  <c r="Z50"/>
  <c r="IW76" i="1"/>
  <c r="JR76"/>
  <c r="AK38" i="59"/>
  <c r="AI68"/>
  <c r="W72"/>
  <c r="Z46"/>
  <c r="Y38"/>
  <c r="AA38"/>
  <c r="AJ68"/>
  <c r="AE68"/>
  <c r="AG65"/>
  <c r="AJ65"/>
  <c r="AS56"/>
  <c r="Y41"/>
  <c r="Y55"/>
  <c r="AO76"/>
  <c r="AL76" i="60"/>
  <c r="AE74"/>
  <c r="AB62"/>
  <c r="W62"/>
  <c r="AJ44"/>
  <c r="V44"/>
  <c r="AE44"/>
  <c r="AD44"/>
  <c r="AK44"/>
  <c r="AA44"/>
  <c r="AH44"/>
  <c r="Z44"/>
  <c r="AF44"/>
  <c r="AI44"/>
  <c r="X44"/>
  <c r="AG44"/>
  <c r="AI50"/>
  <c r="AC46"/>
  <c r="AN46"/>
  <c r="Z46"/>
  <c r="AG46"/>
  <c r="AC60"/>
  <c r="AN60"/>
  <c r="AG60"/>
  <c r="Z60"/>
  <c r="X69"/>
  <c r="V37"/>
  <c r="AA37"/>
  <c r="AF37"/>
  <c r="AK37"/>
  <c r="AN69"/>
  <c r="AG69"/>
  <c r="AC69"/>
  <c r="Z69"/>
  <c r="AB57"/>
  <c r="AM57"/>
  <c r="Y57"/>
  <c r="W57"/>
  <c r="AD57"/>
  <c r="AA58"/>
  <c r="V58"/>
  <c r="AF58"/>
  <c r="Z58"/>
  <c r="AH58"/>
  <c r="AK58"/>
  <c r="AG58"/>
  <c r="X70"/>
  <c r="AC64"/>
  <c r="W64"/>
  <c r="AN64"/>
  <c r="Z64"/>
  <c r="AG64"/>
  <c r="AM37"/>
  <c r="AG38"/>
  <c r="X46" i="59"/>
  <c r="V38"/>
  <c r="X47"/>
  <c r="AF38"/>
  <c r="V65"/>
  <c r="AS65"/>
  <c r="AR72"/>
  <c r="W74" i="60"/>
  <c r="AB74"/>
  <c r="AD74"/>
  <c r="AM74"/>
  <c r="AD45"/>
  <c r="AB45"/>
  <c r="Y45"/>
  <c r="W45"/>
  <c r="AM45"/>
  <c r="AG73"/>
  <c r="Z73"/>
  <c r="AC73"/>
  <c r="AN73"/>
  <c r="Y68"/>
  <c r="AK68"/>
  <c r="Z68"/>
  <c r="AE68"/>
  <c r="AD68"/>
  <c r="AJ68"/>
  <c r="AH68"/>
  <c r="AF68"/>
  <c r="V68"/>
  <c r="AG68"/>
  <c r="AI68"/>
  <c r="AA68"/>
  <c r="AA49"/>
  <c r="V49"/>
  <c r="AK49"/>
  <c r="AF49"/>
  <c r="V69"/>
  <c r="AA69"/>
  <c r="AF69"/>
  <c r="AK69"/>
  <c r="AJ65"/>
  <c r="AA57"/>
  <c r="V57"/>
  <c r="AK57"/>
  <c r="AF57"/>
  <c r="AD55"/>
  <c r="AI55"/>
  <c r="AH55"/>
  <c r="AA55"/>
  <c r="Z55"/>
  <c r="AK55"/>
  <c r="V55"/>
  <c r="AF55"/>
  <c r="AE55"/>
  <c r="Y55"/>
  <c r="AG55"/>
  <c r="AN45"/>
  <c r="AI74"/>
  <c r="AE49"/>
  <c r="Y47" i="59"/>
  <c r="AF47"/>
  <c r="AK68"/>
  <c r="Z47"/>
  <c r="AJ47"/>
  <c r="AK51" i="60"/>
  <c r="Z51"/>
  <c r="Y51"/>
  <c r="AG51"/>
  <c r="AA51"/>
  <c r="AH51"/>
  <c r="AD51"/>
  <c r="V51"/>
  <c r="AJ51"/>
  <c r="AI51"/>
  <c r="AE51"/>
  <c r="AF51"/>
  <c r="AJ69"/>
  <c r="AM50"/>
  <c r="AB50"/>
  <c r="W50"/>
  <c r="AD50"/>
  <c r="AA40"/>
  <c r="V40"/>
  <c r="AD40"/>
  <c r="AK40"/>
  <c r="AF40"/>
  <c r="AE40"/>
  <c r="X68"/>
  <c r="V72"/>
  <c r="AI72"/>
  <c r="AD72"/>
  <c r="AE72"/>
  <c r="AK72"/>
  <c r="AH72"/>
  <c r="X72"/>
  <c r="AA72"/>
  <c r="Y72"/>
  <c r="AJ67"/>
  <c r="AI67"/>
  <c r="AN66"/>
  <c r="Z66"/>
  <c r="AG66"/>
  <c r="AC66"/>
  <c r="AH49"/>
  <c r="AH40"/>
  <c r="AI37"/>
  <c r="AD67"/>
  <c r="X55"/>
  <c r="AI43"/>
  <c r="AK43"/>
  <c r="AA43"/>
  <c r="AE43"/>
  <c r="AH43"/>
  <c r="AJ43"/>
  <c r="AF43"/>
  <c r="V43"/>
  <c r="Y43"/>
  <c r="AD43"/>
  <c r="AC72"/>
  <c r="AG72"/>
  <c r="W72"/>
  <c r="Z72"/>
  <c r="AN72"/>
  <c r="AD49"/>
  <c r="AB49"/>
  <c r="Y49"/>
  <c r="AM49"/>
  <c r="W49"/>
  <c r="JC76" i="1"/>
  <c r="JS76"/>
  <c r="Z38" i="60"/>
  <c r="Y56" i="59"/>
  <c r="AG69"/>
  <c r="AD65"/>
  <c r="AD58"/>
  <c r="W69"/>
  <c r="AA68"/>
  <c r="AG48"/>
  <c r="AE65"/>
  <c r="E76"/>
  <c r="Z70" i="60"/>
  <c r="AN70"/>
  <c r="W70"/>
  <c r="AG70"/>
  <c r="AC70"/>
  <c r="X51"/>
  <c r="X65"/>
  <c r="Y67"/>
  <c r="AE37"/>
  <c r="Y74"/>
  <c r="Y75"/>
  <c r="AF75"/>
  <c r="AD75"/>
  <c r="AE75"/>
  <c r="AH75"/>
  <c r="V75"/>
  <c r="AK75"/>
  <c r="Z75"/>
  <c r="AA75"/>
  <c r="AG75"/>
  <c r="AJ75"/>
  <c r="AD60"/>
  <c r="AF47"/>
  <c r="Y47"/>
  <c r="AE47"/>
  <c r="AD47"/>
  <c r="AK47"/>
  <c r="AI47"/>
  <c r="AH47"/>
  <c r="AG47"/>
  <c r="AA47"/>
  <c r="V47"/>
  <c r="AI54"/>
  <c r="AJ47"/>
  <c r="AF52"/>
  <c r="AD52"/>
  <c r="AE52"/>
  <c r="AK52"/>
  <c r="AJ52"/>
  <c r="V52"/>
  <c r="AH52"/>
  <c r="AA52"/>
  <c r="AI52"/>
  <c r="AI57"/>
  <c r="Y63"/>
  <c r="X54"/>
  <c r="AE58"/>
  <c r="V39"/>
  <c r="AA39"/>
  <c r="AK39"/>
  <c r="AF39"/>
  <c r="AD39"/>
  <c r="AH39"/>
  <c r="AE39"/>
  <c r="AC49"/>
  <c r="Z49"/>
  <c r="AN49"/>
  <c r="AG49"/>
  <c r="AC52"/>
  <c r="W52"/>
  <c r="AN52"/>
  <c r="AG52"/>
  <c r="Z52"/>
  <c r="Z40"/>
  <c r="W40"/>
  <c r="AG40"/>
  <c r="AC40"/>
  <c r="AN40"/>
  <c r="V71"/>
  <c r="AI71"/>
  <c r="AH71"/>
  <c r="AA71"/>
  <c r="AG71"/>
  <c r="AK71"/>
  <c r="AE71"/>
  <c r="AF71"/>
  <c r="Z71"/>
  <c r="AE69"/>
  <c r="AC61"/>
  <c r="AN61"/>
  <c r="AG61"/>
  <c r="Z61"/>
  <c r="W61"/>
  <c r="AI56"/>
  <c r="Y56"/>
  <c r="AG56"/>
  <c r="AE56"/>
  <c r="AD56"/>
  <c r="V56"/>
  <c r="AK56"/>
  <c r="AA56"/>
  <c r="Z56"/>
  <c r="AF56"/>
  <c r="AJ56"/>
  <c r="X56"/>
  <c r="AH56"/>
  <c r="X41" i="59"/>
  <c r="AE41"/>
  <c r="W71"/>
  <c r="AG59"/>
  <c r="AR69"/>
  <c r="AR67"/>
  <c r="BN42" i="60"/>
  <c r="BI42"/>
  <c r="BX42"/>
  <c r="BU42"/>
  <c r="BS42"/>
  <c r="BQ48"/>
  <c r="BO48"/>
  <c r="BJ48"/>
  <c r="BZ48"/>
  <c r="BN70"/>
  <c r="BR70"/>
  <c r="BQ70"/>
  <c r="BV70"/>
  <c r="BX70"/>
  <c r="BW70"/>
  <c r="BU70"/>
  <c r="BL70"/>
  <c r="BS70"/>
  <c r="BI70"/>
  <c r="BW42"/>
  <c r="BS55"/>
  <c r="BN55"/>
  <c r="BW55"/>
  <c r="BU55"/>
  <c r="BQ55"/>
  <c r="BI55"/>
  <c r="BX55"/>
  <c r="BR55"/>
  <c r="BT55"/>
  <c r="AF41" i="59"/>
  <c r="AC59"/>
  <c r="AH55"/>
  <c r="AD55"/>
  <c r="AS38"/>
  <c r="IE70" i="60"/>
  <c r="AR55" i="59"/>
  <c r="ID38" i="60"/>
  <c r="JK38" s="1"/>
  <c r="IE37"/>
  <c r="BR42"/>
  <c r="BM52"/>
  <c r="BJ52"/>
  <c r="BT52"/>
  <c r="BP52"/>
  <c r="CA52"/>
  <c r="BX36"/>
  <c r="BQ36"/>
  <c r="BR36"/>
  <c r="BU36"/>
  <c r="BS36"/>
  <c r="BV36"/>
  <c r="BL36"/>
  <c r="BW36"/>
  <c r="BI36"/>
  <c r="BN36"/>
  <c r="BK39"/>
  <c r="BV69"/>
  <c r="BQ69"/>
  <c r="BN69"/>
  <c r="BS69"/>
  <c r="BR69"/>
  <c r="BI69"/>
  <c r="BX69"/>
  <c r="BL69"/>
  <c r="BW69"/>
  <c r="BU69"/>
  <c r="BP54"/>
  <c r="BM54"/>
  <c r="CA54"/>
  <c r="BT54"/>
  <c r="BM60"/>
  <c r="BP60"/>
  <c r="BT60"/>
  <c r="BJ60"/>
  <c r="CA60"/>
  <c r="BV42"/>
  <c r="BT62"/>
  <c r="AG41" i="59"/>
  <c r="Y69"/>
  <c r="AD67"/>
  <c r="AI55"/>
  <c r="AG38"/>
  <c r="W37"/>
  <c r="AS68"/>
  <c r="BQ42" i="60"/>
  <c r="BO42"/>
  <c r="BL42"/>
  <c r="BZ42"/>
  <c r="AS76"/>
  <c r="BJ42"/>
  <c r="BL72"/>
  <c r="BR72"/>
  <c r="BN72"/>
  <c r="BU72"/>
  <c r="BI72"/>
  <c r="BX72"/>
  <c r="BS72"/>
  <c r="BQ72"/>
  <c r="BW72"/>
  <c r="BN62"/>
  <c r="BX62"/>
  <c r="BS62"/>
  <c r="BV62"/>
  <c r="BK62"/>
  <c r="BU62"/>
  <c r="BI62"/>
  <c r="BW62"/>
  <c r="BM62"/>
  <c r="BR62"/>
  <c r="BW37"/>
  <c r="BI37"/>
  <c r="BN37"/>
  <c r="BR37"/>
  <c r="BS37"/>
  <c r="BX37"/>
  <c r="BU37"/>
  <c r="BI39"/>
  <c r="BW39"/>
  <c r="BL39"/>
  <c r="BX39"/>
  <c r="BQ39"/>
  <c r="BR39"/>
  <c r="BV39"/>
  <c r="BS39"/>
  <c r="BN39"/>
  <c r="BK42"/>
  <c r="AR76"/>
  <c r="AQ76"/>
  <c r="BJ54"/>
  <c r="BP59"/>
  <c r="CA59"/>
  <c r="BT59"/>
  <c r="BJ59"/>
  <c r="BM59"/>
  <c r="BP50"/>
  <c r="BT50"/>
  <c r="BM50"/>
  <c r="BJ50"/>
  <c r="BK70"/>
  <c r="BM36"/>
  <c r="AD41" i="59"/>
  <c r="AH41"/>
  <c r="AB69"/>
  <c r="AB67"/>
  <c r="AJ55"/>
  <c r="AE55"/>
  <c r="IE42" i="60"/>
  <c r="JO35"/>
  <c r="BK72"/>
  <c r="BP57"/>
  <c r="CA57"/>
  <c r="BM57"/>
  <c r="BT57"/>
  <c r="BL37"/>
  <c r="BP37"/>
  <c r="BM37"/>
  <c r="BJ37"/>
  <c r="CA37"/>
  <c r="BT37"/>
  <c r="BL48"/>
  <c r="BJ56"/>
  <c r="BP56"/>
  <c r="BT56"/>
  <c r="CA56"/>
  <c r="BM56"/>
  <c r="BL57"/>
  <c r="BV57"/>
  <c r="BW57"/>
  <c r="BN57"/>
  <c r="BI57"/>
  <c r="BU57"/>
  <c r="BS57"/>
  <c r="BX57"/>
  <c r="BQ57"/>
  <c r="BR57"/>
  <c r="BQ37"/>
  <c r="BR61"/>
  <c r="BS61"/>
  <c r="BL61"/>
  <c r="BU61"/>
  <c r="BQ61"/>
  <c r="BN61"/>
  <c r="BX61"/>
  <c r="BI61"/>
  <c r="BM53"/>
  <c r="BN50"/>
  <c r="BI50"/>
  <c r="BQ50"/>
  <c r="BX50"/>
  <c r="BL50"/>
  <c r="BS50"/>
  <c r="BU50"/>
  <c r="BR50"/>
  <c r="BR74"/>
  <c r="BK74"/>
  <c r="BX74"/>
  <c r="BV74"/>
  <c r="BN74"/>
  <c r="BU74"/>
  <c r="BI74"/>
  <c r="BS74"/>
  <c r="BL74"/>
  <c r="AI41" i="59"/>
  <c r="AF55"/>
  <c r="Z38"/>
  <c r="AD69"/>
  <c r="AK55"/>
  <c r="AK41"/>
  <c r="Y50"/>
  <c r="BR64" i="60"/>
  <c r="BI64"/>
  <c r="BU64"/>
  <c r="BV64"/>
  <c r="BS64"/>
  <c r="BW64"/>
  <c r="BQ64"/>
  <c r="BM64"/>
  <c r="BN64"/>
  <c r="BL64"/>
  <c r="BX64"/>
  <c r="CA61"/>
  <c r="BM61"/>
  <c r="BP61"/>
  <c r="BJ61"/>
  <c r="BT61"/>
  <c r="BI48"/>
  <c r="BN48"/>
  <c r="BU48"/>
  <c r="BX48"/>
  <c r="BT48"/>
  <c r="BS48"/>
  <c r="BM48"/>
  <c r="BN54"/>
  <c r="BQ54"/>
  <c r="BR54"/>
  <c r="BX54"/>
  <c r="BV54"/>
  <c r="BW54"/>
  <c r="BU54"/>
  <c r="BL54"/>
  <c r="BI54"/>
  <c r="BS54"/>
  <c r="BN60"/>
  <c r="BR60"/>
  <c r="BX60"/>
  <c r="BQ60"/>
  <c r="BI60"/>
  <c r="BS60"/>
  <c r="BL60"/>
  <c r="BU60"/>
  <c r="BV60"/>
  <c r="BW60"/>
  <c r="BK60"/>
  <c r="BK54"/>
  <c r="BP71"/>
  <c r="BJ71"/>
  <c r="CA71"/>
  <c r="BT71"/>
  <c r="BM71"/>
  <c r="BW74"/>
  <c r="BT36"/>
  <c r="BQ62"/>
  <c r="BT51"/>
  <c r="BP51"/>
  <c r="BM51"/>
  <c r="CA51"/>
  <c r="BP70"/>
  <c r="BM70"/>
  <c r="BT70"/>
  <c r="CA70"/>
  <c r="BT43"/>
  <c r="BP43"/>
  <c r="BM43"/>
  <c r="BV41"/>
  <c r="BS41"/>
  <c r="BW41"/>
  <c r="BU41"/>
  <c r="BN41"/>
  <c r="BR41"/>
  <c r="BX41"/>
  <c r="BI41"/>
  <c r="BT41"/>
  <c r="BQ41"/>
  <c r="BM41"/>
  <c r="BL41"/>
  <c r="BK36"/>
  <c r="BJ57"/>
  <c r="BN53"/>
  <c r="BS53"/>
  <c r="BL53"/>
  <c r="BR53"/>
  <c r="BI53"/>
  <c r="BX53"/>
  <c r="BU53"/>
  <c r="BQ53"/>
  <c r="BK69"/>
  <c r="BW48"/>
  <c r="BI68"/>
  <c r="BN68"/>
  <c r="BS68"/>
  <c r="BR68"/>
  <c r="BX68"/>
  <c r="BU68"/>
  <c r="BL68"/>
  <c r="BQ68"/>
  <c r="JR76" i="36"/>
  <c r="W59" i="59"/>
  <c r="AA41"/>
  <c r="AB71"/>
  <c r="V55"/>
  <c r="W38"/>
  <c r="BJ51" i="60"/>
  <c r="BV72"/>
  <c r="BK48"/>
  <c r="CA45"/>
  <c r="BP45"/>
  <c r="BT45"/>
  <c r="BM45"/>
  <c r="BJ45"/>
  <c r="BU43"/>
  <c r="BQ43"/>
  <c r="BS43"/>
  <c r="BI43"/>
  <c r="BX43"/>
  <c r="BR43"/>
  <c r="BN43"/>
  <c r="BL43"/>
  <c r="BV43"/>
  <c r="BW43"/>
  <c r="BT40"/>
  <c r="BI40"/>
  <c r="BQ40"/>
  <c r="BN40"/>
  <c r="BX40"/>
  <c r="BW40"/>
  <c r="BV40"/>
  <c r="BU40"/>
  <c r="BR40"/>
  <c r="BS40"/>
  <c r="BL40"/>
  <c r="BL71"/>
  <c r="BV71"/>
  <c r="BN71"/>
  <c r="BS71"/>
  <c r="BI71"/>
  <c r="BR71"/>
  <c r="BX71"/>
  <c r="BQ71"/>
  <c r="BK64"/>
  <c r="BW53"/>
  <c r="BK61"/>
  <c r="BK57"/>
  <c r="BM55"/>
  <c r="AT76"/>
  <c r="BK68"/>
  <c r="JS76" i="36"/>
  <c r="JM76"/>
  <c r="AM74" i="59"/>
  <c r="V41"/>
  <c r="AD71"/>
  <c r="Z59"/>
  <c r="AC38"/>
  <c r="AR75"/>
  <c r="BT39" i="60"/>
  <c r="CA39"/>
  <c r="BM39"/>
  <c r="BP39"/>
  <c r="BJ39"/>
  <c r="CA42"/>
  <c r="BP42"/>
  <c r="BM42"/>
  <c r="BT42"/>
  <c r="BT72"/>
  <c r="BP72"/>
  <c r="CA72"/>
  <c r="BJ72"/>
  <c r="BM72"/>
  <c r="BR48"/>
  <c r="BS47"/>
  <c r="BW47"/>
  <c r="BT47"/>
  <c r="BI47"/>
  <c r="BX47"/>
  <c r="BU47"/>
  <c r="BN47"/>
  <c r="BQ47"/>
  <c r="BL47"/>
  <c r="BR47"/>
  <c r="BT66"/>
  <c r="BM66"/>
  <c r="BJ66"/>
  <c r="CA66"/>
  <c r="BP66"/>
  <c r="BT64"/>
  <c r="BJ69"/>
  <c r="BM69"/>
  <c r="BT69"/>
  <c r="CA69"/>
  <c r="BP69"/>
  <c r="BM49"/>
  <c r="CA49"/>
  <c r="BT49"/>
  <c r="BP49"/>
  <c r="BM47"/>
  <c r="BV55"/>
  <c r="BN49"/>
  <c r="BI49"/>
  <c r="BS49"/>
  <c r="BL49"/>
  <c r="BX49"/>
  <c r="BR49"/>
  <c r="BK43"/>
  <c r="BM68"/>
  <c r="BJ68"/>
  <c r="BT68"/>
  <c r="CA68"/>
  <c r="BP68"/>
  <c r="AE50" i="59"/>
  <c r="AH63"/>
  <c r="AK50"/>
  <c r="Z58"/>
  <c r="AG67"/>
  <c r="X50"/>
  <c r="AN39"/>
  <c r="AR50"/>
  <c r="AS35"/>
  <c r="AR74"/>
  <c r="IE39" i="60"/>
  <c r="X49" i="59"/>
  <c r="DK43" i="60"/>
  <c r="DJ43"/>
  <c r="CY43"/>
  <c r="CV43"/>
  <c r="DD43"/>
  <c r="DG43"/>
  <c r="DH43"/>
  <c r="DF43"/>
  <c r="DA43"/>
  <c r="DE43"/>
  <c r="DI43"/>
  <c r="CZ43"/>
  <c r="DA44"/>
  <c r="CV44"/>
  <c r="DE44"/>
  <c r="DH44"/>
  <c r="DF44"/>
  <c r="DK44"/>
  <c r="CY44"/>
  <c r="DD44"/>
  <c r="DK46"/>
  <c r="DD46"/>
  <c r="DI46"/>
  <c r="CV46"/>
  <c r="DJ46"/>
  <c r="DF46"/>
  <c r="DA46"/>
  <c r="DE46"/>
  <c r="CY46"/>
  <c r="DH46"/>
  <c r="DN46"/>
  <c r="CZ46"/>
  <c r="DC46"/>
  <c r="DG46"/>
  <c r="CD76"/>
  <c r="DE76" s="1"/>
  <c r="DB37"/>
  <c r="CW37"/>
  <c r="CF76"/>
  <c r="DM37"/>
  <c r="CY37"/>
  <c r="CZ62"/>
  <c r="DF62"/>
  <c r="DE62"/>
  <c r="DJ62"/>
  <c r="DD62"/>
  <c r="DG62"/>
  <c r="DA62"/>
  <c r="CY62"/>
  <c r="DK62"/>
  <c r="DI62"/>
  <c r="CV62"/>
  <c r="DD37"/>
  <c r="DC53"/>
  <c r="DG53"/>
  <c r="DN53"/>
  <c r="CZ53"/>
  <c r="DC69"/>
  <c r="DG69"/>
  <c r="CZ69"/>
  <c r="DE68"/>
  <c r="DJ68"/>
  <c r="CY68"/>
  <c r="DA68"/>
  <c r="DF68"/>
  <c r="DH68"/>
  <c r="DD68"/>
  <c r="CV68"/>
  <c r="DI68"/>
  <c r="DK68"/>
  <c r="CX68"/>
  <c r="JR76" i="55"/>
  <c r="IZ76"/>
  <c r="JS76"/>
  <c r="AI50" i="59"/>
  <c r="AB62"/>
  <c r="AI63"/>
  <c r="AG35"/>
  <c r="W67"/>
  <c r="W75"/>
  <c r="W39"/>
  <c r="AH50"/>
  <c r="AC66"/>
  <c r="AN66"/>
  <c r="AJ50"/>
  <c r="AS75"/>
  <c r="AR63"/>
  <c r="AS66"/>
  <c r="DG56" i="60"/>
  <c r="DC56"/>
  <c r="CZ56"/>
  <c r="DN56"/>
  <c r="DD73"/>
  <c r="DA73"/>
  <c r="DK73"/>
  <c r="DH73"/>
  <c r="DI73"/>
  <c r="CV73"/>
  <c r="DE73"/>
  <c r="CY73"/>
  <c r="DF73"/>
  <c r="DJ73"/>
  <c r="CV61"/>
  <c r="DA61"/>
  <c r="DE61"/>
  <c r="DF61"/>
  <c r="DK61"/>
  <c r="DG36"/>
  <c r="DC36"/>
  <c r="CZ36"/>
  <c r="CG76"/>
  <c r="CY63"/>
  <c r="DE63"/>
  <c r="DH63"/>
  <c r="DJ63"/>
  <c r="DA63"/>
  <c r="DF63"/>
  <c r="DD63"/>
  <c r="CV63"/>
  <c r="DK63"/>
  <c r="DI63"/>
  <c r="DN36"/>
  <c r="V50" i="59"/>
  <c r="AD62"/>
  <c r="AJ63"/>
  <c r="AD63"/>
  <c r="G76"/>
  <c r="AC76" s="1"/>
  <c r="AB54"/>
  <c r="AG58"/>
  <c r="AD52"/>
  <c r="AN68"/>
  <c r="AN75"/>
  <c r="AI58"/>
  <c r="Y63"/>
  <c r="AF63"/>
  <c r="ID49" i="60"/>
  <c r="JH49" s="1"/>
  <c r="Y39" i="59"/>
  <c r="DC45" i="60"/>
  <c r="DG45"/>
  <c r="DN45"/>
  <c r="CZ45"/>
  <c r="CV39"/>
  <c r="DE39"/>
  <c r="DK39"/>
  <c r="DA39"/>
  <c r="CY39"/>
  <c r="DD39"/>
  <c r="DI39"/>
  <c r="DJ39"/>
  <c r="DF39"/>
  <c r="DH61"/>
  <c r="CX63"/>
  <c r="CV64"/>
  <c r="DA64"/>
  <c r="DF64"/>
  <c r="DH64"/>
  <c r="DK64"/>
  <c r="DC59"/>
  <c r="DG59"/>
  <c r="CW59"/>
  <c r="DN59"/>
  <c r="DC68"/>
  <c r="CW68"/>
  <c r="CZ68"/>
  <c r="DG68"/>
  <c r="DG48"/>
  <c r="DC48"/>
  <c r="CZ48"/>
  <c r="DN48"/>
  <c r="DJ64"/>
  <c r="CX40"/>
  <c r="DC60"/>
  <c r="DG60"/>
  <c r="DN60"/>
  <c r="CZ60"/>
  <c r="IX76" i="55"/>
  <c r="Y62" i="59"/>
  <c r="V63"/>
  <c r="AF50"/>
  <c r="W54"/>
  <c r="Z68"/>
  <c r="AC75"/>
  <c r="AF58"/>
  <c r="AE63"/>
  <c r="AS58"/>
  <c r="DC58" i="60"/>
  <c r="DG58"/>
  <c r="DN58"/>
  <c r="CZ58"/>
  <c r="CW36"/>
  <c r="CX39"/>
  <c r="DC61"/>
  <c r="DG61"/>
  <c r="CZ61"/>
  <c r="CZ59"/>
  <c r="DA59"/>
  <c r="DI59"/>
  <c r="CV59"/>
  <c r="DF59"/>
  <c r="DD59"/>
  <c r="DE59"/>
  <c r="DJ59"/>
  <c r="DK59"/>
  <c r="CY59"/>
  <c r="DG75"/>
  <c r="CV75"/>
  <c r="DA75"/>
  <c r="DD75"/>
  <c r="DK75"/>
  <c r="DF75"/>
  <c r="DE75"/>
  <c r="CY75"/>
  <c r="DN40"/>
  <c r="CV66"/>
  <c r="DA66"/>
  <c r="DK66"/>
  <c r="CY66"/>
  <c r="DF66"/>
  <c r="DE66"/>
  <c r="CZ66"/>
  <c r="DH66"/>
  <c r="DD42"/>
  <c r="DB42"/>
  <c r="CW42"/>
  <c r="CY42"/>
  <c r="DM42"/>
  <c r="DJ44"/>
  <c r="DD66"/>
  <c r="DA38"/>
  <c r="CV38"/>
  <c r="DE38"/>
  <c r="DF38"/>
  <c r="DK38"/>
  <c r="DH38"/>
  <c r="DA69"/>
  <c r="DI69"/>
  <c r="DF69"/>
  <c r="DE69"/>
  <c r="DJ69"/>
  <c r="CV69"/>
  <c r="DK69"/>
  <c r="CY69"/>
  <c r="DC74"/>
  <c r="CW74"/>
  <c r="CZ74"/>
  <c r="DN74"/>
  <c r="DG74"/>
  <c r="DE64"/>
  <c r="DG64"/>
  <c r="CZ38"/>
  <c r="W62" i="59"/>
  <c r="W35"/>
  <c r="AD50"/>
  <c r="AC68"/>
  <c r="Z75"/>
  <c r="AH58"/>
  <c r="AB74"/>
  <c r="Y58"/>
  <c r="AK58"/>
  <c r="AS67"/>
  <c r="AS63"/>
  <c r="ID37" i="60"/>
  <c r="JA37" s="1"/>
  <c r="DD64"/>
  <c r="DB64"/>
  <c r="CW64"/>
  <c r="DM64"/>
  <c r="CY64"/>
  <c r="Z50" i="59"/>
  <c r="AD60"/>
  <c r="AG68"/>
  <c r="V58"/>
  <c r="AD74"/>
  <c r="X63"/>
  <c r="X58"/>
  <c r="AK63"/>
  <c r="DC44" i="60"/>
  <c r="DG44"/>
  <c r="CZ44"/>
  <c r="CW44"/>
  <c r="DN44"/>
  <c r="DC67"/>
  <c r="DN67"/>
  <c r="DG67"/>
  <c r="DG40"/>
  <c r="DC40"/>
  <c r="CZ40"/>
  <c r="DC75"/>
  <c r="CZ75"/>
  <c r="CW75"/>
  <c r="DI58"/>
  <c r="DE58"/>
  <c r="DD58"/>
  <c r="DA58"/>
  <c r="CV58"/>
  <c r="CY58"/>
  <c r="DJ58"/>
  <c r="DK58"/>
  <c r="DF58"/>
  <c r="CW67"/>
  <c r="CZ52"/>
  <c r="DG65"/>
  <c r="DC65"/>
  <c r="DN65"/>
  <c r="CZ65"/>
  <c r="CW65"/>
  <c r="DG41"/>
  <c r="DC41"/>
  <c r="DN41"/>
  <c r="CZ41"/>
  <c r="CV40"/>
  <c r="DA40"/>
  <c r="DF40"/>
  <c r="DK40"/>
  <c r="DE40"/>
  <c r="CV36"/>
  <c r="DE36"/>
  <c r="DI36"/>
  <c r="DF36"/>
  <c r="DD36"/>
  <c r="DA36"/>
  <c r="DJ36"/>
  <c r="CY36"/>
  <c r="DK36"/>
  <c r="CX43"/>
  <c r="DG63"/>
  <c r="CX73"/>
  <c r="DG50"/>
  <c r="DF50"/>
  <c r="CZ50"/>
  <c r="DK50"/>
  <c r="DE50"/>
  <c r="DH50"/>
  <c r="DA50"/>
  <c r="DI50"/>
  <c r="DJ50"/>
  <c r="DD50"/>
  <c r="CY50"/>
  <c r="CV50"/>
  <c r="CX72"/>
  <c r="DJ72"/>
  <c r="DK72"/>
  <c r="CZ72"/>
  <c r="DD72"/>
  <c r="DG72"/>
  <c r="DI72"/>
  <c r="CV72"/>
  <c r="DH72"/>
  <c r="DE72"/>
  <c r="DF72"/>
  <c r="DA72"/>
  <c r="CY72"/>
  <c r="AA50" i="59"/>
  <c r="AC67"/>
  <c r="W52"/>
  <c r="AR60"/>
  <c r="AS61"/>
  <c r="IE66" i="60"/>
  <c r="ID55"/>
  <c r="JK55" s="1"/>
  <c r="IE59"/>
  <c r="DC73"/>
  <c r="DG73"/>
  <c r="DN73"/>
  <c r="CW73"/>
  <c r="CZ73"/>
  <c r="DC39"/>
  <c r="DN39"/>
  <c r="CZ39"/>
  <c r="DG39"/>
  <c r="CE76"/>
  <c r="CX50"/>
  <c r="CW60"/>
  <c r="DK49"/>
  <c r="DH49"/>
  <c r="DE49"/>
  <c r="DD49"/>
  <c r="DG49"/>
  <c r="CV49"/>
  <c r="DJ49"/>
  <c r="CZ49"/>
  <c r="DA49"/>
  <c r="DI49"/>
  <c r="DF49"/>
  <c r="CY49"/>
  <c r="CW47"/>
  <c r="DC47"/>
  <c r="DG47"/>
  <c r="CZ47"/>
  <c r="DN47"/>
  <c r="DE52"/>
  <c r="CV52"/>
  <c r="CY52"/>
  <c r="DF52"/>
  <c r="DJ52"/>
  <c r="DH52"/>
  <c r="DA52"/>
  <c r="DK52"/>
  <c r="DI52"/>
  <c r="DD52"/>
  <c r="CX58"/>
  <c r="Z51" i="59"/>
  <c r="AG70"/>
  <c r="AI46"/>
  <c r="AD73"/>
  <c r="W58"/>
  <c r="AI39"/>
  <c r="Z60"/>
  <c r="AG50"/>
  <c r="AN51"/>
  <c r="AS73"/>
  <c r="IE38" i="60"/>
  <c r="IX38" s="1"/>
  <c r="AR58" i="59"/>
  <c r="EP72" i="60"/>
  <c r="FA72"/>
  <c r="EM72"/>
  <c r="ET72"/>
  <c r="EK56"/>
  <c r="EW58"/>
  <c r="EV48"/>
  <c r="FA39"/>
  <c r="EQ69"/>
  <c r="EO48"/>
  <c r="EJ48"/>
  <c r="EQ48"/>
  <c r="EZ48"/>
  <c r="EL48"/>
  <c r="FA69"/>
  <c r="EP69"/>
  <c r="ET69"/>
  <c r="EM69"/>
  <c r="EN50"/>
  <c r="EI50"/>
  <c r="ES50"/>
  <c r="EU50"/>
  <c r="EX50"/>
  <c r="EU65"/>
  <c r="EQ65"/>
  <c r="EN65"/>
  <c r="EI65"/>
  <c r="EL65"/>
  <c r="ER65"/>
  <c r="EX65"/>
  <c r="EW69"/>
  <c r="AJ39" i="59"/>
  <c r="Z70"/>
  <c r="AA46"/>
  <c r="W73"/>
  <c r="AB58"/>
  <c r="AB64"/>
  <c r="AA39"/>
  <c r="AG60"/>
  <c r="Z39"/>
  <c r="AF46"/>
  <c r="AG66"/>
  <c r="AC50"/>
  <c r="AG42"/>
  <c r="IE68" i="60"/>
  <c r="ID63"/>
  <c r="JF63" s="1"/>
  <c r="ID59"/>
  <c r="IV59" s="1"/>
  <c r="ID57"/>
  <c r="JJ57" s="1"/>
  <c r="IE41"/>
  <c r="EO46"/>
  <c r="EJ46"/>
  <c r="EQ46"/>
  <c r="EZ46"/>
  <c r="EL46"/>
  <c r="ER72"/>
  <c r="EI72"/>
  <c r="EU72"/>
  <c r="EW72"/>
  <c r="ES72"/>
  <c r="EX72"/>
  <c r="EN72"/>
  <c r="EN62"/>
  <c r="EI62"/>
  <c r="ES62"/>
  <c r="EU62"/>
  <c r="ER62"/>
  <c r="EX62"/>
  <c r="EL69"/>
  <c r="EO71"/>
  <c r="EJ71"/>
  <c r="EQ71"/>
  <c r="EL71"/>
  <c r="EZ71"/>
  <c r="EN59"/>
  <c r="ES59"/>
  <c r="EV59"/>
  <c r="EM59"/>
  <c r="EU59"/>
  <c r="EW59"/>
  <c r="EX59"/>
  <c r="ER59"/>
  <c r="EI59"/>
  <c r="ER50"/>
  <c r="ET65"/>
  <c r="EP65"/>
  <c r="FA65"/>
  <c r="EM65"/>
  <c r="IH76"/>
  <c r="JN76" i="56"/>
  <c r="JS76"/>
  <c r="AE39" i="59"/>
  <c r="AK46"/>
  <c r="V46"/>
  <c r="AD64"/>
  <c r="AK39"/>
  <c r="V39"/>
  <c r="AC60"/>
  <c r="Z74"/>
  <c r="W50"/>
  <c r="AS74"/>
  <c r="AS51"/>
  <c r="AR43"/>
  <c r="AS55"/>
  <c r="ID69" i="60"/>
  <c r="JH69" s="1"/>
  <c r="EI42"/>
  <c r="EN42"/>
  <c r="ER42"/>
  <c r="EX42"/>
  <c r="EU42"/>
  <c r="ES42"/>
  <c r="EN47"/>
  <c r="EU47"/>
  <c r="EI47"/>
  <c r="EW47"/>
  <c r="ER47"/>
  <c r="EX47"/>
  <c r="ES47"/>
  <c r="EP48"/>
  <c r="ET48"/>
  <c r="EM48"/>
  <c r="FA48"/>
  <c r="EJ36"/>
  <c r="EQ36"/>
  <c r="DS76"/>
  <c r="EO36"/>
  <c r="EL36"/>
  <c r="EZ36"/>
  <c r="EK63"/>
  <c r="EK73"/>
  <c r="EK71"/>
  <c r="ET47"/>
  <c r="EK69"/>
  <c r="EL59"/>
  <c r="EJ50"/>
  <c r="EO50"/>
  <c r="EZ50"/>
  <c r="EL50"/>
  <c r="EQ50"/>
  <c r="EK65"/>
  <c r="EN74"/>
  <c r="EI74"/>
  <c r="ER74"/>
  <c r="EX74"/>
  <c r="EL74"/>
  <c r="EQ74"/>
  <c r="ES74"/>
  <c r="EP40"/>
  <c r="EM40"/>
  <c r="EJ40"/>
  <c r="FA40"/>
  <c r="ET40"/>
  <c r="ET44"/>
  <c r="EP44"/>
  <c r="FA44"/>
  <c r="EM44"/>
  <c r="EN69"/>
  <c r="EI69"/>
  <c r="EU69"/>
  <c r="EX69"/>
  <c r="ES69"/>
  <c r="ER69"/>
  <c r="Z36" i="59"/>
  <c r="Z55"/>
  <c r="W64"/>
  <c r="AG39"/>
  <c r="AB75"/>
  <c r="AF39"/>
  <c r="Z73"/>
  <c r="AS39"/>
  <c r="AR59"/>
  <c r="IE55" i="60"/>
  <c r="ID51"/>
  <c r="JF51" s="1"/>
  <c r="ID71"/>
  <c r="JI71" s="1"/>
  <c r="AR62" i="59"/>
  <c r="EU58" i="60"/>
  <c r="EI58"/>
  <c r="EN58"/>
  <c r="EX58"/>
  <c r="ER58"/>
  <c r="ES58"/>
  <c r="EM58"/>
  <c r="EP64"/>
  <c r="ET64"/>
  <c r="FA64"/>
  <c r="EM64"/>
  <c r="EV58"/>
  <c r="EN44"/>
  <c r="ER44"/>
  <c r="EX44"/>
  <c r="EW44"/>
  <c r="ES44"/>
  <c r="EI44"/>
  <c r="EL44"/>
  <c r="EK44"/>
  <c r="EV72"/>
  <c r="ET73"/>
  <c r="EV73"/>
  <c r="ES73"/>
  <c r="EN73"/>
  <c r="EI73"/>
  <c r="EX73"/>
  <c r="ER73"/>
  <c r="EL73"/>
  <c r="EU73"/>
  <c r="EW73"/>
  <c r="AP76" i="59"/>
  <c r="ET42" i="60"/>
  <c r="EX71"/>
  <c r="EN71"/>
  <c r="EI71"/>
  <c r="ER71"/>
  <c r="EU71"/>
  <c r="EW71"/>
  <c r="EV71"/>
  <c r="EL58"/>
  <c r="EK59"/>
  <c r="EV74"/>
  <c r="EP35"/>
  <c r="ET35"/>
  <c r="EM35"/>
  <c r="DT76"/>
  <c r="FA76" s="1"/>
  <c r="FA35"/>
  <c r="W66" i="59"/>
  <c r="D76"/>
  <c r="AI76" s="1"/>
  <c r="AD75"/>
  <c r="W70"/>
  <c r="W74"/>
  <c r="AH46"/>
  <c r="AG46"/>
  <c r="W51"/>
  <c r="AS36"/>
  <c r="AR64"/>
  <c r="AD46"/>
  <c r="EP50" i="60"/>
  <c r="ET50"/>
  <c r="FA50"/>
  <c r="EM50"/>
  <c r="EP53"/>
  <c r="ET53"/>
  <c r="EM53"/>
  <c r="EJ35"/>
  <c r="EN38"/>
  <c r="EX38"/>
  <c r="EQ38"/>
  <c r="EU38"/>
  <c r="ER38"/>
  <c r="EL38"/>
  <c r="EI38"/>
  <c r="EW38"/>
  <c r="EV38"/>
  <c r="ES38"/>
  <c r="EN48"/>
  <c r="EX48"/>
  <c r="EW48"/>
  <c r="EI48"/>
  <c r="ER48"/>
  <c r="ET52"/>
  <c r="EP52"/>
  <c r="EM52"/>
  <c r="EP74"/>
  <c r="ET74"/>
  <c r="EM74"/>
  <c r="EJ74"/>
  <c r="FA75"/>
  <c r="EP75"/>
  <c r="EJ75"/>
  <c r="ET75"/>
  <c r="EM75"/>
  <c r="EJ44"/>
  <c r="EV63"/>
  <c r="EU63"/>
  <c r="ER63"/>
  <c r="EN63"/>
  <c r="EI63"/>
  <c r="EX63"/>
  <c r="EL63"/>
  <c r="ES63"/>
  <c r="EQ63"/>
  <c r="EM63"/>
  <c r="ET66"/>
  <c r="EP66"/>
  <c r="FA66"/>
  <c r="EM66"/>
  <c r="ER56"/>
  <c r="EU56"/>
  <c r="EX56"/>
  <c r="EN56"/>
  <c r="EI56"/>
  <c r="ES56"/>
  <c r="FA74"/>
  <c r="ET58"/>
  <c r="FA37"/>
  <c r="ET37"/>
  <c r="EP37"/>
  <c r="EM37"/>
  <c r="EW63"/>
  <c r="EL42"/>
  <c r="EK48"/>
  <c r="EN54"/>
  <c r="ES54"/>
  <c r="EW54"/>
  <c r="EX54"/>
  <c r="EV54"/>
  <c r="EI54"/>
  <c r="EP54"/>
  <c r="ET54"/>
  <c r="EM54"/>
  <c r="EM73"/>
  <c r="AS60" i="59"/>
  <c r="AG55"/>
  <c r="AG51"/>
  <c r="AD54"/>
  <c r="AN73"/>
  <c r="AR54"/>
  <c r="ID35" i="60"/>
  <c r="JH35" s="1"/>
  <c r="IE43"/>
  <c r="IE64"/>
  <c r="EP56"/>
  <c r="EM56"/>
  <c r="FA56"/>
  <c r="ET56"/>
  <c r="EK42"/>
  <c r="EZ54"/>
  <c r="EO54"/>
  <c r="EQ54"/>
  <c r="EJ54"/>
  <c r="EL54"/>
  <c r="FA52"/>
  <c r="EQ47"/>
  <c r="EK38"/>
  <c r="EN40"/>
  <c r="EX40"/>
  <c r="EU40"/>
  <c r="ER40"/>
  <c r="ES40"/>
  <c r="EI40"/>
  <c r="EP39"/>
  <c r="ET39"/>
  <c r="EM39"/>
  <c r="ET68"/>
  <c r="EP68"/>
  <c r="FA68"/>
  <c r="EM68"/>
  <c r="ER37"/>
  <c r="EN37"/>
  <c r="EI37"/>
  <c r="EU37"/>
  <c r="EX37"/>
  <c r="ES37"/>
  <c r="EV44"/>
  <c r="EK37"/>
  <c r="ET63"/>
  <c r="EJ52"/>
  <c r="EV47"/>
  <c r="EJ72"/>
  <c r="EQ42"/>
  <c r="ES48"/>
  <c r="EN39"/>
  <c r="EW39"/>
  <c r="EX39"/>
  <c r="ER39"/>
  <c r="ES39"/>
  <c r="EI39"/>
  <c r="EP61"/>
  <c r="ET61"/>
  <c r="EM61"/>
  <c r="FA61"/>
  <c r="DR76"/>
  <c r="DQ76"/>
  <c r="ES76" s="1"/>
  <c r="EQ58"/>
  <c r="EI61"/>
  <c r="EN61"/>
  <c r="EU61"/>
  <c r="ES61"/>
  <c r="EX61"/>
  <c r="ER61"/>
  <c r="EL61"/>
  <c r="AI73" i="59"/>
  <c r="JN68" i="60"/>
  <c r="JC68"/>
  <c r="GG65"/>
  <c r="GC65"/>
  <c r="IG47"/>
  <c r="GN55"/>
  <c r="GC55"/>
  <c r="GG55"/>
  <c r="IF52"/>
  <c r="IE60"/>
  <c r="ID60"/>
  <c r="JE60" s="1"/>
  <c r="AD56" i="59"/>
  <c r="Y45"/>
  <c r="AA45"/>
  <c r="AB65"/>
  <c r="W60"/>
  <c r="F76"/>
  <c r="AE45"/>
  <c r="JL35" i="60"/>
  <c r="IQ76"/>
  <c r="JL76" s="1"/>
  <c r="GN60"/>
  <c r="GG60"/>
  <c r="GC60"/>
  <c r="GA53"/>
  <c r="FV53"/>
  <c r="AN65" i="59"/>
  <c r="AC65"/>
  <c r="IF49" i="60"/>
  <c r="GF49"/>
  <c r="IG72"/>
  <c r="FY40"/>
  <c r="GA40"/>
  <c r="FV40"/>
  <c r="JB41"/>
  <c r="AS47" i="59"/>
  <c r="AC47"/>
  <c r="AN47"/>
  <c r="GB39" i="60"/>
  <c r="FW39"/>
  <c r="GD39"/>
  <c r="GF52"/>
  <c r="GJ52"/>
  <c r="FV52"/>
  <c r="GA52"/>
  <c r="GE52"/>
  <c r="GI52"/>
  <c r="ID50"/>
  <c r="JJ50" s="1"/>
  <c r="GB61"/>
  <c r="FW61"/>
  <c r="FY61"/>
  <c r="GD61"/>
  <c r="ID70"/>
  <c r="GA38"/>
  <c r="FV38"/>
  <c r="IE52"/>
  <c r="AB52" i="59"/>
  <c r="AM52"/>
  <c r="FX39" i="60"/>
  <c r="AD59" i="59"/>
  <c r="AB59"/>
  <c r="AM59"/>
  <c r="GF43" i="60"/>
  <c r="GC36"/>
  <c r="GG36"/>
  <c r="FZ36"/>
  <c r="FZ42"/>
  <c r="GJ43"/>
  <c r="IG37"/>
  <c r="GJ48"/>
  <c r="GN57"/>
  <c r="AR45" i="59"/>
  <c r="W45"/>
  <c r="FV45" i="60"/>
  <c r="GA45"/>
  <c r="GK45"/>
  <c r="IU76"/>
  <c r="JO76" s="1"/>
  <c r="GB56"/>
  <c r="GD56"/>
  <c r="FY56"/>
  <c r="FW56"/>
  <c r="IF58"/>
  <c r="JB73"/>
  <c r="FX65"/>
  <c r="IE63"/>
  <c r="GJ62"/>
  <c r="IG75"/>
  <c r="IE72"/>
  <c r="ID72"/>
  <c r="JI72" s="1"/>
  <c r="IE35"/>
  <c r="GF75"/>
  <c r="GA75"/>
  <c r="FV75"/>
  <c r="GE75"/>
  <c r="GH75"/>
  <c r="FY75"/>
  <c r="GD75"/>
  <c r="IG73"/>
  <c r="ID73"/>
  <c r="JD73" s="1"/>
  <c r="GH45"/>
  <c r="GE45"/>
  <c r="GM61"/>
  <c r="ID66"/>
  <c r="JJ66" s="1"/>
  <c r="GG74"/>
  <c r="GC74"/>
  <c r="FW74"/>
  <c r="AR73" i="59"/>
  <c r="AR51"/>
  <c r="AS50"/>
  <c r="AS44"/>
  <c r="AR71"/>
  <c r="GA54" i="60"/>
  <c r="GF54"/>
  <c r="GI54"/>
  <c r="FV54"/>
  <c r="GE54"/>
  <c r="IG65"/>
  <c r="AM40" i="59"/>
  <c r="AB40"/>
  <c r="GJ54" i="60"/>
  <c r="IF55"/>
  <c r="GI57"/>
  <c r="AD68" i="59"/>
  <c r="Y60"/>
  <c r="V45"/>
  <c r="W65"/>
  <c r="Y46"/>
  <c r="Y65"/>
  <c r="W56"/>
  <c r="AM56"/>
  <c r="AM42"/>
  <c r="AR42"/>
  <c r="GC48" i="60"/>
  <c r="GG48"/>
  <c r="GG62"/>
  <c r="GC62"/>
  <c r="GB63"/>
  <c r="GD63"/>
  <c r="FW63"/>
  <c r="IE65"/>
  <c r="AC62" i="59"/>
  <c r="AN62"/>
  <c r="AB49"/>
  <c r="AM49"/>
  <c r="GK50" i="60"/>
  <c r="FY50"/>
  <c r="IE56"/>
  <c r="ID56"/>
  <c r="JH56" s="1"/>
  <c r="GE55"/>
  <c r="GK55"/>
  <c r="GJ55"/>
  <c r="GA55"/>
  <c r="GI55"/>
  <c r="GF55"/>
  <c r="FV55"/>
  <c r="AC42" i="59"/>
  <c r="AN42"/>
  <c r="IM76" i="60"/>
  <c r="JN40"/>
  <c r="JC40"/>
  <c r="GJ56"/>
  <c r="GA61"/>
  <c r="GI61"/>
  <c r="GE61"/>
  <c r="FV61"/>
  <c r="GH61"/>
  <c r="FZ61"/>
  <c r="GF61"/>
  <c r="GG61"/>
  <c r="GG49"/>
  <c r="GC49"/>
  <c r="GF38"/>
  <c r="GF40"/>
  <c r="GC41"/>
  <c r="GG41"/>
  <c r="IG64"/>
  <c r="FZ55"/>
  <c r="IG55"/>
  <c r="IE51"/>
  <c r="GC44"/>
  <c r="FZ44"/>
  <c r="GG44"/>
  <c r="GC35"/>
  <c r="FG76"/>
  <c r="GN35"/>
  <c r="GG35"/>
  <c r="FZ35"/>
  <c r="GA39"/>
  <c r="FV39"/>
  <c r="GH39"/>
  <c r="IF59"/>
  <c r="FZ39"/>
  <c r="GN49"/>
  <c r="IG39"/>
  <c r="IG44"/>
  <c r="FW58"/>
  <c r="GB58"/>
  <c r="GD58"/>
  <c r="FY58"/>
  <c r="FE76"/>
  <c r="FD76"/>
  <c r="GK76" s="1"/>
  <c r="FZ48"/>
  <c r="GI48"/>
  <c r="GN48"/>
  <c r="GE62"/>
  <c r="GD67"/>
  <c r="FW67"/>
  <c r="GB67"/>
  <c r="FY67"/>
  <c r="GE65"/>
  <c r="GA65"/>
  <c r="FV65"/>
  <c r="GI65"/>
  <c r="GI45"/>
  <c r="IG74"/>
  <c r="GM60"/>
  <c r="FW60"/>
  <c r="GB60"/>
  <c r="GD60"/>
  <c r="FY60"/>
  <c r="FZ71"/>
  <c r="GC45"/>
  <c r="GG45"/>
  <c r="FZ45"/>
  <c r="GM45"/>
  <c r="GB45"/>
  <c r="FW45"/>
  <c r="GD45"/>
  <c r="FY45"/>
  <c r="GG68"/>
  <c r="GK68"/>
  <c r="JM73"/>
  <c r="Z56" i="59"/>
  <c r="FZ75" i="60"/>
  <c r="GG63"/>
  <c r="GC63"/>
  <c r="GA37"/>
  <c r="FV37"/>
  <c r="GH37"/>
  <c r="GA47"/>
  <c r="FV47"/>
  <c r="GK47"/>
  <c r="ID52"/>
  <c r="JE52" s="1"/>
  <c r="GC39"/>
  <c r="GG39"/>
  <c r="IF45"/>
  <c r="GD38"/>
  <c r="FW38"/>
  <c r="FY38"/>
  <c r="GM38"/>
  <c r="GB38"/>
  <c r="AS45" i="59"/>
  <c r="AN45"/>
  <c r="AC45"/>
  <c r="JF76" i="57"/>
  <c r="AB68" i="59"/>
  <c r="AH45"/>
  <c r="W46"/>
  <c r="AD42"/>
  <c r="W42"/>
  <c r="GB35" i="60"/>
  <c r="GD35"/>
  <c r="FF76"/>
  <c r="GM76" s="1"/>
  <c r="FY35"/>
  <c r="FW35"/>
  <c r="FX49"/>
  <c r="GK44"/>
  <c r="GA44"/>
  <c r="GI44"/>
  <c r="FV44"/>
  <c r="GE44"/>
  <c r="GH44"/>
  <c r="ID65"/>
  <c r="JH65" s="1"/>
  <c r="FV64"/>
  <c r="GA64"/>
  <c r="IF62"/>
  <c r="GA59"/>
  <c r="GF59"/>
  <c r="FV59"/>
  <c r="FY59"/>
  <c r="GD59"/>
  <c r="IF72"/>
  <c r="IG69"/>
  <c r="GB40"/>
  <c r="FW40"/>
  <c r="GD40"/>
  <c r="GC47"/>
  <c r="GG47"/>
  <c r="GC40"/>
  <c r="GG40"/>
  <c r="IP76"/>
  <c r="IG62"/>
  <c r="FX50"/>
  <c r="JN52"/>
  <c r="JC52"/>
  <c r="IG42"/>
  <c r="GC64"/>
  <c r="GG64"/>
  <c r="GN64"/>
  <c r="GM63"/>
  <c r="GK51"/>
  <c r="GH51"/>
  <c r="GE51"/>
  <c r="GF51"/>
  <c r="GJ51"/>
  <c r="GA51"/>
  <c r="FV51"/>
  <c r="GI51"/>
  <c r="GK64"/>
  <c r="IE57"/>
  <c r="AM39" i="59"/>
  <c r="AB39"/>
  <c r="AD39"/>
  <c r="GE59" i="60"/>
  <c r="AC64" i="59"/>
  <c r="AN64"/>
  <c r="GF44" i="60"/>
  <c r="IF61"/>
  <c r="FX66"/>
  <c r="IG41"/>
  <c r="GC37"/>
  <c r="GG37"/>
  <c r="FZ37"/>
  <c r="FZ66"/>
  <c r="GN58"/>
  <c r="GG58"/>
  <c r="GC58"/>
  <c r="GF47"/>
  <c r="ID36"/>
  <c r="JH36" s="1"/>
  <c r="GI38"/>
  <c r="GK35"/>
  <c r="FV35"/>
  <c r="GF35"/>
  <c r="GA35"/>
  <c r="GE35"/>
  <c r="GE48"/>
  <c r="FX48"/>
  <c r="FX41"/>
  <c r="GE37"/>
  <c r="FZ62"/>
  <c r="GN37"/>
  <c r="GE53"/>
  <c r="GD62"/>
  <c r="FY62"/>
  <c r="GM62"/>
  <c r="FW62"/>
  <c r="GB62"/>
  <c r="FZ65"/>
  <c r="GN63"/>
  <c r="AR47" i="59"/>
  <c r="W47"/>
  <c r="AM47"/>
  <c r="GD74" i="60"/>
  <c r="FY74"/>
  <c r="GH74"/>
  <c r="FV74"/>
  <c r="GI74"/>
  <c r="GE74"/>
  <c r="GF74"/>
  <c r="GA74"/>
  <c r="IG51"/>
  <c r="FX69"/>
  <c r="GK53"/>
  <c r="FY71"/>
  <c r="GO76"/>
  <c r="GF65"/>
  <c r="FZ69"/>
  <c r="FX74"/>
  <c r="W68" i="59"/>
  <c r="AB46"/>
  <c r="AD40"/>
  <c r="AR56"/>
  <c r="GA49" i="60"/>
  <c r="FV49"/>
  <c r="IG50"/>
  <c r="GI47"/>
  <c r="IG61"/>
  <c r="AN69" i="59"/>
  <c r="AC69"/>
  <c r="IF35" i="60"/>
  <c r="II76"/>
  <c r="IG48"/>
  <c r="IE44"/>
  <c r="ID44"/>
  <c r="JI44" s="1"/>
  <c r="GA50"/>
  <c r="FV50"/>
  <c r="ID62"/>
  <c r="JH62" s="1"/>
  <c r="FZ47"/>
  <c r="IE71"/>
  <c r="GM35"/>
  <c r="GB55"/>
  <c r="FW55"/>
  <c r="GD55"/>
  <c r="FY55"/>
  <c r="ID46"/>
  <c r="JE46" s="1"/>
  <c r="IE46"/>
  <c r="FY54"/>
  <c r="GD54"/>
  <c r="FW54"/>
  <c r="GM54"/>
  <c r="GB54"/>
  <c r="IF64"/>
  <c r="IR76"/>
  <c r="GM40"/>
  <c r="ID43"/>
  <c r="JJ43" s="1"/>
  <c r="IF39"/>
  <c r="GH59"/>
  <c r="IF54"/>
  <c r="FV66"/>
  <c r="GI66"/>
  <c r="GE66"/>
  <c r="GF66"/>
  <c r="GA66"/>
  <c r="FY66"/>
  <c r="GD66"/>
  <c r="GM39"/>
  <c r="GI37"/>
  <c r="GJ61"/>
  <c r="IG59"/>
  <c r="IE36"/>
  <c r="GI50"/>
  <c r="GJ37"/>
  <c r="GD48"/>
  <c r="FW48"/>
  <c r="GB48"/>
  <c r="GN44"/>
  <c r="AC54" i="59"/>
  <c r="AN54"/>
  <c r="GK41" i="60"/>
  <c r="GA41"/>
  <c r="FV41"/>
  <c r="GM37"/>
  <c r="GB37"/>
  <c r="GD37"/>
  <c r="FW37"/>
  <c r="GI62"/>
  <c r="GA62"/>
  <c r="FV62"/>
  <c r="GD53"/>
  <c r="GB53"/>
  <c r="FW53"/>
  <c r="GN36"/>
  <c r="GE47"/>
  <c r="GK73"/>
  <c r="GJ64"/>
  <c r="IF47"/>
  <c r="IE67"/>
  <c r="ID67"/>
  <c r="IF67"/>
  <c r="GM48"/>
  <c r="FX73"/>
  <c r="IG71"/>
  <c r="GN62"/>
  <c r="IE69"/>
  <c r="GK39"/>
  <c r="FY65"/>
  <c r="GM65"/>
  <c r="FW65"/>
  <c r="GB65"/>
  <c r="GD65"/>
  <c r="AS64" i="59"/>
  <c r="AR53"/>
  <c r="FX75" i="60"/>
  <c r="GG75"/>
  <c r="AS42" i="59"/>
  <c r="IF53" i="60"/>
  <c r="FY36"/>
  <c r="FW36"/>
  <c r="GM36"/>
  <c r="GB36"/>
  <c r="GD36"/>
  <c r="IF74"/>
  <c r="IO76"/>
  <c r="AB37" i="59"/>
  <c r="AM37"/>
  <c r="AD45"/>
  <c r="AI45"/>
  <c r="Y37"/>
  <c r="W40"/>
  <c r="AR37"/>
  <c r="GM49" i="60"/>
  <c r="FW49"/>
  <c r="GB49"/>
  <c r="GD49"/>
  <c r="IG53"/>
  <c r="GG67"/>
  <c r="GC67"/>
  <c r="FZ67"/>
  <c r="GN65"/>
  <c r="GB41"/>
  <c r="FW41"/>
  <c r="GD41"/>
  <c r="IG60"/>
  <c r="IE62"/>
  <c r="GH57"/>
  <c r="FZ40"/>
  <c r="FW44"/>
  <c r="GB44"/>
  <c r="FY44"/>
  <c r="GD44"/>
  <c r="GM44"/>
  <c r="GC66"/>
  <c r="GG66"/>
  <c r="GB52"/>
  <c r="FY52"/>
  <c r="FW52"/>
  <c r="GM52"/>
  <c r="GD52"/>
  <c r="FX54"/>
  <c r="IG67"/>
  <c r="GD68"/>
  <c r="FY68"/>
  <c r="GM68"/>
  <c r="FW68"/>
  <c r="GB68"/>
  <c r="ID40"/>
  <c r="JI40" s="1"/>
  <c r="IE40"/>
  <c r="IG66"/>
  <c r="FZ59"/>
  <c r="GC59"/>
  <c r="GG59"/>
  <c r="FW59"/>
  <c r="GN59"/>
  <c r="IG49"/>
  <c r="GA36"/>
  <c r="FV36"/>
  <c r="GK36"/>
  <c r="GN51"/>
  <c r="GC51"/>
  <c r="FZ51"/>
  <c r="GG51"/>
  <c r="IG54"/>
  <c r="IS76"/>
  <c r="GH50"/>
  <c r="GB47"/>
  <c r="FW47"/>
  <c r="GD47"/>
  <c r="FY63"/>
  <c r="GK54"/>
  <c r="IF50"/>
  <c r="FZ53"/>
  <c r="GH53"/>
  <c r="IF70"/>
  <c r="AC71" i="59"/>
  <c r="AN71"/>
  <c r="GF64" i="60"/>
  <c r="IF57"/>
  <c r="GH54"/>
  <c r="GJ69"/>
  <c r="IF66"/>
  <c r="Y52" i="59"/>
  <c r="AS57"/>
  <c r="FV57" i="60"/>
  <c r="GA57"/>
  <c r="IF63"/>
  <c r="IE53"/>
  <c r="AR46" i="59"/>
  <c r="AM46"/>
  <c r="GB43" i="60"/>
  <c r="FW43"/>
  <c r="GD43"/>
  <c r="GM43"/>
  <c r="FY43"/>
  <c r="AR48" i="59"/>
  <c r="AB48"/>
  <c r="AM48"/>
  <c r="Y48"/>
  <c r="Z45"/>
  <c r="AM60"/>
  <c r="GC56" i="60"/>
  <c r="GG56"/>
  <c r="GN56"/>
  <c r="GE49"/>
  <c r="GF56"/>
  <c r="GE56"/>
  <c r="GA56"/>
  <c r="FV56"/>
  <c r="GI56"/>
  <c r="GA67"/>
  <c r="FV67"/>
  <c r="GF67"/>
  <c r="GG52"/>
  <c r="GC52"/>
  <c r="GJ49"/>
  <c r="IF75"/>
  <c r="IG56"/>
  <c r="IG63"/>
  <c r="GE64"/>
  <c r="FY37"/>
  <c r="GG57"/>
  <c r="GC57"/>
  <c r="FV43"/>
  <c r="GA43"/>
  <c r="JB36"/>
  <c r="FX44"/>
  <c r="FX52"/>
  <c r="FY47"/>
  <c r="GH68"/>
  <c r="GF68"/>
  <c r="GA68"/>
  <c r="FV68"/>
  <c r="GI68"/>
  <c r="GE68"/>
  <c r="FX68"/>
  <c r="AS46" i="59"/>
  <c r="AN46"/>
  <c r="FZ64" i="60"/>
  <c r="FX59"/>
  <c r="ID47"/>
  <c r="JE47" s="1"/>
  <c r="IE47"/>
  <c r="AC49" i="59"/>
  <c r="AN49"/>
  <c r="GH38" i="60"/>
  <c r="GK42"/>
  <c r="ID48"/>
  <c r="JJ48" s="1"/>
  <c r="FX61"/>
  <c r="GI39"/>
  <c r="IL76"/>
  <c r="IG35"/>
  <c r="JN35" s="1"/>
  <c r="IG38"/>
  <c r="FX51"/>
  <c r="GF39"/>
  <c r="GJ40"/>
  <c r="IG58"/>
  <c r="ID61"/>
  <c r="JI61" s="1"/>
  <c r="FW57"/>
  <c r="GM57"/>
  <c r="GB57"/>
  <c r="FY57"/>
  <c r="GD57"/>
  <c r="IG36"/>
  <c r="AB41" i="59"/>
  <c r="W41"/>
  <c r="AM41"/>
  <c r="ID41" i="60"/>
  <c r="JD41" s="1"/>
  <c r="IF38"/>
  <c r="GG50"/>
  <c r="GC50"/>
  <c r="GF53"/>
  <c r="GE50"/>
  <c r="GG70"/>
  <c r="GC70"/>
  <c r="FZ70"/>
  <c r="FW70"/>
  <c r="GI64"/>
  <c r="GC43"/>
  <c r="GG43"/>
  <c r="AB50" i="59"/>
  <c r="AM50"/>
  <c r="GN53" i="60"/>
  <c r="GG53"/>
  <c r="GC53"/>
  <c r="IG43"/>
  <c r="ID75"/>
  <c r="JI75" s="1"/>
  <c r="IF69"/>
  <c r="IE74"/>
  <c r="FV69"/>
  <c r="GA69"/>
  <c r="GE69"/>
  <c r="GF69"/>
  <c r="GH69"/>
  <c r="FY69"/>
  <c r="GN66"/>
  <c r="IG70"/>
  <c r="GK59"/>
  <c r="GC54"/>
  <c r="GG54"/>
  <c r="GN67"/>
  <c r="Z49" i="59"/>
  <c r="AR40"/>
  <c r="AR39"/>
  <c r="IG57" i="60"/>
  <c r="IF44"/>
  <c r="GF37"/>
  <c r="IF43"/>
  <c r="FY73"/>
  <c r="GF73"/>
  <c r="GH73"/>
  <c r="FV73"/>
  <c r="FZ73"/>
  <c r="GI73"/>
  <c r="GE73"/>
  <c r="GA73"/>
  <c r="GG73"/>
  <c r="GD73"/>
  <c r="IF71"/>
  <c r="GH71"/>
  <c r="GJ71"/>
  <c r="FX71"/>
  <c r="GI71"/>
  <c r="GE71"/>
  <c r="GF71"/>
  <c r="GD71"/>
  <c r="GA71"/>
  <c r="FV71"/>
  <c r="GG71"/>
  <c r="JM76" i="57"/>
  <c r="JR76"/>
  <c r="IZ76"/>
  <c r="JI76"/>
  <c r="IX76"/>
  <c r="AF45" i="59"/>
  <c r="Y68"/>
  <c r="AD48"/>
  <c r="AR65"/>
  <c r="ID45" i="60"/>
  <c r="IE45"/>
  <c r="GJ57"/>
  <c r="GK57"/>
  <c r="FX57"/>
  <c r="FZ54"/>
  <c r="FX53"/>
  <c r="ID68"/>
  <c r="JI68" s="1"/>
  <c r="IE49"/>
  <c r="GG42"/>
  <c r="GC42"/>
  <c r="FZ52"/>
  <c r="AN63" i="59"/>
  <c r="AC63"/>
  <c r="Z63"/>
  <c r="FW64" i="60"/>
  <c r="GB64"/>
  <c r="GD64"/>
  <c r="ID53"/>
  <c r="JE53" s="1"/>
  <c r="FX37"/>
  <c r="IF40"/>
  <c r="GC46"/>
  <c r="FZ46"/>
  <c r="GG46"/>
  <c r="GH55"/>
  <c r="FX47"/>
  <c r="IF46"/>
  <c r="JM46" s="1"/>
  <c r="GK49"/>
  <c r="GN46"/>
  <c r="IG46"/>
  <c r="FV42"/>
  <c r="GA42"/>
  <c r="FV48"/>
  <c r="GA48"/>
  <c r="JJ58"/>
  <c r="FW51"/>
  <c r="GB51"/>
  <c r="GM51"/>
  <c r="GD51"/>
  <c r="FY51"/>
  <c r="GF57"/>
  <c r="GG38"/>
  <c r="GC38"/>
  <c r="GE43"/>
  <c r="ID42"/>
  <c r="JE42" s="1"/>
  <c r="IE48"/>
  <c r="AN35" i="59"/>
  <c r="AC35"/>
  <c r="ID39" i="60"/>
  <c r="GK52"/>
  <c r="GI40"/>
  <c r="IE61"/>
  <c r="IF65"/>
  <c r="GB42"/>
  <c r="GD42"/>
  <c r="FW42"/>
  <c r="AC36" i="59"/>
  <c r="AN36"/>
  <c r="GE38" i="60"/>
  <c r="AB38" i="59"/>
  <c r="AM38"/>
  <c r="IF37" i="60"/>
  <c r="IG45"/>
  <c r="FW50"/>
  <c r="GB50"/>
  <c r="GD50"/>
  <c r="GF58"/>
  <c r="GI58"/>
  <c r="GE58"/>
  <c r="GA58"/>
  <c r="FV58"/>
  <c r="GM42"/>
  <c r="FV63"/>
  <c r="GI63"/>
  <c r="GE63"/>
  <c r="GF63"/>
  <c r="GA63"/>
  <c r="IF48"/>
  <c r="FX43"/>
  <c r="IF56"/>
  <c r="ID54"/>
  <c r="JH54" s="1"/>
  <c r="IE75"/>
  <c r="GK67"/>
  <c r="ID74"/>
  <c r="JJ74" s="1"/>
  <c r="FZ50"/>
  <c r="IF68"/>
  <c r="IE73"/>
  <c r="GJ67"/>
  <c r="IF60"/>
  <c r="GN52"/>
  <c r="IF51"/>
  <c r="GJ74"/>
  <c r="IF42"/>
  <c r="Z41" i="59"/>
  <c r="AG54"/>
  <c r="AR68"/>
  <c r="AS59"/>
  <c r="JJ76" i="57"/>
  <c r="IY76"/>
  <c r="JG76"/>
  <c r="JC76"/>
  <c r="JN76"/>
  <c r="IW76"/>
  <c r="JD76"/>
  <c r="JB76"/>
  <c r="IV76"/>
  <c r="JA76"/>
  <c r="JH76"/>
  <c r="JE76"/>
  <c r="JG76" i="56"/>
  <c r="JC76"/>
  <c r="IW76"/>
  <c r="JD76"/>
  <c r="JB76"/>
  <c r="IV76"/>
  <c r="JA76"/>
  <c r="IZ76"/>
  <c r="JM76"/>
  <c r="IY76"/>
  <c r="IV76" i="55"/>
  <c r="JE76"/>
  <c r="JA76"/>
  <c r="JN76"/>
  <c r="IY76"/>
  <c r="JD76"/>
  <c r="JG76"/>
  <c r="JC76"/>
  <c r="IW76"/>
  <c r="IW76" i="36"/>
  <c r="JD76"/>
  <c r="JB76"/>
  <c r="IY76"/>
  <c r="JG76"/>
  <c r="JC76"/>
  <c r="JN76"/>
  <c r="IZ76"/>
  <c r="JJ76"/>
  <c r="JK76"/>
  <c r="IV76"/>
  <c r="JF76"/>
  <c r="JA76"/>
  <c r="IX76"/>
  <c r="JH76"/>
  <c r="JE76"/>
  <c r="JG76" i="1"/>
  <c r="IV76"/>
  <c r="JA76"/>
  <c r="JI76"/>
  <c r="IY76"/>
  <c r="JF76"/>
  <c r="IX76"/>
  <c r="JJ76"/>
  <c r="JH76"/>
  <c r="JM76"/>
  <c r="JB76"/>
  <c r="JK76"/>
  <c r="JE76"/>
  <c r="JD76"/>
  <c r="F76"/>
  <c r="K76"/>
  <c r="G76"/>
  <c r="N76"/>
  <c r="O76"/>
  <c r="P76"/>
  <c r="Q76"/>
  <c r="R76"/>
  <c r="S76"/>
  <c r="T76"/>
  <c r="GR76" i="60" l="1"/>
  <c r="HR76"/>
  <c r="HK49"/>
  <c r="HI19"/>
  <c r="HN19"/>
  <c r="HX19"/>
  <c r="HR19"/>
  <c r="HS19"/>
  <c r="HW19"/>
  <c r="HU33"/>
  <c r="HT39"/>
  <c r="HP39"/>
  <c r="HM39"/>
  <c r="HK42"/>
  <c r="HL64"/>
  <c r="HQ20"/>
  <c r="HU28"/>
  <c r="HW33"/>
  <c r="HU46"/>
  <c r="HK47"/>
  <c r="HL48"/>
  <c r="HM47"/>
  <c r="HT14"/>
  <c r="HP14"/>
  <c r="HM14"/>
  <c r="IA14"/>
  <c r="HK31"/>
  <c r="HQ62"/>
  <c r="HJ62"/>
  <c r="HO62"/>
  <c r="HN63"/>
  <c r="HI63"/>
  <c r="HX63"/>
  <c r="HS63"/>
  <c r="HV25"/>
  <c r="HV32"/>
  <c r="HS46"/>
  <c r="HP37"/>
  <c r="HT37"/>
  <c r="HM37"/>
  <c r="IA37"/>
  <c r="HI38"/>
  <c r="HN38"/>
  <c r="HS38"/>
  <c r="HU38"/>
  <c r="HX38"/>
  <c r="HV63"/>
  <c r="HW27"/>
  <c r="HL51"/>
  <c r="HL60"/>
  <c r="HK76"/>
  <c r="HN52"/>
  <c r="HI52"/>
  <c r="HS52"/>
  <c r="HX52"/>
  <c r="HU52"/>
  <c r="HM52"/>
  <c r="HP11"/>
  <c r="HT11"/>
  <c r="IA11"/>
  <c r="HM11"/>
  <c r="HV20"/>
  <c r="HK39"/>
  <c r="HP54"/>
  <c r="HT54"/>
  <c r="HK61"/>
  <c r="HJ30"/>
  <c r="HO30"/>
  <c r="HQ30"/>
  <c r="HZ30"/>
  <c r="HL30"/>
  <c r="HI13"/>
  <c r="HN13"/>
  <c r="HX13"/>
  <c r="HS13"/>
  <c r="HW13"/>
  <c r="HT68"/>
  <c r="HP68"/>
  <c r="HM68"/>
  <c r="HK46"/>
  <c r="HT51"/>
  <c r="HI62"/>
  <c r="HN62"/>
  <c r="HX62"/>
  <c r="HZ12"/>
  <c r="HT27"/>
  <c r="HO37"/>
  <c r="HQ37"/>
  <c r="HJ37"/>
  <c r="HZ37"/>
  <c r="HJ38"/>
  <c r="HQ38"/>
  <c r="HO38"/>
  <c r="HT30"/>
  <c r="HP30"/>
  <c r="HM30"/>
  <c r="IA30"/>
  <c r="HP28"/>
  <c r="HT28"/>
  <c r="IA28"/>
  <c r="HM28"/>
  <c r="HT45"/>
  <c r="HP45"/>
  <c r="HM45"/>
  <c r="HQ76"/>
  <c r="HO76"/>
  <c r="HT65"/>
  <c r="HP65"/>
  <c r="IA65"/>
  <c r="HM65"/>
  <c r="HO69"/>
  <c r="HJ69"/>
  <c r="HQ69"/>
  <c r="HL69"/>
  <c r="HZ38"/>
  <c r="HZ32"/>
  <c r="HI22"/>
  <c r="HN22"/>
  <c r="HX22"/>
  <c r="HS22"/>
  <c r="HU22"/>
  <c r="HP12"/>
  <c r="HT12"/>
  <c r="IA12"/>
  <c r="HM12"/>
  <c r="HT48"/>
  <c r="HP48"/>
  <c r="HI58"/>
  <c r="HN58"/>
  <c r="HX58"/>
  <c r="HU58"/>
  <c r="HJ58"/>
  <c r="HQ58"/>
  <c r="HO58"/>
  <c r="HZ58"/>
  <c r="HI76"/>
  <c r="HN76"/>
  <c r="HX76"/>
  <c r="HN10"/>
  <c r="HI10"/>
  <c r="HU10"/>
  <c r="HX10"/>
  <c r="HR10"/>
  <c r="HN39"/>
  <c r="HI39"/>
  <c r="HR39"/>
  <c r="HX39"/>
  <c r="HN61"/>
  <c r="HI61"/>
  <c r="HX61"/>
  <c r="HS61"/>
  <c r="HN28"/>
  <c r="HI28"/>
  <c r="HS28"/>
  <c r="HX28"/>
  <c r="HR28"/>
  <c r="HP66"/>
  <c r="HT66"/>
  <c r="HM66"/>
  <c r="HT47"/>
  <c r="HT42"/>
  <c r="HR37"/>
  <c r="HL19"/>
  <c r="HT24"/>
  <c r="HP24"/>
  <c r="HM24"/>
  <c r="IA24"/>
  <c r="HM51"/>
  <c r="HO41"/>
  <c r="HJ41"/>
  <c r="HQ41"/>
  <c r="HZ41"/>
  <c r="HL41"/>
  <c r="HN35"/>
  <c r="HI35"/>
  <c r="HR35"/>
  <c r="HX35"/>
  <c r="HU35"/>
  <c r="HS35"/>
  <c r="HO72"/>
  <c r="HJ72"/>
  <c r="HQ72"/>
  <c r="HZ72"/>
  <c r="HL72"/>
  <c r="HQ19"/>
  <c r="HO46"/>
  <c r="HJ46"/>
  <c r="HQ46"/>
  <c r="HT25"/>
  <c r="HO33"/>
  <c r="HJ33"/>
  <c r="HQ33"/>
  <c r="HL37"/>
  <c r="HQ56"/>
  <c r="HK73"/>
  <c r="HO61"/>
  <c r="HJ61"/>
  <c r="HQ61"/>
  <c r="HJ26"/>
  <c r="HO26"/>
  <c r="HQ26"/>
  <c r="HL26"/>
  <c r="HZ26"/>
  <c r="HN59"/>
  <c r="HI59"/>
  <c r="HR59"/>
  <c r="HX59"/>
  <c r="HS59"/>
  <c r="HK32"/>
  <c r="HK22"/>
  <c r="HJ64"/>
  <c r="HQ64"/>
  <c r="HO64"/>
  <c r="HW40"/>
  <c r="HU48"/>
  <c r="HV28"/>
  <c r="HK58"/>
  <c r="HI54"/>
  <c r="HN54"/>
  <c r="HS54"/>
  <c r="HX54"/>
  <c r="HR58"/>
  <c r="HL76"/>
  <c r="HK10"/>
  <c r="HL25"/>
  <c r="HQ21"/>
  <c r="HO21"/>
  <c r="HJ21"/>
  <c r="IA45"/>
  <c r="HQ66"/>
  <c r="HJ66"/>
  <c r="HO66"/>
  <c r="HZ66"/>
  <c r="HZ69"/>
  <c r="HL39"/>
  <c r="HN65"/>
  <c r="HI65"/>
  <c r="HX65"/>
  <c r="HR65"/>
  <c r="HW20"/>
  <c r="HL13"/>
  <c r="HU66"/>
  <c r="HJ68"/>
  <c r="HQ60"/>
  <c r="HI12"/>
  <c r="HN12"/>
  <c r="HX12"/>
  <c r="HK20"/>
  <c r="HZ33"/>
  <c r="GT76"/>
  <c r="HJ76" s="1"/>
  <c r="HT8"/>
  <c r="HP8"/>
  <c r="IA8"/>
  <c r="HM8"/>
  <c r="HS47"/>
  <c r="HO57"/>
  <c r="HQ57"/>
  <c r="HJ57"/>
  <c r="HL57"/>
  <c r="HZ57"/>
  <c r="HQ11"/>
  <c r="HO11"/>
  <c r="HJ11"/>
  <c r="HL11"/>
  <c r="HZ11"/>
  <c r="HR46"/>
  <c r="HW58"/>
  <c r="HM20"/>
  <c r="HI50"/>
  <c r="HN50"/>
  <c r="HU50"/>
  <c r="HX50"/>
  <c r="HS50"/>
  <c r="HN37"/>
  <c r="HI37"/>
  <c r="HX37"/>
  <c r="HS37"/>
  <c r="HJ56"/>
  <c r="HN73"/>
  <c r="HI73"/>
  <c r="HS73"/>
  <c r="HR73"/>
  <c r="HX73"/>
  <c r="HU73"/>
  <c r="HR61"/>
  <c r="HQ36"/>
  <c r="HJ36"/>
  <c r="HO36"/>
  <c r="HT71"/>
  <c r="HP71"/>
  <c r="HM71"/>
  <c r="IA71"/>
  <c r="HT72"/>
  <c r="HP72"/>
  <c r="HM72"/>
  <c r="IA72"/>
  <c r="HV39"/>
  <c r="HL22"/>
  <c r="HJ14"/>
  <c r="HR64"/>
  <c r="HN56"/>
  <c r="HI56"/>
  <c r="HR56"/>
  <c r="HX56"/>
  <c r="HS56"/>
  <c r="HP40"/>
  <c r="HT40"/>
  <c r="HM40"/>
  <c r="HT31"/>
  <c r="HP31"/>
  <c r="HM31"/>
  <c r="IA31"/>
  <c r="HJ22"/>
  <c r="HO22"/>
  <c r="HQ22"/>
  <c r="HK25"/>
  <c r="HW63"/>
  <c r="HW50"/>
  <c r="HV76"/>
  <c r="HV22"/>
  <c r="HU59"/>
  <c r="HP62"/>
  <c r="HT62"/>
  <c r="HM62"/>
  <c r="IA62"/>
  <c r="HK44"/>
  <c r="HM35"/>
  <c r="HQ70"/>
  <c r="HJ70"/>
  <c r="HO70"/>
  <c r="HL70"/>
  <c r="HZ70"/>
  <c r="HT22"/>
  <c r="HP22"/>
  <c r="IA22"/>
  <c r="HM22"/>
  <c r="HJ12"/>
  <c r="HQ12"/>
  <c r="HO12"/>
  <c r="HI27"/>
  <c r="HN27"/>
  <c r="HS27"/>
  <c r="HU27"/>
  <c r="HR27"/>
  <c r="HX27"/>
  <c r="HP38"/>
  <c r="HT38"/>
  <c r="HM38"/>
  <c r="IA38"/>
  <c r="HO49"/>
  <c r="HJ49"/>
  <c r="HQ49"/>
  <c r="HJ25"/>
  <c r="HQ25"/>
  <c r="HO25"/>
  <c r="HQ32"/>
  <c r="HJ32"/>
  <c r="HO32"/>
  <c r="HJ29"/>
  <c r="HQ29"/>
  <c r="HO29"/>
  <c r="HL29"/>
  <c r="HZ29"/>
  <c r="HN32"/>
  <c r="HI32"/>
  <c r="HX32"/>
  <c r="HT41"/>
  <c r="HP41"/>
  <c r="HM41"/>
  <c r="IA41"/>
  <c r="HN40"/>
  <c r="HI40"/>
  <c r="HX40"/>
  <c r="HS40"/>
  <c r="HR40"/>
  <c r="HJ63"/>
  <c r="HQ63"/>
  <c r="HO63"/>
  <c r="HT49"/>
  <c r="HP49"/>
  <c r="HM49"/>
  <c r="IA49"/>
  <c r="HQ43"/>
  <c r="HJ43"/>
  <c r="HO43"/>
  <c r="HR22"/>
  <c r="HN25"/>
  <c r="HI25"/>
  <c r="HU25"/>
  <c r="HX25"/>
  <c r="HW32"/>
  <c r="HQ24"/>
  <c r="HO24"/>
  <c r="HJ24"/>
  <c r="HL24"/>
  <c r="HT59"/>
  <c r="HP59"/>
  <c r="IA59"/>
  <c r="HM59"/>
  <c r="HS39"/>
  <c r="HJ54"/>
  <c r="HQ54"/>
  <c r="HO54"/>
  <c r="HZ54"/>
  <c r="HN44"/>
  <c r="HI44"/>
  <c r="HX44"/>
  <c r="HS44"/>
  <c r="HN20"/>
  <c r="HI20"/>
  <c r="HR20"/>
  <c r="HX20"/>
  <c r="HU20"/>
  <c r="HS20"/>
  <c r="HZ63"/>
  <c r="HW73"/>
  <c r="HK27"/>
  <c r="HT18"/>
  <c r="HP18"/>
  <c r="HM18"/>
  <c r="IA18"/>
  <c r="HV44"/>
  <c r="HR49"/>
  <c r="HJ34"/>
  <c r="HQ34"/>
  <c r="HO34"/>
  <c r="HK33"/>
  <c r="HQ42"/>
  <c r="HJ42"/>
  <c r="HO42"/>
  <c r="HV51"/>
  <c r="HI55"/>
  <c r="HN55"/>
  <c r="HS55"/>
  <c r="HX55"/>
  <c r="HR55"/>
  <c r="HU55"/>
  <c r="HI43"/>
  <c r="HN43"/>
  <c r="HX43"/>
  <c r="HS43"/>
  <c r="HU43"/>
  <c r="HV56"/>
  <c r="HT23"/>
  <c r="HP23"/>
  <c r="HM23"/>
  <c r="IA23"/>
  <c r="HR32"/>
  <c r="HM55"/>
  <c r="HT36"/>
  <c r="HP36"/>
  <c r="HM36"/>
  <c r="HQ52"/>
  <c r="HO52"/>
  <c r="HJ52"/>
  <c r="HI9"/>
  <c r="HN9"/>
  <c r="HS9"/>
  <c r="HU9"/>
  <c r="HX9"/>
  <c r="HT52"/>
  <c r="HZ62"/>
  <c r="HJ44"/>
  <c r="HQ44"/>
  <c r="HO44"/>
  <c r="HT64"/>
  <c r="HP64"/>
  <c r="IA64"/>
  <c r="HM64"/>
  <c r="HJ65"/>
  <c r="HV61"/>
  <c r="HQ50"/>
  <c r="HJ50"/>
  <c r="HO50"/>
  <c r="HN36"/>
  <c r="HI36"/>
  <c r="HS36"/>
  <c r="HX36"/>
  <c r="HV36"/>
  <c r="HK40"/>
  <c r="HZ46"/>
  <c r="HR63"/>
  <c r="HQ48"/>
  <c r="HJ48"/>
  <c r="HO48"/>
  <c r="HZ48"/>
  <c r="HW47"/>
  <c r="HJ31"/>
  <c r="HR43"/>
  <c r="HW39"/>
  <c r="HJ17"/>
  <c r="HQ17"/>
  <c r="HO17"/>
  <c r="HL17"/>
  <c r="HZ17"/>
  <c r="HK21"/>
  <c r="HT75"/>
  <c r="HP75"/>
  <c r="HM75"/>
  <c r="HJ75"/>
  <c r="HW35"/>
  <c r="HT19"/>
  <c r="HP19"/>
  <c r="HM19"/>
  <c r="IA19"/>
  <c r="HT10"/>
  <c r="HP10"/>
  <c r="IA10"/>
  <c r="HM10"/>
  <c r="HJ13"/>
  <c r="HQ13"/>
  <c r="HO13"/>
  <c r="HR54"/>
  <c r="HL44"/>
  <c r="HL34"/>
  <c r="HM25"/>
  <c r="HT35"/>
  <c r="HL49"/>
  <c r="HV27"/>
  <c r="HL27"/>
  <c r="HK64"/>
  <c r="HP70"/>
  <c r="HT70"/>
  <c r="HM70"/>
  <c r="IA70"/>
  <c r="HT13"/>
  <c r="HP13"/>
  <c r="IA13"/>
  <c r="HM13"/>
  <c r="HN48"/>
  <c r="HI48"/>
  <c r="HX48"/>
  <c r="HR42"/>
  <c r="HP32"/>
  <c r="HT32"/>
  <c r="IA32"/>
  <c r="HM32"/>
  <c r="HI66"/>
  <c r="HN66"/>
  <c r="HS66"/>
  <c r="HX66"/>
  <c r="HR47"/>
  <c r="IA48"/>
  <c r="HR44"/>
  <c r="HS25"/>
  <c r="HP17"/>
  <c r="HT17"/>
  <c r="HM17"/>
  <c r="IA17"/>
  <c r="HL40"/>
  <c r="HS76"/>
  <c r="HI51"/>
  <c r="HN51"/>
  <c r="HX51"/>
  <c r="HU51"/>
  <c r="HR51"/>
  <c r="HK60"/>
  <c r="HS10"/>
  <c r="HM48"/>
  <c r="HN21"/>
  <c r="HI21"/>
  <c r="HX21"/>
  <c r="HS21"/>
  <c r="HU21"/>
  <c r="HP16"/>
  <c r="HT16"/>
  <c r="HM16"/>
  <c r="HJ16"/>
  <c r="IA16"/>
  <c r="HU44"/>
  <c r="HP26"/>
  <c r="HT26"/>
  <c r="HM26"/>
  <c r="IA26"/>
  <c r="HP15"/>
  <c r="HT15"/>
  <c r="IA15"/>
  <c r="HJ15"/>
  <c r="HM15"/>
  <c r="HV10"/>
  <c r="HV58"/>
  <c r="HS51"/>
  <c r="IA39"/>
  <c r="HW21"/>
  <c r="HI34"/>
  <c r="HN34"/>
  <c r="HX34"/>
  <c r="HU34"/>
  <c r="HM27"/>
  <c r="HM21"/>
  <c r="HN49"/>
  <c r="HI49"/>
  <c r="HS49"/>
  <c r="HX49"/>
  <c r="HP57"/>
  <c r="HT57"/>
  <c r="IA57"/>
  <c r="HM57"/>
  <c r="HP33"/>
  <c r="HT33"/>
  <c r="IA33"/>
  <c r="HM33"/>
  <c r="HJ45"/>
  <c r="HQ45"/>
  <c r="HO45"/>
  <c r="HL45"/>
  <c r="HZ45"/>
  <c r="HN42"/>
  <c r="HI42"/>
  <c r="HS42"/>
  <c r="HU42"/>
  <c r="HX42"/>
  <c r="HI64"/>
  <c r="HN64"/>
  <c r="HX64"/>
  <c r="HN33"/>
  <c r="HI33"/>
  <c r="HS33"/>
  <c r="HX33"/>
  <c r="HP46"/>
  <c r="HT46"/>
  <c r="HM46"/>
  <c r="IA46"/>
  <c r="HI47"/>
  <c r="HN47"/>
  <c r="HX47"/>
  <c r="HU47"/>
  <c r="HK48"/>
  <c r="HT56"/>
  <c r="HP56"/>
  <c r="IA56"/>
  <c r="HP53"/>
  <c r="HT53"/>
  <c r="HM53"/>
  <c r="HN31"/>
  <c r="HI31"/>
  <c r="HS31"/>
  <c r="HR31"/>
  <c r="HX31"/>
  <c r="HU32"/>
  <c r="HP63"/>
  <c r="HT63"/>
  <c r="HW61"/>
  <c r="HP29"/>
  <c r="HT29"/>
  <c r="HM29"/>
  <c r="IA29"/>
  <c r="HQ47"/>
  <c r="HJ47"/>
  <c r="HO47"/>
  <c r="HZ47"/>
  <c r="HV66"/>
  <c r="HL38"/>
  <c r="HQ10"/>
  <c r="HV64"/>
  <c r="HI60"/>
  <c r="HN60"/>
  <c r="HM60"/>
  <c r="HS60"/>
  <c r="HX60"/>
  <c r="HR60"/>
  <c r="HU60"/>
  <c r="HQ9"/>
  <c r="HO9"/>
  <c r="HJ9"/>
  <c r="HW22"/>
  <c r="HW10"/>
  <c r="HP58"/>
  <c r="HT58"/>
  <c r="HM58"/>
  <c r="IA58"/>
  <c r="HT67"/>
  <c r="HP67"/>
  <c r="HM67"/>
  <c r="HU76"/>
  <c r="HP44"/>
  <c r="HT44"/>
  <c r="HM44"/>
  <c r="HP61"/>
  <c r="HT61"/>
  <c r="HM61"/>
  <c r="HL61"/>
  <c r="HK28"/>
  <c r="HV19"/>
  <c r="HO53"/>
  <c r="HQ53"/>
  <c r="HJ53"/>
  <c r="HZ53"/>
  <c r="HL53"/>
  <c r="HN46"/>
  <c r="HI46"/>
  <c r="HX46"/>
  <c r="AJ76"/>
  <c r="IY60"/>
  <c r="JE38"/>
  <c r="JA38"/>
  <c r="IV10"/>
  <c r="JH10"/>
  <c r="JE22"/>
  <c r="AN76" i="1"/>
  <c r="AI76" i="60"/>
  <c r="X76"/>
  <c r="IV33"/>
  <c r="JE21"/>
  <c r="JE17"/>
  <c r="IV17"/>
  <c r="JF17"/>
  <c r="JD17"/>
  <c r="JH17"/>
  <c r="JA17"/>
  <c r="JG17"/>
  <c r="JE19"/>
  <c r="JJ17"/>
  <c r="JI17"/>
  <c r="IZ17"/>
  <c r="IX17"/>
  <c r="JI57"/>
  <c r="JF57"/>
  <c r="JA33"/>
  <c r="IX58"/>
  <c r="IZ55"/>
  <c r="JF10"/>
  <c r="JK16"/>
  <c r="JI33"/>
  <c r="JE33"/>
  <c r="JJ33"/>
  <c r="JE31"/>
  <c r="IY45"/>
  <c r="JJ18"/>
  <c r="JK57"/>
  <c r="IY14"/>
  <c r="IX32"/>
  <c r="JI22"/>
  <c r="JJ32"/>
  <c r="IX11"/>
  <c r="JE64"/>
  <c r="JI58"/>
  <c r="JF16"/>
  <c r="JI69"/>
  <c r="JJ59"/>
  <c r="IV64"/>
  <c r="JI11"/>
  <c r="IX16"/>
  <c r="JI20"/>
  <c r="JE58"/>
  <c r="JI16"/>
  <c r="IX64"/>
  <c r="JH16"/>
  <c r="JJ20"/>
  <c r="JF20"/>
  <c r="JF64"/>
  <c r="JE20"/>
  <c r="JE50"/>
  <c r="JJ64"/>
  <c r="JA58"/>
  <c r="JJ63"/>
  <c r="JK58"/>
  <c r="IX73"/>
  <c r="JA16"/>
  <c r="JH58"/>
  <c r="JF58"/>
  <c r="JH64"/>
  <c r="IV16"/>
  <c r="IX63"/>
  <c r="JK71"/>
  <c r="JH33"/>
  <c r="IX33"/>
  <c r="JF33"/>
  <c r="AC76" i="1"/>
  <c r="JE16" i="60"/>
  <c r="B5" i="57"/>
  <c r="IT6"/>
  <c r="FT6" i="60" s="1"/>
  <c r="C6" i="57"/>
  <c r="AP6" s="1"/>
  <c r="CC6" s="1"/>
  <c r="DP6" s="1"/>
  <c r="FC6" s="1"/>
  <c r="GP6" s="1"/>
  <c r="B3" i="61" s="1"/>
  <c r="B4" i="57"/>
  <c r="IX6" s="1"/>
  <c r="FX6" i="60" s="1"/>
  <c r="JH25"/>
  <c r="IX25"/>
  <c r="IV49"/>
  <c r="IX70"/>
  <c r="JE49"/>
  <c r="JI49"/>
  <c r="IX57"/>
  <c r="JE57"/>
  <c r="IX50"/>
  <c r="JF35"/>
  <c r="IX34"/>
  <c r="JE26"/>
  <c r="JF34"/>
  <c r="JE48"/>
  <c r="JI73"/>
  <c r="JH34"/>
  <c r="JI34"/>
  <c r="JI59"/>
  <c r="JJ25"/>
  <c r="JK25"/>
  <c r="JJ36"/>
  <c r="JI25"/>
  <c r="JF25"/>
  <c r="JE25"/>
  <c r="JA25"/>
  <c r="JJ10"/>
  <c r="JI10"/>
  <c r="IX10"/>
  <c r="JA10"/>
  <c r="IX12"/>
  <c r="JE10"/>
  <c r="JJ34"/>
  <c r="JE34"/>
  <c r="IY28"/>
  <c r="IV34"/>
  <c r="IX26"/>
  <c r="JF22"/>
  <c r="JJ22"/>
  <c r="JA22"/>
  <c r="IX22"/>
  <c r="JH22"/>
  <c r="IV22"/>
  <c r="JI46"/>
  <c r="JA59"/>
  <c r="JA55"/>
  <c r="JI38"/>
  <c r="IV69"/>
  <c r="JK20"/>
  <c r="JA20"/>
  <c r="JJ46"/>
  <c r="IX59"/>
  <c r="JJ60"/>
  <c r="IX62"/>
  <c r="JF55"/>
  <c r="JH59"/>
  <c r="JE59"/>
  <c r="JE55"/>
  <c r="IX20"/>
  <c r="IV20"/>
  <c r="JH46"/>
  <c r="IV38"/>
  <c r="JH38"/>
  <c r="JF38"/>
  <c r="JJ38"/>
  <c r="JH60"/>
  <c r="JI27"/>
  <c r="JH27"/>
  <c r="JK27"/>
  <c r="JE27"/>
  <c r="JA27"/>
  <c r="IX27"/>
  <c r="IV27"/>
  <c r="JF27"/>
  <c r="JE40"/>
  <c r="JE71"/>
  <c r="JE43"/>
  <c r="JH43"/>
  <c r="JH63"/>
  <c r="JE41"/>
  <c r="IX46"/>
  <c r="JA64"/>
  <c r="JA63"/>
  <c r="JA71"/>
  <c r="JH31"/>
  <c r="JJ30"/>
  <c r="JE56"/>
  <c r="JJ40"/>
  <c r="JI63"/>
  <c r="JH50"/>
  <c r="JI64"/>
  <c r="JJ56"/>
  <c r="JI56"/>
  <c r="JK63"/>
  <c r="IV71"/>
  <c r="IY30"/>
  <c r="IX75"/>
  <c r="IY56"/>
  <c r="IX47"/>
  <c r="JE63"/>
  <c r="IV63"/>
  <c r="JE30"/>
  <c r="IX49"/>
  <c r="JF49"/>
  <c r="JK59"/>
  <c r="JI60"/>
  <c r="IX69"/>
  <c r="JH51"/>
  <c r="IX37"/>
  <c r="IV51"/>
  <c r="JI28"/>
  <c r="JH28"/>
  <c r="JH26"/>
  <c r="IX39"/>
  <c r="JK49"/>
  <c r="JE69"/>
  <c r="JI26"/>
  <c r="JA26"/>
  <c r="JA49"/>
  <c r="JF59"/>
  <c r="JK37"/>
  <c r="IX60"/>
  <c r="JF69"/>
  <c r="JE29"/>
  <c r="JK26"/>
  <c r="IV26"/>
  <c r="JJ26"/>
  <c r="EK76"/>
  <c r="IZ19"/>
  <c r="AF76" i="59"/>
  <c r="DH76" i="60"/>
  <c r="CX76"/>
  <c r="DI76"/>
  <c r="JG19"/>
  <c r="JI30"/>
  <c r="IX19"/>
  <c r="IX18"/>
  <c r="W76" i="59"/>
  <c r="JE14" i="60"/>
  <c r="JE12"/>
  <c r="JI14"/>
  <c r="IX14"/>
  <c r="AN76" i="59"/>
  <c r="AJ76"/>
  <c r="AE76"/>
  <c r="AH76"/>
  <c r="IX13" i="60"/>
  <c r="JK13"/>
  <c r="JA13"/>
  <c r="JJ13"/>
  <c r="JD13"/>
  <c r="JH13"/>
  <c r="JG13"/>
  <c r="JI13"/>
  <c r="JF13"/>
  <c r="IZ13"/>
  <c r="JE13"/>
  <c r="IV13"/>
  <c r="JF15"/>
  <c r="JE15"/>
  <c r="JD15"/>
  <c r="JI15"/>
  <c r="JJ15"/>
  <c r="JH15"/>
  <c r="IZ15"/>
  <c r="JG15"/>
  <c r="JA15"/>
  <c r="JK15"/>
  <c r="IV15"/>
  <c r="IY15"/>
  <c r="IX15"/>
  <c r="JG31"/>
  <c r="JC31"/>
  <c r="IZ31"/>
  <c r="JN31"/>
  <c r="JB27"/>
  <c r="JD27"/>
  <c r="IW27"/>
  <c r="JM27"/>
  <c r="IY27"/>
  <c r="JJ24"/>
  <c r="IX24"/>
  <c r="JI19"/>
  <c r="JE24"/>
  <c r="IW32"/>
  <c r="JB32"/>
  <c r="JD32"/>
  <c r="IY32"/>
  <c r="JM32"/>
  <c r="IW34"/>
  <c r="JG34"/>
  <c r="JC34"/>
  <c r="JN34"/>
  <c r="IZ34"/>
  <c r="JC30"/>
  <c r="JG30"/>
  <c r="IZ30"/>
  <c r="JN30"/>
  <c r="IX30"/>
  <c r="JB23"/>
  <c r="IW23"/>
  <c r="JD23"/>
  <c r="IY23"/>
  <c r="JM23"/>
  <c r="IV21"/>
  <c r="JA21"/>
  <c r="JF21"/>
  <c r="JK21"/>
  <c r="JG26"/>
  <c r="JC26"/>
  <c r="IZ26"/>
  <c r="JN26"/>
  <c r="IX28"/>
  <c r="JC21"/>
  <c r="JG21"/>
  <c r="JN21"/>
  <c r="IZ21"/>
  <c r="JH23"/>
  <c r="IW28"/>
  <c r="JD28"/>
  <c r="JB28"/>
  <c r="JM28"/>
  <c r="IV31"/>
  <c r="JA31"/>
  <c r="JJ31"/>
  <c r="JF31"/>
  <c r="JK31"/>
  <c r="JC32"/>
  <c r="JG32"/>
  <c r="JN32"/>
  <c r="IZ32"/>
  <c r="JI23"/>
  <c r="JB21"/>
  <c r="IW21"/>
  <c r="JD21"/>
  <c r="IY21"/>
  <c r="JM21"/>
  <c r="JB29"/>
  <c r="IW29"/>
  <c r="JD29"/>
  <c r="JC22"/>
  <c r="JG22"/>
  <c r="JN22"/>
  <c r="IZ22"/>
  <c r="IY29"/>
  <c r="JC33"/>
  <c r="JG33"/>
  <c r="JN33"/>
  <c r="IW25"/>
  <c r="JD25"/>
  <c r="JB25"/>
  <c r="IY25"/>
  <c r="JM25"/>
  <c r="JD26"/>
  <c r="JB26"/>
  <c r="IW26"/>
  <c r="JM26"/>
  <c r="IY26"/>
  <c r="JG20"/>
  <c r="JC20"/>
  <c r="JN20"/>
  <c r="IZ20"/>
  <c r="IV18"/>
  <c r="JA18"/>
  <c r="JK18"/>
  <c r="JF18"/>
  <c r="JG24"/>
  <c r="JC24"/>
  <c r="IZ24"/>
  <c r="JN24"/>
  <c r="IW31"/>
  <c r="JD31"/>
  <c r="JB31"/>
  <c r="JJ21"/>
  <c r="JC23"/>
  <c r="JG23"/>
  <c r="JN23"/>
  <c r="IZ23"/>
  <c r="JE28"/>
  <c r="IX31"/>
  <c r="IX21"/>
  <c r="AM76" i="59"/>
  <c r="IY24" i="60"/>
  <c r="IV19"/>
  <c r="JA19"/>
  <c r="JF19"/>
  <c r="JK19"/>
  <c r="JH19"/>
  <c r="JG25"/>
  <c r="JC25"/>
  <c r="JN25"/>
  <c r="IZ25"/>
  <c r="JB22"/>
  <c r="IW22"/>
  <c r="JD22"/>
  <c r="JM22"/>
  <c r="IY22"/>
  <c r="JJ29"/>
  <c r="IV29"/>
  <c r="JA29"/>
  <c r="JF29"/>
  <c r="JK29"/>
  <c r="JF32"/>
  <c r="JA32"/>
  <c r="JK32"/>
  <c r="IV32"/>
  <c r="JI32"/>
  <c r="IW33"/>
  <c r="JM33"/>
  <c r="IY33"/>
  <c r="JD33"/>
  <c r="JB33"/>
  <c r="JB34"/>
  <c r="IY34"/>
  <c r="JD34"/>
  <c r="JM34"/>
  <c r="JH29"/>
  <c r="JH18"/>
  <c r="JB18"/>
  <c r="IW18"/>
  <c r="JD18"/>
  <c r="JM18"/>
  <c r="IY18"/>
  <c r="JM29"/>
  <c r="JG27"/>
  <c r="JC27"/>
  <c r="IZ27"/>
  <c r="JN27"/>
  <c r="JB19"/>
  <c r="JD19"/>
  <c r="IW19"/>
  <c r="JM19"/>
  <c r="IY19"/>
  <c r="IV23"/>
  <c r="JA23"/>
  <c r="JK23"/>
  <c r="JF23"/>
  <c r="JB30"/>
  <c r="IW30"/>
  <c r="JD30"/>
  <c r="JM30"/>
  <c r="IV24"/>
  <c r="JA24"/>
  <c r="JF24"/>
  <c r="JK24"/>
  <c r="JI24"/>
  <c r="IW24"/>
  <c r="JD24"/>
  <c r="JB24"/>
  <c r="IX29"/>
  <c r="JE32"/>
  <c r="IW20"/>
  <c r="JD20"/>
  <c r="JB20"/>
  <c r="JM20"/>
  <c r="IY20"/>
  <c r="JG28"/>
  <c r="JC28"/>
  <c r="JN28"/>
  <c r="IZ28"/>
  <c r="IV30"/>
  <c r="JA30"/>
  <c r="JK30"/>
  <c r="JF30"/>
  <c r="JE23"/>
  <c r="IX23"/>
  <c r="IV28"/>
  <c r="JA28"/>
  <c r="JK28"/>
  <c r="JJ28"/>
  <c r="JF28"/>
  <c r="JC29"/>
  <c r="JG29"/>
  <c r="JN29"/>
  <c r="IZ29"/>
  <c r="JH21"/>
  <c r="JG18"/>
  <c r="JC18"/>
  <c r="JN18"/>
  <c r="IZ18"/>
  <c r="JE18"/>
  <c r="IY31"/>
  <c r="IZ33"/>
  <c r="JB16"/>
  <c r="IW16"/>
  <c r="JD16"/>
  <c r="JM16"/>
  <c r="IY16"/>
  <c r="JG16"/>
  <c r="JC16"/>
  <c r="JN16"/>
  <c r="IZ16"/>
  <c r="JM14"/>
  <c r="JG14"/>
  <c r="JC14"/>
  <c r="IZ14"/>
  <c r="JN14"/>
  <c r="IV14"/>
  <c r="JF14"/>
  <c r="JA14"/>
  <c r="JK14"/>
  <c r="JH14"/>
  <c r="JB14"/>
  <c r="IW14"/>
  <c r="JD14"/>
  <c r="IX9"/>
  <c r="JG9"/>
  <c r="JC9"/>
  <c r="JN9"/>
  <c r="IZ9"/>
  <c r="IY8"/>
  <c r="JC11"/>
  <c r="JG11"/>
  <c r="IZ11"/>
  <c r="JN11"/>
  <c r="JB9"/>
  <c r="IW9"/>
  <c r="JD9"/>
  <c r="IY9"/>
  <c r="JM9"/>
  <c r="IV8"/>
  <c r="JA8"/>
  <c r="JH8"/>
  <c r="JK8"/>
  <c r="JE8"/>
  <c r="JF8"/>
  <c r="IZ8"/>
  <c r="IV11"/>
  <c r="JK11"/>
  <c r="JH11"/>
  <c r="JA11"/>
  <c r="JF11"/>
  <c r="JB10"/>
  <c r="JD10"/>
  <c r="IW10"/>
  <c r="IY10"/>
  <c r="JM10"/>
  <c r="JG8"/>
  <c r="IX8"/>
  <c r="JG12"/>
  <c r="JC12"/>
  <c r="JN12"/>
  <c r="JE9"/>
  <c r="IV9"/>
  <c r="JK9"/>
  <c r="JA9"/>
  <c r="JF9"/>
  <c r="JH9"/>
  <c r="JG10"/>
  <c r="JC10"/>
  <c r="JN10"/>
  <c r="IZ10"/>
  <c r="IZ12"/>
  <c r="JI9"/>
  <c r="JB11"/>
  <c r="IW11"/>
  <c r="JD11"/>
  <c r="IY11"/>
  <c r="JM11"/>
  <c r="JD8"/>
  <c r="JD12"/>
  <c r="JB12"/>
  <c r="IW12"/>
  <c r="JM12"/>
  <c r="IY12"/>
  <c r="JJ8"/>
  <c r="IV12"/>
  <c r="JK12"/>
  <c r="JA12"/>
  <c r="JF12"/>
  <c r="JH12"/>
  <c r="JJ12"/>
  <c r="JJ71"/>
  <c r="JE44"/>
  <c r="IY38"/>
  <c r="JE66"/>
  <c r="JJ37"/>
  <c r="JF37"/>
  <c r="IX71"/>
  <c r="JA57"/>
  <c r="AN76"/>
  <c r="Z76"/>
  <c r="AG76"/>
  <c r="AC76"/>
  <c r="JF71"/>
  <c r="JH57"/>
  <c r="JI51"/>
  <c r="JH71"/>
  <c r="IX51"/>
  <c r="V76"/>
  <c r="AA76"/>
  <c r="AK76"/>
  <c r="AF76"/>
  <c r="AE76"/>
  <c r="W76"/>
  <c r="AD76"/>
  <c r="AB76"/>
  <c r="Y76"/>
  <c r="AM76"/>
  <c r="CA76"/>
  <c r="BT76"/>
  <c r="BP76"/>
  <c r="BM76"/>
  <c r="BJ76"/>
  <c r="BL76"/>
  <c r="BQ76"/>
  <c r="BO76"/>
  <c r="BZ76"/>
  <c r="BI76"/>
  <c r="BN76"/>
  <c r="BU76"/>
  <c r="BV76"/>
  <c r="BS76"/>
  <c r="BX76"/>
  <c r="BW76"/>
  <c r="BR76"/>
  <c r="BK76"/>
  <c r="JI50"/>
  <c r="IV57"/>
  <c r="JH66"/>
  <c r="AA76" i="59"/>
  <c r="AS76"/>
  <c r="JI37" i="60"/>
  <c r="IV37"/>
  <c r="JK51"/>
  <c r="IY41"/>
  <c r="V76" i="59"/>
  <c r="JH37" i="60"/>
  <c r="JE35"/>
  <c r="JE72"/>
  <c r="JA69"/>
  <c r="JA51"/>
  <c r="DJ76"/>
  <c r="CV76"/>
  <c r="DA76"/>
  <c r="DF76"/>
  <c r="DK76"/>
  <c r="JJ72"/>
  <c r="X76" i="59"/>
  <c r="Z76"/>
  <c r="JE37" i="60"/>
  <c r="JI55"/>
  <c r="JJ49"/>
  <c r="JH55"/>
  <c r="JJ55"/>
  <c r="JK69"/>
  <c r="IX55"/>
  <c r="DN76"/>
  <c r="DG76"/>
  <c r="CZ76"/>
  <c r="DC76"/>
  <c r="CY76"/>
  <c r="DB76"/>
  <c r="CW76"/>
  <c r="DM76"/>
  <c r="DD76"/>
  <c r="JJ42"/>
  <c r="AK76" i="59"/>
  <c r="AG76"/>
  <c r="JE51" i="60"/>
  <c r="JJ69"/>
  <c r="IV55"/>
  <c r="JI52"/>
  <c r="JJ51"/>
  <c r="JI35"/>
  <c r="IY47"/>
  <c r="JJ52"/>
  <c r="IX36"/>
  <c r="IE76"/>
  <c r="JK35"/>
  <c r="JE45"/>
  <c r="JE73"/>
  <c r="JA35"/>
  <c r="JI47"/>
  <c r="IY36"/>
  <c r="JE70"/>
  <c r="JI70"/>
  <c r="JJ35"/>
  <c r="IX43"/>
  <c r="JE62"/>
  <c r="IV35"/>
  <c r="ER76"/>
  <c r="EX76"/>
  <c r="EN76"/>
  <c r="EI76"/>
  <c r="EV76"/>
  <c r="EM76"/>
  <c r="EU76"/>
  <c r="JD36"/>
  <c r="IX40"/>
  <c r="IX35"/>
  <c r="ET76"/>
  <c r="EP76"/>
  <c r="JJ47"/>
  <c r="JI36"/>
  <c r="JI65"/>
  <c r="JJ70"/>
  <c r="IZ52"/>
  <c r="JJ62"/>
  <c r="JE65"/>
  <c r="IX61"/>
  <c r="JH70"/>
  <c r="JH44"/>
  <c r="IX65"/>
  <c r="EW76"/>
  <c r="EL76"/>
  <c r="EO76"/>
  <c r="EQ76"/>
  <c r="EJ76"/>
  <c r="EZ76"/>
  <c r="JC41"/>
  <c r="JG41"/>
  <c r="IZ41"/>
  <c r="JN41"/>
  <c r="JC73"/>
  <c r="JG73"/>
  <c r="JN73"/>
  <c r="IZ73"/>
  <c r="JN72"/>
  <c r="IZ72"/>
  <c r="JG72"/>
  <c r="JC72"/>
  <c r="IW42"/>
  <c r="JD42"/>
  <c r="IY42"/>
  <c r="JB42"/>
  <c r="JM42"/>
  <c r="JB46"/>
  <c r="JD46"/>
  <c r="JB71"/>
  <c r="IW71"/>
  <c r="JD71"/>
  <c r="IY71"/>
  <c r="JM71"/>
  <c r="JM44"/>
  <c r="JB44"/>
  <c r="IW44"/>
  <c r="JD44"/>
  <c r="IW70"/>
  <c r="IZ70"/>
  <c r="JC70"/>
  <c r="JG70"/>
  <c r="JN70"/>
  <c r="IX74"/>
  <c r="JN36"/>
  <c r="IZ36"/>
  <c r="JG36"/>
  <c r="JC36"/>
  <c r="IZ58"/>
  <c r="JG58"/>
  <c r="JC58"/>
  <c r="JN58"/>
  <c r="JC63"/>
  <c r="JG63"/>
  <c r="JN63"/>
  <c r="IZ63"/>
  <c r="IV40"/>
  <c r="JA40"/>
  <c r="JH40"/>
  <c r="JK40"/>
  <c r="JF40"/>
  <c r="JE74"/>
  <c r="JB53"/>
  <c r="IW53"/>
  <c r="JM53"/>
  <c r="IY53"/>
  <c r="JD53"/>
  <c r="JC71"/>
  <c r="JG71"/>
  <c r="IZ71"/>
  <c r="JN71"/>
  <c r="IX67"/>
  <c r="JJ45"/>
  <c r="IY44"/>
  <c r="JM62"/>
  <c r="JB62"/>
  <c r="JD62"/>
  <c r="IW62"/>
  <c r="IY62"/>
  <c r="JB45"/>
  <c r="IW45"/>
  <c r="JD45"/>
  <c r="JM45"/>
  <c r="JC44"/>
  <c r="JG44"/>
  <c r="IZ44"/>
  <c r="JN44"/>
  <c r="JG64"/>
  <c r="IZ64"/>
  <c r="JC64"/>
  <c r="JN64"/>
  <c r="JI43"/>
  <c r="JC65"/>
  <c r="JG65"/>
  <c r="IZ65"/>
  <c r="JN65"/>
  <c r="JI39"/>
  <c r="IV39"/>
  <c r="JA39"/>
  <c r="JF39"/>
  <c r="JK39"/>
  <c r="JB35"/>
  <c r="IW35"/>
  <c r="JD35"/>
  <c r="IF76"/>
  <c r="JM76" s="1"/>
  <c r="IY35"/>
  <c r="JM40"/>
  <c r="JB40"/>
  <c r="IW40"/>
  <c r="JD40"/>
  <c r="AB76" i="59"/>
  <c r="JK54" i="60"/>
  <c r="IV54"/>
  <c r="JF54"/>
  <c r="JA54"/>
  <c r="IW37"/>
  <c r="JB37"/>
  <c r="JD37"/>
  <c r="IY37"/>
  <c r="JM37"/>
  <c r="JB69"/>
  <c r="JD69"/>
  <c r="IY69"/>
  <c r="IW69"/>
  <c r="JM69"/>
  <c r="IX54"/>
  <c r="JB70"/>
  <c r="IY70"/>
  <c r="JD70"/>
  <c r="JM70"/>
  <c r="JN54"/>
  <c r="IZ54"/>
  <c r="JC54"/>
  <c r="JG54"/>
  <c r="JC60"/>
  <c r="JN60"/>
  <c r="JG60"/>
  <c r="IZ60"/>
  <c r="JM74"/>
  <c r="IY74"/>
  <c r="IW74"/>
  <c r="JD74"/>
  <c r="JB74"/>
  <c r="JF44"/>
  <c r="JA44"/>
  <c r="IV44"/>
  <c r="JK44"/>
  <c r="JG51"/>
  <c r="JN51"/>
  <c r="JC51"/>
  <c r="IZ51"/>
  <c r="JE61"/>
  <c r="JM72"/>
  <c r="JB72"/>
  <c r="JD72"/>
  <c r="IW72"/>
  <c r="JI74"/>
  <c r="GI76"/>
  <c r="FV76"/>
  <c r="GF76"/>
  <c r="GA76"/>
  <c r="GH76"/>
  <c r="GJ76"/>
  <c r="GE76"/>
  <c r="JH39"/>
  <c r="JG40"/>
  <c r="IV56"/>
  <c r="JK56"/>
  <c r="JF56"/>
  <c r="JA56"/>
  <c r="JJ44"/>
  <c r="JI66"/>
  <c r="IV66"/>
  <c r="JA66"/>
  <c r="JF66"/>
  <c r="JK66"/>
  <c r="IY72"/>
  <c r="JA72"/>
  <c r="JK72"/>
  <c r="JF72"/>
  <c r="IV72"/>
  <c r="IW41"/>
  <c r="IY52"/>
  <c r="IW52"/>
  <c r="JM52"/>
  <c r="JD52"/>
  <c r="JB52"/>
  <c r="JM48"/>
  <c r="JB48"/>
  <c r="JD48"/>
  <c r="IW48"/>
  <c r="IY48"/>
  <c r="JF67"/>
  <c r="IV67"/>
  <c r="JK67"/>
  <c r="JA67"/>
  <c r="JI67"/>
  <c r="JG50"/>
  <c r="JC50"/>
  <c r="JN50"/>
  <c r="IZ50"/>
  <c r="Y76" i="59"/>
  <c r="AR76"/>
  <c r="JE68" i="60"/>
  <c r="AD76" i="59"/>
  <c r="JM68" i="60"/>
  <c r="IW68"/>
  <c r="JD68"/>
  <c r="JB68"/>
  <c r="IY68"/>
  <c r="JB65"/>
  <c r="IW65"/>
  <c r="JD65"/>
  <c r="JM65"/>
  <c r="IY65"/>
  <c r="IX48"/>
  <c r="JJ53"/>
  <c r="JK53"/>
  <c r="IV53"/>
  <c r="JF53"/>
  <c r="JA53"/>
  <c r="IX45"/>
  <c r="JG57"/>
  <c r="JC57"/>
  <c r="JN57"/>
  <c r="IZ57"/>
  <c r="JB38"/>
  <c r="JD38"/>
  <c r="IW38"/>
  <c r="JM38"/>
  <c r="IV47"/>
  <c r="JA47"/>
  <c r="JK47"/>
  <c r="JF47"/>
  <c r="JG56"/>
  <c r="JC56"/>
  <c r="IZ56"/>
  <c r="JN56"/>
  <c r="JB57"/>
  <c r="IW57"/>
  <c r="JD57"/>
  <c r="IY57"/>
  <c r="JM57"/>
  <c r="JH53"/>
  <c r="JB47"/>
  <c r="IW47"/>
  <c r="JD47"/>
  <c r="JM47"/>
  <c r="JC59"/>
  <c r="JG59"/>
  <c r="IZ59"/>
  <c r="JN59"/>
  <c r="JE39"/>
  <c r="IX44"/>
  <c r="JJ68"/>
  <c r="JB61"/>
  <c r="IW61"/>
  <c r="JD61"/>
  <c r="JM61"/>
  <c r="IY61"/>
  <c r="FX76"/>
  <c r="JC39"/>
  <c r="JG39"/>
  <c r="JN39"/>
  <c r="IZ39"/>
  <c r="JJ54"/>
  <c r="IZ40"/>
  <c r="IX56"/>
  <c r="IX72"/>
  <c r="IX52"/>
  <c r="IV50"/>
  <c r="JF50"/>
  <c r="JK50"/>
  <c r="JA50"/>
  <c r="IX66"/>
  <c r="JC45"/>
  <c r="IZ45"/>
  <c r="JG45"/>
  <c r="JN45"/>
  <c r="JC67"/>
  <c r="JG67"/>
  <c r="IZ67"/>
  <c r="JN67"/>
  <c r="JI42"/>
  <c r="JK42"/>
  <c r="JA42"/>
  <c r="IV42"/>
  <c r="JF42"/>
  <c r="IV68"/>
  <c r="JA68"/>
  <c r="JH68"/>
  <c r="JF68"/>
  <c r="JK68"/>
  <c r="IV45"/>
  <c r="JA45"/>
  <c r="JK45"/>
  <c r="JF45"/>
  <c r="JA75"/>
  <c r="IV75"/>
  <c r="JK75"/>
  <c r="JF75"/>
  <c r="JJ41"/>
  <c r="JF41"/>
  <c r="JA41"/>
  <c r="IV41"/>
  <c r="JK41"/>
  <c r="IV48"/>
  <c r="JF48"/>
  <c r="JK48"/>
  <c r="JA48"/>
  <c r="JI41"/>
  <c r="JC53"/>
  <c r="JG53"/>
  <c r="IZ53"/>
  <c r="JN53"/>
  <c r="JE67"/>
  <c r="JB39"/>
  <c r="IW39"/>
  <c r="JD39"/>
  <c r="IY39"/>
  <c r="JM39"/>
  <c r="JH48"/>
  <c r="JH61"/>
  <c r="IX41"/>
  <c r="JH42"/>
  <c r="JJ65"/>
  <c r="IV65"/>
  <c r="JA65"/>
  <c r="JF65"/>
  <c r="JK65"/>
  <c r="JB55"/>
  <c r="IW55"/>
  <c r="IY55"/>
  <c r="JD55"/>
  <c r="JM55"/>
  <c r="JH75"/>
  <c r="JC37"/>
  <c r="IZ37"/>
  <c r="JG37"/>
  <c r="JN37"/>
  <c r="JB49"/>
  <c r="IW49"/>
  <c r="IY49"/>
  <c r="JD49"/>
  <c r="JM49"/>
  <c r="IZ68"/>
  <c r="ID76"/>
  <c r="JI76" s="1"/>
  <c r="JM56"/>
  <c r="JB56"/>
  <c r="IW56"/>
  <c r="JD56"/>
  <c r="IW46"/>
  <c r="JN46"/>
  <c r="IZ46"/>
  <c r="JC46"/>
  <c r="JG46"/>
  <c r="JB43"/>
  <c r="IW43"/>
  <c r="JM43"/>
  <c r="JD43"/>
  <c r="IY43"/>
  <c r="JE75"/>
  <c r="IX53"/>
  <c r="JJ39"/>
  <c r="JB67"/>
  <c r="JD67"/>
  <c r="IW67"/>
  <c r="JM67"/>
  <c r="IV43"/>
  <c r="JF43"/>
  <c r="JA43"/>
  <c r="JK43"/>
  <c r="JM35"/>
  <c r="IZ48"/>
  <c r="JG48"/>
  <c r="JC48"/>
  <c r="JN48"/>
  <c r="JC61"/>
  <c r="JG61"/>
  <c r="IZ61"/>
  <c r="JN61"/>
  <c r="JG42"/>
  <c r="JC42"/>
  <c r="IZ42"/>
  <c r="JN42"/>
  <c r="JC62"/>
  <c r="JN62"/>
  <c r="JG62"/>
  <c r="IZ62"/>
  <c r="JI45"/>
  <c r="JF52"/>
  <c r="JK52"/>
  <c r="JA52"/>
  <c r="IV52"/>
  <c r="JH52"/>
  <c r="IZ75"/>
  <c r="JN75"/>
  <c r="JC75"/>
  <c r="JG75"/>
  <c r="IW73"/>
  <c r="JG68"/>
  <c r="JJ67"/>
  <c r="JB51"/>
  <c r="IW51"/>
  <c r="JD51"/>
  <c r="IY51"/>
  <c r="JM51"/>
  <c r="JC43"/>
  <c r="JG43"/>
  <c r="IZ43"/>
  <c r="JN43"/>
  <c r="JC38"/>
  <c r="JG38"/>
  <c r="IZ38"/>
  <c r="JN38"/>
  <c r="IW36"/>
  <c r="JB75"/>
  <c r="IW75"/>
  <c r="JD75"/>
  <c r="IY75"/>
  <c r="JM75"/>
  <c r="IW66"/>
  <c r="JD66"/>
  <c r="IY66"/>
  <c r="JB66"/>
  <c r="JM66"/>
  <c r="JM50"/>
  <c r="JB50"/>
  <c r="IW50"/>
  <c r="JD50"/>
  <c r="IY50"/>
  <c r="JN66"/>
  <c r="JG66"/>
  <c r="JC66"/>
  <c r="IZ66"/>
  <c r="IY46"/>
  <c r="JA46"/>
  <c r="IV46"/>
  <c r="JF46"/>
  <c r="JK46"/>
  <c r="JI62"/>
  <c r="JA62"/>
  <c r="IV62"/>
  <c r="JF62"/>
  <c r="JK62"/>
  <c r="JE36"/>
  <c r="JF36"/>
  <c r="JA36"/>
  <c r="IV36"/>
  <c r="JK36"/>
  <c r="JJ75"/>
  <c r="JI54"/>
  <c r="FW76"/>
  <c r="FZ76"/>
  <c r="GG76"/>
  <c r="GC76"/>
  <c r="GN76"/>
  <c r="JC55"/>
  <c r="JG55"/>
  <c r="JN55"/>
  <c r="JI48"/>
  <c r="JJ73"/>
  <c r="IV73"/>
  <c r="JA73"/>
  <c r="JF73"/>
  <c r="IY73"/>
  <c r="JK73"/>
  <c r="IV70"/>
  <c r="JK70"/>
  <c r="JA70"/>
  <c r="JF70"/>
  <c r="JH47"/>
  <c r="IW54"/>
  <c r="IY54"/>
  <c r="JB54"/>
  <c r="JM54"/>
  <c r="JD54"/>
  <c r="JC69"/>
  <c r="JG69"/>
  <c r="JN69"/>
  <c r="IZ69"/>
  <c r="JN74"/>
  <c r="IZ74"/>
  <c r="JG74"/>
  <c r="JC74"/>
  <c r="IV74"/>
  <c r="JF74"/>
  <c r="JK74"/>
  <c r="JA74"/>
  <c r="JM60"/>
  <c r="IW60"/>
  <c r="JD60"/>
  <c r="JB60"/>
  <c r="JH45"/>
  <c r="IX42"/>
  <c r="JJ61"/>
  <c r="IV61"/>
  <c r="JA61"/>
  <c r="JK61"/>
  <c r="JF61"/>
  <c r="JC35"/>
  <c r="IG76"/>
  <c r="JN76" s="1"/>
  <c r="JG35"/>
  <c r="IZ35"/>
  <c r="IX68"/>
  <c r="JB63"/>
  <c r="IW63"/>
  <c r="JD63"/>
  <c r="IY63"/>
  <c r="JM63"/>
  <c r="JC49"/>
  <c r="JG49"/>
  <c r="IZ49"/>
  <c r="JN49"/>
  <c r="IY40"/>
  <c r="JH67"/>
  <c r="JI53"/>
  <c r="IY67"/>
  <c r="JE54"/>
  <c r="JM64"/>
  <c r="IY64"/>
  <c r="JB64"/>
  <c r="IW64"/>
  <c r="JD64"/>
  <c r="JH41"/>
  <c r="JG52"/>
  <c r="GD76"/>
  <c r="GB76"/>
  <c r="FY76"/>
  <c r="JH74"/>
  <c r="JB59"/>
  <c r="IW59"/>
  <c r="JD59"/>
  <c r="IY59"/>
  <c r="JM59"/>
  <c r="JH73"/>
  <c r="IW58"/>
  <c r="IY58"/>
  <c r="JD58"/>
  <c r="JB58"/>
  <c r="JM58"/>
  <c r="JH72"/>
  <c r="IV60"/>
  <c r="JF60"/>
  <c r="JA60"/>
  <c r="JK60"/>
  <c r="JC47"/>
  <c r="JG47"/>
  <c r="IZ47"/>
  <c r="JN47"/>
  <c r="E8" i="1"/>
  <c r="C76"/>
  <c r="AL76" s="1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8"/>
  <c r="B5" i="61" l="1"/>
  <c r="IT6"/>
  <c r="HG6" i="60" s="1"/>
  <c r="B4" i="61"/>
  <c r="IX6" s="1"/>
  <c r="HK6" i="60" s="1"/>
  <c r="C6" i="61"/>
  <c r="AP6" s="1"/>
  <c r="CC6" s="1"/>
  <c r="DP6" s="1"/>
  <c r="FC6" s="1"/>
  <c r="GP6" s="1"/>
  <c r="HT76" i="60"/>
  <c r="HP76"/>
  <c r="IA76"/>
  <c r="HM76"/>
  <c r="X74" i="1"/>
  <c r="X70"/>
  <c r="X66"/>
  <c r="X62"/>
  <c r="X58"/>
  <c r="X54"/>
  <c r="X50"/>
  <c r="X46"/>
  <c r="X42"/>
  <c r="X38"/>
  <c r="X34"/>
  <c r="X30"/>
  <c r="X26"/>
  <c r="X22"/>
  <c r="X18"/>
  <c r="X14"/>
  <c r="X10"/>
  <c r="X73"/>
  <c r="X69"/>
  <c r="X65"/>
  <c r="X61"/>
  <c r="X57"/>
  <c r="X53"/>
  <c r="X49"/>
  <c r="X45"/>
  <c r="X41"/>
  <c r="X37"/>
  <c r="X33"/>
  <c r="X29"/>
  <c r="X25"/>
  <c r="X21"/>
  <c r="X17"/>
  <c r="X13"/>
  <c r="X9"/>
  <c r="JJ76" i="60"/>
  <c r="JK76"/>
  <c r="JB76"/>
  <c r="JD76"/>
  <c r="IW76"/>
  <c r="IY76"/>
  <c r="JE76"/>
  <c r="IV76"/>
  <c r="JA76"/>
  <c r="JF76"/>
  <c r="IZ76"/>
  <c r="JC76"/>
  <c r="JG76"/>
  <c r="JH76"/>
  <c r="IX76"/>
  <c r="V66" i="1"/>
  <c r="AH66"/>
  <c r="AF66"/>
  <c r="AI66"/>
  <c r="AJ66"/>
  <c r="AK66"/>
  <c r="AA66"/>
  <c r="AE66"/>
  <c r="AD66"/>
  <c r="Z66"/>
  <c r="Y66"/>
  <c r="AG66"/>
  <c r="V58"/>
  <c r="AH58"/>
  <c r="AE58"/>
  <c r="AF58"/>
  <c r="AI58"/>
  <c r="AJ58"/>
  <c r="AK58"/>
  <c r="AA58"/>
  <c r="Z58"/>
  <c r="AG58"/>
  <c r="AD58"/>
  <c r="Y58"/>
  <c r="AH73"/>
  <c r="AK73"/>
  <c r="V73"/>
  <c r="AA73"/>
  <c r="AE73"/>
  <c r="AF73"/>
  <c r="AI73"/>
  <c r="AJ73"/>
  <c r="Y73"/>
  <c r="Z73"/>
  <c r="AG73"/>
  <c r="AD73"/>
  <c r="AH69"/>
  <c r="AK69"/>
  <c r="V69"/>
  <c r="AE69"/>
  <c r="AF69"/>
  <c r="AJ69"/>
  <c r="AI69"/>
  <c r="Y69"/>
  <c r="AA69"/>
  <c r="AD69"/>
  <c r="AG69"/>
  <c r="Z69"/>
  <c r="AH65"/>
  <c r="AK65"/>
  <c r="V65"/>
  <c r="AA65"/>
  <c r="AE65"/>
  <c r="AF65"/>
  <c r="AJ65"/>
  <c r="AI65"/>
  <c r="Y65"/>
  <c r="Z65"/>
  <c r="AD65"/>
  <c r="AG65"/>
  <c r="AH61"/>
  <c r="AK61"/>
  <c r="V61"/>
  <c r="AA61"/>
  <c r="AE61"/>
  <c r="AF61"/>
  <c r="AI61"/>
  <c r="AJ61"/>
  <c r="Y61"/>
  <c r="AD61"/>
  <c r="AG61"/>
  <c r="Z61"/>
  <c r="AH57"/>
  <c r="AK57"/>
  <c r="V57"/>
  <c r="AA57"/>
  <c r="AE57"/>
  <c r="AF57"/>
  <c r="AI57"/>
  <c r="AJ57"/>
  <c r="Y57"/>
  <c r="Z57"/>
  <c r="AG57"/>
  <c r="AD57"/>
  <c r="V49"/>
  <c r="AE49"/>
  <c r="AH49"/>
  <c r="AA49"/>
  <c r="AI49"/>
  <c r="AF49"/>
  <c r="AK49"/>
  <c r="AJ49"/>
  <c r="Y49"/>
  <c r="Z49"/>
  <c r="AG49"/>
  <c r="AD49"/>
  <c r="V45"/>
  <c r="AE45"/>
  <c r="AH45"/>
  <c r="AA45"/>
  <c r="AI45"/>
  <c r="AK45"/>
  <c r="AF45"/>
  <c r="AJ45"/>
  <c r="AD45"/>
  <c r="AG45"/>
  <c r="Y45"/>
  <c r="Z45"/>
  <c r="AE41"/>
  <c r="AI41"/>
  <c r="AJ41"/>
  <c r="AA41"/>
  <c r="AF41"/>
  <c r="AH41"/>
  <c r="AK41"/>
  <c r="V41"/>
  <c r="Z41"/>
  <c r="Y41"/>
  <c r="AD41"/>
  <c r="AG41"/>
  <c r="AK37"/>
  <c r="AE37"/>
  <c r="AF37"/>
  <c r="AJ37"/>
  <c r="V37"/>
  <c r="AH37"/>
  <c r="AA37"/>
  <c r="AI37"/>
  <c r="AG37"/>
  <c r="Z37"/>
  <c r="Y37"/>
  <c r="AD37"/>
  <c r="AK33"/>
  <c r="AE33"/>
  <c r="AA33"/>
  <c r="AH33"/>
  <c r="V33"/>
  <c r="AI33"/>
  <c r="AD33"/>
  <c r="AF33"/>
  <c r="AJ33"/>
  <c r="AG33"/>
  <c r="Y33"/>
  <c r="Z33"/>
  <c r="AK29"/>
  <c r="AE29"/>
  <c r="AJ29"/>
  <c r="AF29"/>
  <c r="V29"/>
  <c r="AA29"/>
  <c r="AH29"/>
  <c r="AI29"/>
  <c r="Y29"/>
  <c r="AG29"/>
  <c r="AD29"/>
  <c r="Z29"/>
  <c r="AK25"/>
  <c r="AE25"/>
  <c r="AH25"/>
  <c r="V25"/>
  <c r="AI25"/>
  <c r="AA25"/>
  <c r="AF25"/>
  <c r="AJ25"/>
  <c r="AD25"/>
  <c r="Z25"/>
  <c r="Y25"/>
  <c r="AG25"/>
  <c r="AK21"/>
  <c r="AE21"/>
  <c r="AF21"/>
  <c r="AJ21"/>
  <c r="AH21"/>
  <c r="AI21"/>
  <c r="V21"/>
  <c r="AA21"/>
  <c r="Z21"/>
  <c r="Y21"/>
  <c r="AG21"/>
  <c r="AD21"/>
  <c r="AK13"/>
  <c r="AE13"/>
  <c r="AJ13"/>
  <c r="AA13"/>
  <c r="AF13"/>
  <c r="V13"/>
  <c r="AH13"/>
  <c r="AI13"/>
  <c r="Y13"/>
  <c r="AD13"/>
  <c r="AG13"/>
  <c r="Z13"/>
  <c r="AK9"/>
  <c r="AE9"/>
  <c r="AH9"/>
  <c r="V9"/>
  <c r="AI9"/>
  <c r="AJ9"/>
  <c r="AA9"/>
  <c r="AF9"/>
  <c r="AG9"/>
  <c r="Z9"/>
  <c r="Y9"/>
  <c r="AD9"/>
  <c r="X72"/>
  <c r="X68"/>
  <c r="X64"/>
  <c r="X60"/>
  <c r="X56"/>
  <c r="X52"/>
  <c r="X48"/>
  <c r="X44"/>
  <c r="X40"/>
  <c r="X36"/>
  <c r="X32"/>
  <c r="X28"/>
  <c r="X24"/>
  <c r="X20"/>
  <c r="X16"/>
  <c r="X12"/>
  <c r="V70"/>
  <c r="AH70"/>
  <c r="AF70"/>
  <c r="AI70"/>
  <c r="AJ70"/>
  <c r="AK70"/>
  <c r="AE70"/>
  <c r="AA70"/>
  <c r="AG70"/>
  <c r="Z70"/>
  <c r="AD70"/>
  <c r="Y70"/>
  <c r="V72"/>
  <c r="AH72"/>
  <c r="AA72"/>
  <c r="AE72"/>
  <c r="AJ72"/>
  <c r="AF72"/>
  <c r="AI72"/>
  <c r="AK72"/>
  <c r="Y72"/>
  <c r="AG72"/>
  <c r="Z72"/>
  <c r="AD72"/>
  <c r="AA56"/>
  <c r="AH56"/>
  <c r="V56"/>
  <c r="AK56"/>
  <c r="AE56"/>
  <c r="AJ56"/>
  <c r="AF56"/>
  <c r="AI56"/>
  <c r="Z56"/>
  <c r="AG56"/>
  <c r="AD56"/>
  <c r="Y56"/>
  <c r="AA36"/>
  <c r="AI36"/>
  <c r="AK36"/>
  <c r="AF36"/>
  <c r="V36"/>
  <c r="AH36"/>
  <c r="AE36"/>
  <c r="AJ36"/>
  <c r="Y36"/>
  <c r="AG36"/>
  <c r="AD36"/>
  <c r="Z36"/>
  <c r="AA12"/>
  <c r="AI12"/>
  <c r="AK12"/>
  <c r="AF12"/>
  <c r="V12"/>
  <c r="AH12"/>
  <c r="AJ12"/>
  <c r="AD12"/>
  <c r="AE12"/>
  <c r="Y12"/>
  <c r="AG12"/>
  <c r="Z12"/>
  <c r="V74"/>
  <c r="AH74"/>
  <c r="AF74"/>
  <c r="AI74"/>
  <c r="AJ74"/>
  <c r="AK74"/>
  <c r="AA74"/>
  <c r="AE74"/>
  <c r="Z74"/>
  <c r="AG74"/>
  <c r="Y74"/>
  <c r="AD74"/>
  <c r="V68"/>
  <c r="AH68"/>
  <c r="AK68"/>
  <c r="AA68"/>
  <c r="AE68"/>
  <c r="AI68"/>
  <c r="AJ68"/>
  <c r="AF68"/>
  <c r="AG68"/>
  <c r="AD68"/>
  <c r="Z68"/>
  <c r="Y68"/>
  <c r="V64"/>
  <c r="AH64"/>
  <c r="AK64"/>
  <c r="AA64"/>
  <c r="AE64"/>
  <c r="AF64"/>
  <c r="AI64"/>
  <c r="AJ64"/>
  <c r="AG64"/>
  <c r="Z64"/>
  <c r="AD64"/>
  <c r="Y64"/>
  <c r="V60"/>
  <c r="AH60"/>
  <c r="AK60"/>
  <c r="AA60"/>
  <c r="AE60"/>
  <c r="AF60"/>
  <c r="AI60"/>
  <c r="AJ60"/>
  <c r="AD60"/>
  <c r="Y60"/>
  <c r="AG60"/>
  <c r="Z60"/>
  <c r="AH52"/>
  <c r="AA52"/>
  <c r="AI52"/>
  <c r="AE52"/>
  <c r="V52"/>
  <c r="AJ52"/>
  <c r="Y52"/>
  <c r="AD52"/>
  <c r="AF52"/>
  <c r="AK52"/>
  <c r="AG52"/>
  <c r="Z52"/>
  <c r="AH48"/>
  <c r="AA48"/>
  <c r="AI48"/>
  <c r="V48"/>
  <c r="AE48"/>
  <c r="AF48"/>
  <c r="AK48"/>
  <c r="Y48"/>
  <c r="AJ48"/>
  <c r="AG48"/>
  <c r="Z48"/>
  <c r="AD48"/>
  <c r="AH44"/>
  <c r="AA44"/>
  <c r="AI44"/>
  <c r="V44"/>
  <c r="AE44"/>
  <c r="AF44"/>
  <c r="AK44"/>
  <c r="Y44"/>
  <c r="AJ44"/>
  <c r="AG44"/>
  <c r="Z44"/>
  <c r="AD44"/>
  <c r="AA40"/>
  <c r="AI40"/>
  <c r="AK40"/>
  <c r="AH40"/>
  <c r="V40"/>
  <c r="AE40"/>
  <c r="AF40"/>
  <c r="AJ40"/>
  <c r="Z40"/>
  <c r="AD40"/>
  <c r="Y40"/>
  <c r="AG40"/>
  <c r="AA32"/>
  <c r="AI32"/>
  <c r="AK32"/>
  <c r="AJ32"/>
  <c r="AE32"/>
  <c r="AF32"/>
  <c r="AH32"/>
  <c r="V32"/>
  <c r="AD32"/>
  <c r="AG32"/>
  <c r="Z32"/>
  <c r="Y32"/>
  <c r="AA28"/>
  <c r="AI28"/>
  <c r="AK28"/>
  <c r="AF28"/>
  <c r="V28"/>
  <c r="AH28"/>
  <c r="AJ28"/>
  <c r="AD28"/>
  <c r="AE28"/>
  <c r="AG28"/>
  <c r="Z28"/>
  <c r="Y28"/>
  <c r="AA24"/>
  <c r="AI24"/>
  <c r="AK24"/>
  <c r="AE24"/>
  <c r="AJ24"/>
  <c r="AH24"/>
  <c r="V24"/>
  <c r="AF24"/>
  <c r="AG24"/>
  <c r="Y24"/>
  <c r="Z24"/>
  <c r="AD24"/>
  <c r="AA20"/>
  <c r="AI20"/>
  <c r="AK20"/>
  <c r="AF20"/>
  <c r="V20"/>
  <c r="AH20"/>
  <c r="AE20"/>
  <c r="AJ20"/>
  <c r="AG20"/>
  <c r="Y20"/>
  <c r="Z20"/>
  <c r="AD20"/>
  <c r="AA16"/>
  <c r="AI16"/>
  <c r="AK16"/>
  <c r="AJ16"/>
  <c r="AE16"/>
  <c r="AF16"/>
  <c r="AH16"/>
  <c r="V16"/>
  <c r="Z16"/>
  <c r="AG16"/>
  <c r="AD16"/>
  <c r="Y16"/>
  <c r="X75"/>
  <c r="X71"/>
  <c r="X67"/>
  <c r="X63"/>
  <c r="X59"/>
  <c r="X55"/>
  <c r="X51"/>
  <c r="X47"/>
  <c r="X43"/>
  <c r="X39"/>
  <c r="X35"/>
  <c r="X31"/>
  <c r="X27"/>
  <c r="X23"/>
  <c r="X19"/>
  <c r="X15"/>
  <c r="X11"/>
  <c r="W76"/>
  <c r="AH75"/>
  <c r="AK75"/>
  <c r="V75"/>
  <c r="AG75"/>
  <c r="AI75"/>
  <c r="Y75"/>
  <c r="AJ75"/>
  <c r="AA75"/>
  <c r="AE75"/>
  <c r="AF75"/>
  <c r="Z75"/>
  <c r="AD75"/>
  <c r="AH71"/>
  <c r="AK71"/>
  <c r="V71"/>
  <c r="AI71"/>
  <c r="AJ71"/>
  <c r="AA71"/>
  <c r="AF71"/>
  <c r="AE71"/>
  <c r="AG71"/>
  <c r="Y71"/>
  <c r="Z71"/>
  <c r="AD71"/>
  <c r="AH67"/>
  <c r="AK67"/>
  <c r="V67"/>
  <c r="AI67"/>
  <c r="AJ67"/>
  <c r="AA67"/>
  <c r="AE67"/>
  <c r="AF67"/>
  <c r="AG67"/>
  <c r="Y67"/>
  <c r="Z67"/>
  <c r="AD67"/>
  <c r="AH63"/>
  <c r="AK63"/>
  <c r="V63"/>
  <c r="AI63"/>
  <c r="AJ63"/>
  <c r="AA63"/>
  <c r="AG63"/>
  <c r="AE63"/>
  <c r="AF63"/>
  <c r="Z63"/>
  <c r="Y63"/>
  <c r="AD63"/>
  <c r="AH59"/>
  <c r="AK59"/>
  <c r="V59"/>
  <c r="AG59"/>
  <c r="AI59"/>
  <c r="AJ59"/>
  <c r="AA59"/>
  <c r="AF59"/>
  <c r="AE59"/>
  <c r="Y59"/>
  <c r="Z59"/>
  <c r="AD59"/>
  <c r="AE55"/>
  <c r="AA55"/>
  <c r="AI55"/>
  <c r="V55"/>
  <c r="AH55"/>
  <c r="Z55"/>
  <c r="AF55"/>
  <c r="AJ55"/>
  <c r="AK55"/>
  <c r="AD55"/>
  <c r="AG55"/>
  <c r="Y55"/>
  <c r="V51"/>
  <c r="AE51"/>
  <c r="AH51"/>
  <c r="AA51"/>
  <c r="AI51"/>
  <c r="AJ51"/>
  <c r="AK51"/>
  <c r="AF51"/>
  <c r="AG51"/>
  <c r="Z51"/>
  <c r="Y51"/>
  <c r="AD51"/>
  <c r="V47"/>
  <c r="AE47"/>
  <c r="AH47"/>
  <c r="AA47"/>
  <c r="AI47"/>
  <c r="AK47"/>
  <c r="AJ47"/>
  <c r="AF47"/>
  <c r="AG47"/>
  <c r="Y47"/>
  <c r="Z47"/>
  <c r="AD47"/>
  <c r="V43"/>
  <c r="AE43"/>
  <c r="AH43"/>
  <c r="AA43"/>
  <c r="AI43"/>
  <c r="AJ43"/>
  <c r="AK43"/>
  <c r="AG43"/>
  <c r="AF43"/>
  <c r="Z43"/>
  <c r="Y43"/>
  <c r="AD43"/>
  <c r="AE39"/>
  <c r="V39"/>
  <c r="AH39"/>
  <c r="AI39"/>
  <c r="AA39"/>
  <c r="Z39"/>
  <c r="AF39"/>
  <c r="AJ39"/>
  <c r="AK39"/>
  <c r="AG39"/>
  <c r="Y39"/>
  <c r="AD39"/>
  <c r="AK35"/>
  <c r="AE35"/>
  <c r="V35"/>
  <c r="AI35"/>
  <c r="AJ35"/>
  <c r="AA35"/>
  <c r="AF35"/>
  <c r="AH35"/>
  <c r="Z35"/>
  <c r="Y35"/>
  <c r="AD35"/>
  <c r="AG35"/>
  <c r="AK31"/>
  <c r="AE31"/>
  <c r="AF31"/>
  <c r="AH31"/>
  <c r="AA31"/>
  <c r="V31"/>
  <c r="AI31"/>
  <c r="AJ31"/>
  <c r="AD31"/>
  <c r="AG31"/>
  <c r="Z31"/>
  <c r="Y31"/>
  <c r="AK27"/>
  <c r="AE27"/>
  <c r="V27"/>
  <c r="AI27"/>
  <c r="AJ27"/>
  <c r="AH27"/>
  <c r="Z27"/>
  <c r="AA27"/>
  <c r="AF27"/>
  <c r="AG27"/>
  <c r="Y27"/>
  <c r="AD27"/>
  <c r="AK23"/>
  <c r="AE23"/>
  <c r="AA23"/>
  <c r="AF23"/>
  <c r="AH23"/>
  <c r="AI23"/>
  <c r="AJ23"/>
  <c r="V23"/>
  <c r="AG23"/>
  <c r="Z23"/>
  <c r="AD23"/>
  <c r="Y23"/>
  <c r="AK19"/>
  <c r="AE19"/>
  <c r="V19"/>
  <c r="AI19"/>
  <c r="AJ19"/>
  <c r="AA19"/>
  <c r="AF19"/>
  <c r="AH19"/>
  <c r="Y19"/>
  <c r="AD19"/>
  <c r="AG19"/>
  <c r="Z19"/>
  <c r="AK15"/>
  <c r="AE15"/>
  <c r="AF15"/>
  <c r="AH15"/>
  <c r="V15"/>
  <c r="AI15"/>
  <c r="AA15"/>
  <c r="AJ15"/>
  <c r="Y15"/>
  <c r="AG15"/>
  <c r="Z15"/>
  <c r="AD15"/>
  <c r="AK11"/>
  <c r="AE11"/>
  <c r="AF11"/>
  <c r="V11"/>
  <c r="AI11"/>
  <c r="AJ11"/>
  <c r="AA11"/>
  <c r="AH11"/>
  <c r="Y11"/>
  <c r="AD11"/>
  <c r="AG11"/>
  <c r="Z11"/>
  <c r="V62"/>
  <c r="AH62"/>
  <c r="AF62"/>
  <c r="AI62"/>
  <c r="AJ62"/>
  <c r="AK62"/>
  <c r="AA62"/>
  <c r="AE62"/>
  <c r="Y62"/>
  <c r="Z62"/>
  <c r="AD62"/>
  <c r="AG62"/>
  <c r="AA54"/>
  <c r="AI54"/>
  <c r="AE54"/>
  <c r="AF54"/>
  <c r="V54"/>
  <c r="AD54"/>
  <c r="AH54"/>
  <c r="AJ54"/>
  <c r="AK54"/>
  <c r="Z54"/>
  <c r="AG54"/>
  <c r="Y54"/>
  <c r="AH50"/>
  <c r="AA50"/>
  <c r="AI50"/>
  <c r="V50"/>
  <c r="AE50"/>
  <c r="AJ50"/>
  <c r="AF50"/>
  <c r="AG50"/>
  <c r="AK50"/>
  <c r="AD50"/>
  <c r="Y50"/>
  <c r="Z50"/>
  <c r="AH46"/>
  <c r="AA46"/>
  <c r="AI46"/>
  <c r="V46"/>
  <c r="AE46"/>
  <c r="AJ46"/>
  <c r="AF46"/>
  <c r="AK46"/>
  <c r="Y46"/>
  <c r="Z46"/>
  <c r="AG46"/>
  <c r="AD46"/>
  <c r="AA42"/>
  <c r="AI42"/>
  <c r="AH42"/>
  <c r="AJ42"/>
  <c r="AF42"/>
  <c r="AK42"/>
  <c r="V42"/>
  <c r="AE42"/>
  <c r="Z42"/>
  <c r="AD42"/>
  <c r="AG42"/>
  <c r="Y42"/>
  <c r="AA38"/>
  <c r="AI38"/>
  <c r="AK38"/>
  <c r="V38"/>
  <c r="AF38"/>
  <c r="AE38"/>
  <c r="AJ38"/>
  <c r="AH38"/>
  <c r="Y38"/>
  <c r="AD38"/>
  <c r="AG38"/>
  <c r="Z38"/>
  <c r="AA34"/>
  <c r="AI34"/>
  <c r="AK34"/>
  <c r="AE34"/>
  <c r="AF34"/>
  <c r="V34"/>
  <c r="AH34"/>
  <c r="AJ34"/>
  <c r="AG34"/>
  <c r="Y34"/>
  <c r="Z34"/>
  <c r="AD34"/>
  <c r="AA30"/>
  <c r="AI30"/>
  <c r="AK30"/>
  <c r="V30"/>
  <c r="AH30"/>
  <c r="AJ30"/>
  <c r="AE30"/>
  <c r="AF30"/>
  <c r="Z30"/>
  <c r="Y30"/>
  <c r="AG30"/>
  <c r="AD30"/>
  <c r="AA26"/>
  <c r="AI26"/>
  <c r="AK26"/>
  <c r="AE26"/>
  <c r="AF26"/>
  <c r="AH26"/>
  <c r="AJ26"/>
  <c r="V26"/>
  <c r="Y26"/>
  <c r="AD26"/>
  <c r="AG26"/>
  <c r="Z26"/>
  <c r="AA22"/>
  <c r="AI22"/>
  <c r="AK22"/>
  <c r="V22"/>
  <c r="AH22"/>
  <c r="AJ22"/>
  <c r="AE22"/>
  <c r="AF22"/>
  <c r="Y22"/>
  <c r="AG22"/>
  <c r="AD22"/>
  <c r="Z22"/>
  <c r="AA18"/>
  <c r="AI18"/>
  <c r="AK18"/>
  <c r="AE18"/>
  <c r="AF18"/>
  <c r="V18"/>
  <c r="AH18"/>
  <c r="AJ18"/>
  <c r="AD18"/>
  <c r="Z18"/>
  <c r="AG18"/>
  <c r="Y18"/>
  <c r="AA14"/>
  <c r="AI14"/>
  <c r="AK14"/>
  <c r="AE14"/>
  <c r="V14"/>
  <c r="AH14"/>
  <c r="AJ14"/>
  <c r="AF14"/>
  <c r="AD14"/>
  <c r="Z14"/>
  <c r="AG14"/>
  <c r="Y14"/>
  <c r="AA10"/>
  <c r="AI10"/>
  <c r="AK10"/>
  <c r="AE10"/>
  <c r="AF10"/>
  <c r="V10"/>
  <c r="AH10"/>
  <c r="AJ10"/>
  <c r="AD10"/>
  <c r="AG10"/>
  <c r="Y10"/>
  <c r="Z10"/>
  <c r="AE53"/>
  <c r="AA53"/>
  <c r="AI53"/>
  <c r="AK53"/>
  <c r="AF53"/>
  <c r="AJ53"/>
  <c r="V53"/>
  <c r="Y53"/>
  <c r="AH53"/>
  <c r="AG53"/>
  <c r="Z53"/>
  <c r="AD53"/>
  <c r="AK17"/>
  <c r="AE17"/>
  <c r="AA17"/>
  <c r="AH17"/>
  <c r="V17"/>
  <c r="AI17"/>
  <c r="AJ17"/>
  <c r="AF17"/>
  <c r="AD17"/>
  <c r="Z17"/>
  <c r="AG17"/>
  <c r="Y17"/>
  <c r="AG8"/>
  <c r="AK8"/>
  <c r="AI8"/>
  <c r="AH8"/>
  <c r="AF8"/>
  <c r="AE8"/>
  <c r="AA8"/>
  <c r="Z8"/>
  <c r="AD8"/>
  <c r="Y8"/>
  <c r="X8"/>
  <c r="AJ8"/>
  <c r="V8"/>
  <c r="U76" l="1"/>
  <c r="AO76" s="1"/>
  <c r="H76"/>
  <c r="AM76" l="1"/>
  <c r="AB76"/>
  <c r="E76"/>
  <c r="D76"/>
  <c r="X76" l="1"/>
  <c r="AE76"/>
  <c r="AF76"/>
  <c r="Y76"/>
  <c r="AG76"/>
  <c r="Z76"/>
  <c r="AH76"/>
  <c r="V76"/>
  <c r="AI76"/>
  <c r="AJ76"/>
  <c r="AK76"/>
  <c r="AD76"/>
  <c r="AA76"/>
</calcChain>
</file>

<file path=xl/sharedStrings.xml><?xml version="1.0" encoding="utf-8"?>
<sst xmlns="http://schemas.openxmlformats.org/spreadsheetml/2006/main" count="2192" uniqueCount="79">
  <si>
    <t>TA</t>
  </si>
  <si>
    <t>HEURE</t>
  </si>
  <si>
    <t>CA/H</t>
  </si>
  <si>
    <t>TOTAL</t>
  </si>
  <si>
    <t>Du</t>
  </si>
  <si>
    <t>Au</t>
  </si>
  <si>
    <t>MANAGER</t>
  </si>
  <si>
    <t xml:space="preserve">    Semaine 1</t>
  </si>
  <si>
    <t xml:space="preserve">    Semaine 2</t>
  </si>
  <si>
    <t>RAC</t>
  </si>
  <si>
    <t>DP</t>
  </si>
  <si>
    <t>IND DP</t>
  </si>
  <si>
    <t>REFUS</t>
  </si>
  <si>
    <t>MT DON</t>
  </si>
  <si>
    <t>MT PA</t>
  </si>
  <si>
    <t>NOM DU DOSSIER</t>
  </si>
  <si>
    <t>Manque Cu's</t>
  </si>
  <si>
    <t>Manque dons</t>
  </si>
  <si>
    <t>Manque  DEL</t>
  </si>
  <si>
    <t>Manque  PA EN LIGNE</t>
  </si>
  <si>
    <t>Selon les objectifs du dossier</t>
  </si>
  <si>
    <t>CUS</t>
  </si>
  <si>
    <t>CUS+</t>
  </si>
  <si>
    <t>PA par courrier</t>
  </si>
  <si>
    <t>UP Grade</t>
  </si>
  <si>
    <t>New MT PA (UPG)</t>
  </si>
  <si>
    <t>Ancien MT PA (UPG)</t>
  </si>
  <si>
    <t>PA en ligne</t>
  </si>
  <si>
    <t>DP &amp; DEL/CU :</t>
  </si>
  <si>
    <t>Cu's+/ Cus :</t>
  </si>
  <si>
    <t>PA &amp; PEL/CU :</t>
  </si>
  <si>
    <t>Don Moyen des dons</t>
  </si>
  <si>
    <t>Don Moyen des PA</t>
  </si>
  <si>
    <t>MT UPGRADING</t>
  </si>
  <si>
    <t>Rac/H</t>
  </si>
  <si>
    <t>Refus/Cus</t>
  </si>
  <si>
    <t>Indécis/CU</t>
  </si>
  <si>
    <t>PA en ligne/ (Cu's)</t>
  </si>
  <si>
    <t>Don en ligne/ (Cu's)</t>
  </si>
  <si>
    <t>PA en ligne (Totat des PAs)</t>
  </si>
  <si>
    <t>Don en ligne (Total des dons)</t>
  </si>
  <si>
    <t>UP GRADING/(Cu's)</t>
  </si>
  <si>
    <t>DEL En Direct</t>
  </si>
  <si>
    <t>DEL En différé</t>
  </si>
  <si>
    <t>Del En Ligne</t>
  </si>
  <si>
    <t>PEL En Direct</t>
  </si>
  <si>
    <t>PEL En différé</t>
  </si>
  <si>
    <t>DEL/H</t>
  </si>
  <si>
    <t>DEL En Direct/ (Cu's)</t>
  </si>
  <si>
    <t>DEL En différé/ (Cu's)</t>
  </si>
  <si>
    <t>PEL En Direct/ (Cu's)</t>
  </si>
  <si>
    <t>PEL En différé/ (Cu's)</t>
  </si>
  <si>
    <t>CUMUL STATS</t>
  </si>
  <si>
    <t>SEMAINE 1</t>
  </si>
  <si>
    <t>SEMAINE 2</t>
  </si>
  <si>
    <t>SEMAINE 3</t>
  </si>
  <si>
    <t>SEMAINE 4</t>
  </si>
  <si>
    <t>SEMAINE 5</t>
  </si>
  <si>
    <t xml:space="preserve">    Semaine 3</t>
  </si>
  <si>
    <t xml:space="preserve">    Semaine 4</t>
  </si>
  <si>
    <t xml:space="preserve">    Semaine 5</t>
  </si>
  <si>
    <t>Octobre</t>
  </si>
  <si>
    <t>01/010/2022</t>
  </si>
  <si>
    <t>HEBDO Octobre 2022</t>
  </si>
  <si>
    <t xml:space="preserve">    Semaine 6</t>
  </si>
  <si>
    <t>Amel</t>
  </si>
  <si>
    <t>Idir</t>
  </si>
  <si>
    <t>Sara</t>
  </si>
  <si>
    <t>Yacine</t>
  </si>
  <si>
    <t>Nora</t>
  </si>
  <si>
    <t>Nawel</t>
  </si>
  <si>
    <t>Celia</t>
  </si>
  <si>
    <t>Thinhinane</t>
  </si>
  <si>
    <t>Djouher</t>
  </si>
  <si>
    <t>Nacime</t>
  </si>
  <si>
    <t>Hakim</t>
  </si>
  <si>
    <t>Mahdi</t>
  </si>
  <si>
    <t>Sami</t>
  </si>
  <si>
    <t>Narimene</t>
  </si>
</sst>
</file>

<file path=xl/styles.xml><?xml version="1.0" encoding="utf-8"?>
<styleSheet xmlns="http://schemas.openxmlformats.org/spreadsheetml/2006/main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.00_);_(* \(#,##0.00\);_(* &quot;-&quot;??_);_(@_)"/>
    <numFmt numFmtId="165" formatCode="_(&quot;€&quot;* #,##0.00_);_(&quot;€&quot;* \(#,##0.00\);_(&quot;€&quot;* &quot;-&quot;??_);_(@_)"/>
    <numFmt numFmtId="166" formatCode="\ #,##0.00&quot;    &quot;;\-#,##0.00&quot;    &quot;;&quot; -&quot;#&quot;    &quot;;@\ "/>
    <numFmt numFmtId="167" formatCode="[$-F800]dddd\,\ mmmm\ dd\,\ yyyy"/>
    <numFmt numFmtId="168" formatCode="#,##0.00\ &quot;€&quot;"/>
  </numFmts>
  <fonts count="5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b/>
      <sz val="11"/>
      <color theme="3" tint="-0.249977111117893"/>
      <name val="Calibri"/>
      <family val="2"/>
    </font>
    <font>
      <b/>
      <sz val="16"/>
      <color theme="3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12"/>
      <name val="Calibri"/>
      <family val="2"/>
    </font>
    <font>
      <b/>
      <sz val="11"/>
      <color theme="0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sz val="11"/>
      <color theme="0"/>
      <name val="Calibri"/>
      <family val="2"/>
    </font>
    <font>
      <b/>
      <sz val="12"/>
      <color indexed="8"/>
      <name val="Cambria"/>
      <family val="1"/>
      <scheme val="major"/>
    </font>
  </fonts>
  <fills count="70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45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24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34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41"/>
      </patternFill>
    </fill>
    <fill>
      <patternFill patternType="solid">
        <fgColor indexed="26"/>
        <bgColor indexed="9"/>
      </patternFill>
    </fill>
    <fill>
      <patternFill patternType="solid">
        <fgColor indexed="43"/>
        <bgColor indexed="26"/>
      </patternFill>
    </fill>
    <fill>
      <patternFill patternType="solid">
        <fgColor indexed="55"/>
        <bgColor indexed="1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gradientFill type="path" left="0.5" right="0.5" top="0.5" bottom="0.5">
        <stop position="0">
          <color theme="0"/>
        </stop>
        <stop position="1">
          <color theme="0"/>
        </stop>
      </gradientFill>
    </fill>
    <fill>
      <patternFill patternType="solid">
        <fgColor theme="7" tint="-0.249977111117893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-0.249977111117893"/>
        <bgColor auto="1"/>
      </patternFill>
    </fill>
    <fill>
      <patternFill patternType="solid">
        <fgColor theme="7" tint="-0.499984740745262"/>
        <bgColor theme="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auto="1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499984740745262"/>
        <bgColor auto="1"/>
      </patternFill>
    </fill>
    <fill>
      <patternFill patternType="solid">
        <fgColor theme="4"/>
        <bgColor theme="0"/>
      </patternFill>
    </fill>
    <fill>
      <patternFill patternType="solid">
        <fgColor theme="4"/>
        <bgColor auto="1"/>
      </patternFill>
    </fill>
    <fill>
      <patternFill patternType="solid">
        <fgColor theme="4"/>
        <bgColor indexed="64"/>
      </patternFill>
    </fill>
  </fills>
  <borders count="6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ck">
        <color indexed="8"/>
      </top>
      <bottom style="thick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8"/>
      </top>
      <bottom style="medium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</borders>
  <cellStyleXfs count="166">
    <xf numFmtId="0" fontId="0" fillId="0" borderId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20" borderId="1" applyNumberFormat="0" applyAlignment="0" applyProtection="0"/>
    <xf numFmtId="0" fontId="6" fillId="0" borderId="2" applyNumberFormat="0" applyFill="0" applyAlignment="0" applyProtection="0"/>
    <xf numFmtId="0" fontId="20" fillId="21" borderId="3" applyNumberFormat="0" applyAlignment="0" applyProtection="0"/>
    <xf numFmtId="0" fontId="7" fillId="7" borderId="1" applyNumberFormat="0" applyAlignment="0" applyProtection="0"/>
    <xf numFmtId="0" fontId="8" fillId="3" borderId="0" applyNumberFormat="0" applyBorder="0" applyAlignment="0" applyProtection="0"/>
    <xf numFmtId="166" fontId="20" fillId="0" borderId="0" applyFill="0" applyBorder="0" applyAlignment="0" applyProtection="0"/>
    <xf numFmtId="0" fontId="9" fillId="22" borderId="0" applyNumberFormat="0" applyBorder="0" applyAlignment="0" applyProtection="0"/>
    <xf numFmtId="0" fontId="10" fillId="4" borderId="0" applyNumberFormat="0" applyBorder="0" applyAlignment="0" applyProtection="0"/>
    <xf numFmtId="0" fontId="11" fillId="20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8" fillId="23" borderId="9" applyNumberFormat="0" applyAlignment="0" applyProtection="0"/>
    <xf numFmtId="0" fontId="29" fillId="0" borderId="0" applyNumberFormat="0" applyFill="0" applyBorder="0" applyAlignment="0" applyProtection="0"/>
    <xf numFmtId="0" fontId="2" fillId="0" borderId="0"/>
    <xf numFmtId="0" fontId="30" fillId="0" borderId="25" applyNumberFormat="0" applyFill="0" applyAlignment="0" applyProtection="0"/>
    <xf numFmtId="0" fontId="31" fillId="0" borderId="26" applyNumberFormat="0" applyFill="0" applyAlignment="0" applyProtection="0"/>
    <xf numFmtId="0" fontId="32" fillId="0" borderId="27" applyNumberFormat="0" applyFill="0" applyAlignment="0" applyProtection="0"/>
    <xf numFmtId="0" fontId="32" fillId="0" borderId="0" applyNumberFormat="0" applyFill="0" applyBorder="0" applyAlignment="0" applyProtection="0"/>
    <xf numFmtId="0" fontId="33" fillId="31" borderId="0" applyNumberFormat="0" applyBorder="0" applyAlignment="0" applyProtection="0"/>
    <xf numFmtId="0" fontId="34" fillId="32" borderId="0" applyNumberFormat="0" applyBorder="0" applyAlignment="0" applyProtection="0"/>
    <xf numFmtId="0" fontId="35" fillId="33" borderId="0" applyNumberFormat="0" applyBorder="0" applyAlignment="0" applyProtection="0"/>
    <xf numFmtId="0" fontId="36" fillId="34" borderId="28" applyNumberFormat="0" applyAlignment="0" applyProtection="0"/>
    <xf numFmtId="0" fontId="37" fillId="35" borderId="29" applyNumberFormat="0" applyAlignment="0" applyProtection="0"/>
    <xf numFmtId="0" fontId="38" fillId="35" borderId="28" applyNumberFormat="0" applyAlignment="0" applyProtection="0"/>
    <xf numFmtId="0" fontId="39" fillId="0" borderId="30" applyNumberFormat="0" applyFill="0" applyAlignment="0" applyProtection="0"/>
    <xf numFmtId="0" fontId="40" fillId="36" borderId="31" applyNumberFormat="0" applyAlignment="0" applyProtection="0"/>
    <xf numFmtId="0" fontId="41" fillId="0" borderId="0" applyNumberFormat="0" applyFill="0" applyBorder="0" applyAlignment="0" applyProtection="0"/>
    <xf numFmtId="0" fontId="2" fillId="37" borderId="32" applyNumberFormat="0" applyFont="0" applyAlignment="0" applyProtection="0"/>
    <xf numFmtId="0" fontId="42" fillId="0" borderId="0" applyNumberFormat="0" applyFill="0" applyBorder="0" applyAlignment="0" applyProtection="0"/>
    <xf numFmtId="0" fontId="43" fillId="0" borderId="33" applyNumberFormat="0" applyFill="0" applyAlignment="0" applyProtection="0"/>
    <xf numFmtId="0" fontId="44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44" fillId="41" borderId="0" applyNumberFormat="0" applyBorder="0" applyAlignment="0" applyProtection="0"/>
    <xf numFmtId="0" fontId="44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44" fillId="49" borderId="0" applyNumberFormat="0" applyBorder="0" applyAlignment="0" applyProtection="0"/>
    <xf numFmtId="0" fontId="44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52" borderId="0" applyNumberFormat="0" applyBorder="0" applyAlignment="0" applyProtection="0"/>
    <xf numFmtId="0" fontId="44" fillId="53" borderId="0" applyNumberFormat="0" applyBorder="0" applyAlignment="0" applyProtection="0"/>
    <xf numFmtId="0" fontId="44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44" fillId="57" borderId="0" applyNumberFormat="0" applyBorder="0" applyAlignment="0" applyProtection="0"/>
    <xf numFmtId="0" fontId="44" fillId="58" borderId="0" applyNumberFormat="0" applyBorder="0" applyAlignment="0" applyProtection="0"/>
    <xf numFmtId="0" fontId="2" fillId="59" borderId="0" applyNumberFormat="0" applyBorder="0" applyAlignment="0" applyProtection="0"/>
    <xf numFmtId="0" fontId="2" fillId="60" borderId="0" applyNumberFormat="0" applyBorder="0" applyAlignment="0" applyProtection="0"/>
    <xf numFmtId="0" fontId="44" fillId="61" borderId="0" applyNumberFormat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/>
    <xf numFmtId="0" fontId="46" fillId="0" borderId="0"/>
    <xf numFmtId="0" fontId="1" fillId="0" borderId="0"/>
    <xf numFmtId="0" fontId="1" fillId="37" borderId="32" applyNumberFormat="0" applyFont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20" borderId="1" applyNumberFormat="0" applyAlignment="0" applyProtection="0"/>
    <xf numFmtId="0" fontId="6" fillId="0" borderId="2" applyNumberFormat="0" applyFill="0" applyAlignment="0" applyProtection="0"/>
    <xf numFmtId="0" fontId="20" fillId="21" borderId="3" applyNumberFormat="0" applyAlignment="0" applyProtection="0"/>
    <xf numFmtId="0" fontId="7" fillId="7" borderId="1" applyNumberFormat="0" applyAlignment="0" applyProtection="0"/>
    <xf numFmtId="0" fontId="8" fillId="3" borderId="0" applyNumberFormat="0" applyBorder="0" applyAlignment="0" applyProtection="0"/>
    <xf numFmtId="166" fontId="20" fillId="0" borderId="0" applyFill="0" applyBorder="0" applyAlignment="0" applyProtection="0"/>
    <xf numFmtId="0" fontId="9" fillId="22" borderId="0" applyNumberFormat="0" applyBorder="0" applyAlignment="0" applyProtection="0"/>
    <xf numFmtId="0" fontId="10" fillId="4" borderId="0" applyNumberFormat="0" applyBorder="0" applyAlignment="0" applyProtection="0"/>
    <xf numFmtId="0" fontId="11" fillId="20" borderId="4" applyNumberFormat="0" applyAlignment="0" applyProtection="0"/>
    <xf numFmtId="0" fontId="12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8" fillId="23" borderId="9" applyNumberFormat="0" applyAlignment="0" applyProtection="0"/>
    <xf numFmtId="0" fontId="1" fillId="0" borderId="0"/>
    <xf numFmtId="0" fontId="1" fillId="37" borderId="32" applyNumberFormat="0" applyFont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0" fillId="24" borderId="0" xfId="0" applyFill="1" applyAlignment="1">
      <alignment horizontal="center" vertical="center"/>
    </xf>
    <xf numFmtId="0" fontId="24" fillId="24" borderId="0" xfId="0" applyFont="1" applyFill="1" applyAlignment="1">
      <alignment horizontal="right" vertical="center"/>
    </xf>
    <xf numFmtId="17" fontId="22" fillId="24" borderId="0" xfId="0" applyNumberFormat="1" applyFont="1" applyFill="1" applyAlignment="1">
      <alignment vertical="center"/>
    </xf>
    <xf numFmtId="17" fontId="22" fillId="24" borderId="0" xfId="0" applyNumberFormat="1" applyFont="1" applyFill="1" applyAlignment="1">
      <alignment horizontal="left" vertical="center"/>
    </xf>
    <xf numFmtId="14" fontId="24" fillId="24" borderId="0" xfId="0" applyNumberFormat="1" applyFont="1" applyFill="1" applyAlignment="1">
      <alignment horizontal="left" vertical="center"/>
    </xf>
    <xf numFmtId="0" fontId="0" fillId="25" borderId="0" xfId="0" applyFill="1" applyAlignment="1">
      <alignment horizontal="center" vertical="center"/>
    </xf>
    <xf numFmtId="1" fontId="26" fillId="27" borderId="15" xfId="31" applyNumberFormat="1" applyFont="1" applyFill="1" applyBorder="1" applyAlignment="1">
      <alignment horizontal="center" vertical="center"/>
    </xf>
    <xf numFmtId="1" fontId="26" fillId="27" borderId="18" xfId="31" applyNumberFormat="1" applyFont="1" applyFill="1" applyBorder="1" applyAlignment="1">
      <alignment horizontal="center" vertical="center"/>
    </xf>
    <xf numFmtId="0" fontId="25" fillId="28" borderId="13" xfId="0" applyFont="1" applyFill="1" applyBorder="1" applyAlignment="1">
      <alignment horizontal="center" vertical="center"/>
    </xf>
    <xf numFmtId="0" fontId="26" fillId="27" borderId="11" xfId="0" applyFont="1" applyFill="1" applyBorder="1" applyAlignment="1">
      <alignment horizontal="center" vertical="center" wrapText="1"/>
    </xf>
    <xf numFmtId="0" fontId="26" fillId="27" borderId="12" xfId="0" applyFont="1" applyFill="1" applyBorder="1" applyAlignment="1">
      <alignment horizontal="center" vertical="center" wrapText="1"/>
    </xf>
    <xf numFmtId="0" fontId="0" fillId="24" borderId="0" xfId="0" applyFill="1" applyAlignment="1">
      <alignment horizontal="center" vertical="center" wrapText="1"/>
    </xf>
    <xf numFmtId="168" fontId="26" fillId="27" borderId="14" xfId="31" applyNumberFormat="1" applyFont="1" applyFill="1" applyBorder="1" applyAlignment="1">
      <alignment horizontal="center" vertical="center"/>
    </xf>
    <xf numFmtId="0" fontId="25" fillId="28" borderId="19" xfId="0" applyFont="1" applyFill="1" applyBorder="1" applyAlignment="1">
      <alignment horizontal="center" vertical="center"/>
    </xf>
    <xf numFmtId="0" fontId="27" fillId="27" borderId="23" xfId="0" applyFont="1" applyFill="1" applyBorder="1" applyAlignment="1">
      <alignment horizontal="center" vertical="center" wrapText="1"/>
    </xf>
    <xf numFmtId="0" fontId="25" fillId="28" borderId="24" xfId="0" applyFont="1" applyFill="1" applyBorder="1" applyAlignment="1">
      <alignment horizontal="center" vertical="center"/>
    </xf>
    <xf numFmtId="0" fontId="26" fillId="30" borderId="11" xfId="0" applyFont="1" applyFill="1" applyBorder="1" applyAlignment="1">
      <alignment horizontal="center" vertical="center" wrapText="1"/>
    </xf>
    <xf numFmtId="0" fontId="26" fillId="30" borderId="12" xfId="0" applyFont="1" applyFill="1" applyBorder="1" applyAlignment="1">
      <alignment horizontal="center" vertical="center" wrapText="1"/>
    </xf>
    <xf numFmtId="10" fontId="26" fillId="27" borderId="14" xfId="31" applyNumberFormat="1" applyFont="1" applyFill="1" applyBorder="1" applyAlignment="1">
      <alignment horizontal="center" vertical="center"/>
    </xf>
    <xf numFmtId="10" fontId="26" fillId="27" borderId="17" xfId="31" applyNumberFormat="1" applyFont="1" applyFill="1" applyBorder="1" applyAlignment="1">
      <alignment horizontal="center" vertical="center"/>
    </xf>
    <xf numFmtId="168" fontId="26" fillId="27" borderId="17" xfId="31" applyNumberFormat="1" applyFont="1" applyFill="1" applyBorder="1" applyAlignment="1">
      <alignment horizontal="center" vertical="center"/>
    </xf>
    <xf numFmtId="14" fontId="24" fillId="24" borderId="0" xfId="0" applyNumberFormat="1" applyFont="1" applyFill="1" applyAlignment="1">
      <alignment horizontal="right" vertical="center"/>
    </xf>
    <xf numFmtId="0" fontId="21" fillId="63" borderId="14" xfId="31" applyNumberFormat="1" applyFont="1" applyFill="1" applyBorder="1" applyAlignment="1">
      <alignment horizontal="center" vertical="center"/>
    </xf>
    <xf numFmtId="0" fontId="26" fillId="27" borderId="34" xfId="0" applyFont="1" applyFill="1" applyBorder="1" applyAlignment="1">
      <alignment horizontal="center" vertical="center" wrapText="1"/>
    </xf>
    <xf numFmtId="0" fontId="26" fillId="27" borderId="35" xfId="0" applyFont="1" applyFill="1" applyBorder="1" applyAlignment="1">
      <alignment horizontal="center" vertical="center" wrapText="1"/>
    </xf>
    <xf numFmtId="0" fontId="21" fillId="63" borderId="16" xfId="31" applyNumberFormat="1" applyFont="1" applyFill="1" applyBorder="1" applyAlignment="1">
      <alignment horizontal="center" vertical="center"/>
    </xf>
    <xf numFmtId="0" fontId="21" fillId="63" borderId="22" xfId="31" applyNumberFormat="1" applyFont="1" applyFill="1" applyBorder="1" applyAlignment="1">
      <alignment horizontal="center" vertical="center"/>
    </xf>
    <xf numFmtId="0" fontId="21" fillId="63" borderId="21" xfId="31" applyNumberFormat="1" applyFont="1" applyFill="1" applyBorder="1" applyAlignment="1">
      <alignment horizontal="center" vertical="center"/>
    </xf>
    <xf numFmtId="0" fontId="26" fillId="30" borderId="34" xfId="0" applyFont="1" applyFill="1" applyBorder="1" applyAlignment="1">
      <alignment horizontal="center" vertical="center" wrapText="1"/>
    </xf>
    <xf numFmtId="0" fontId="17" fillId="62" borderId="36" xfId="0" applyFont="1" applyFill="1" applyBorder="1" applyAlignment="1">
      <alignment horizontal="center"/>
    </xf>
    <xf numFmtId="0" fontId="28" fillId="28" borderId="24" xfId="0" applyFont="1" applyFill="1" applyBorder="1" applyAlignment="1">
      <alignment horizontal="center" vertical="center"/>
    </xf>
    <xf numFmtId="0" fontId="26" fillId="29" borderId="14" xfId="31" applyNumberFormat="1" applyFont="1" applyFill="1" applyBorder="1" applyAlignment="1">
      <alignment horizontal="center" vertical="center"/>
    </xf>
    <xf numFmtId="0" fontId="21" fillId="63" borderId="17" xfId="31" applyNumberFormat="1" applyFont="1" applyFill="1" applyBorder="1" applyAlignment="1">
      <alignment horizontal="center" vertical="center"/>
    </xf>
    <xf numFmtId="0" fontId="21" fillId="63" borderId="20" xfId="31" applyNumberFormat="1" applyFont="1" applyFill="1" applyBorder="1" applyAlignment="1">
      <alignment horizontal="center" vertical="center"/>
    </xf>
    <xf numFmtId="0" fontId="21" fillId="0" borderId="14" xfId="31" applyNumberFormat="1" applyFont="1" applyFill="1" applyBorder="1" applyAlignment="1">
      <alignment horizontal="center" vertical="center"/>
    </xf>
    <xf numFmtId="0" fontId="21" fillId="0" borderId="17" xfId="31" applyNumberFormat="1" applyFont="1" applyFill="1" applyBorder="1" applyAlignment="1">
      <alignment horizontal="center" vertical="center"/>
    </xf>
    <xf numFmtId="0" fontId="21" fillId="0" borderId="20" xfId="31" applyNumberFormat="1" applyFont="1" applyFill="1" applyBorder="1" applyAlignment="1">
      <alignment horizontal="center" vertical="center"/>
    </xf>
    <xf numFmtId="0" fontId="26" fillId="27" borderId="40" xfId="0" applyFont="1" applyFill="1" applyBorder="1" applyAlignment="1">
      <alignment horizontal="center" vertical="center" wrapText="1"/>
    </xf>
    <xf numFmtId="2" fontId="21" fillId="26" borderId="42" xfId="0" applyNumberFormat="1" applyFont="1" applyFill="1" applyBorder="1" applyAlignment="1">
      <alignment horizontal="center" vertical="center"/>
    </xf>
    <xf numFmtId="0" fontId="26" fillId="30" borderId="40" xfId="0" applyFont="1" applyFill="1" applyBorder="1" applyAlignment="1">
      <alignment horizontal="center" vertical="center" wrapText="1"/>
    </xf>
    <xf numFmtId="0" fontId="26" fillId="30" borderId="35" xfId="0" applyFont="1" applyFill="1" applyBorder="1" applyAlignment="1">
      <alignment horizontal="center" vertical="center" wrapText="1"/>
    </xf>
    <xf numFmtId="1" fontId="26" fillId="30" borderId="15" xfId="31" applyNumberFormat="1" applyFont="1" applyFill="1" applyBorder="1" applyAlignment="1">
      <alignment horizontal="center" vertical="center"/>
    </xf>
    <xf numFmtId="10" fontId="26" fillId="30" borderId="14" xfId="31" applyNumberFormat="1" applyFont="1" applyFill="1" applyBorder="1" applyAlignment="1">
      <alignment horizontal="center" vertical="center"/>
    </xf>
    <xf numFmtId="168" fontId="26" fillId="30" borderId="14" xfId="31" applyNumberFormat="1" applyFont="1" applyFill="1" applyBorder="1" applyAlignment="1">
      <alignment horizontal="center" vertical="center"/>
    </xf>
    <xf numFmtId="167" fontId="26" fillId="30" borderId="38" xfId="0" applyNumberFormat="1" applyFont="1" applyFill="1" applyBorder="1" applyAlignment="1">
      <alignment vertical="center"/>
    </xf>
    <xf numFmtId="167" fontId="26" fillId="30" borderId="39" xfId="0" applyNumberFormat="1" applyFont="1" applyFill="1" applyBorder="1" applyAlignment="1">
      <alignment vertical="center"/>
    </xf>
    <xf numFmtId="2" fontId="21" fillId="26" borderId="44" xfId="0" applyNumberFormat="1" applyFont="1" applyFill="1" applyBorder="1" applyAlignment="1">
      <alignment horizontal="center" vertical="center"/>
    </xf>
    <xf numFmtId="0" fontId="26" fillId="29" borderId="17" xfId="31" applyNumberFormat="1" applyFont="1" applyFill="1" applyBorder="1" applyAlignment="1">
      <alignment horizontal="center" vertical="center"/>
    </xf>
    <xf numFmtId="2" fontId="26" fillId="27" borderId="46" xfId="31" applyNumberFormat="1" applyFont="1" applyFill="1" applyBorder="1" applyAlignment="1">
      <alignment horizontal="center" vertical="center"/>
    </xf>
    <xf numFmtId="0" fontId="26" fillId="27" borderId="47" xfId="31" applyNumberFormat="1" applyFont="1" applyFill="1" applyBorder="1" applyAlignment="1">
      <alignment horizontal="center" vertical="center"/>
    </xf>
    <xf numFmtId="0" fontId="26" fillId="64" borderId="47" xfId="31" applyNumberFormat="1" applyFont="1" applyFill="1" applyBorder="1" applyAlignment="1">
      <alignment horizontal="center" vertical="center"/>
    </xf>
    <xf numFmtId="0" fontId="26" fillId="27" borderId="48" xfId="31" applyNumberFormat="1" applyFont="1" applyFill="1" applyBorder="1" applyAlignment="1">
      <alignment horizontal="center" vertical="center"/>
    </xf>
    <xf numFmtId="1" fontId="26" fillId="30" borderId="18" xfId="31" applyNumberFormat="1" applyFont="1" applyFill="1" applyBorder="1" applyAlignment="1">
      <alignment horizontal="center" vertical="center"/>
    </xf>
    <xf numFmtId="10" fontId="26" fillId="30" borderId="17" xfId="31" applyNumberFormat="1" applyFont="1" applyFill="1" applyBorder="1" applyAlignment="1">
      <alignment horizontal="center" vertical="center"/>
    </xf>
    <xf numFmtId="168" fontId="26" fillId="30" borderId="17" xfId="31" applyNumberFormat="1" applyFont="1" applyFill="1" applyBorder="1" applyAlignment="1">
      <alignment horizontal="center" vertical="center"/>
    </xf>
    <xf numFmtId="2" fontId="26" fillId="30" borderId="46" xfId="31" applyNumberFormat="1" applyFont="1" applyFill="1" applyBorder="1" applyAlignment="1">
      <alignment horizontal="center" vertical="center"/>
    </xf>
    <xf numFmtId="0" fontId="26" fillId="30" borderId="47" xfId="31" applyNumberFormat="1" applyFont="1" applyFill="1" applyBorder="1" applyAlignment="1">
      <alignment horizontal="center" vertical="center"/>
    </xf>
    <xf numFmtId="0" fontId="26" fillId="30" borderId="48" xfId="31" applyNumberFormat="1" applyFont="1" applyFill="1" applyBorder="1" applyAlignment="1">
      <alignment horizontal="center" vertical="center"/>
    </xf>
    <xf numFmtId="0" fontId="47" fillId="62" borderId="53" xfId="0" applyFont="1" applyFill="1" applyBorder="1" applyAlignment="1">
      <alignment horizontal="center" vertical="center" wrapText="1"/>
    </xf>
    <xf numFmtId="0" fontId="47" fillId="62" borderId="12" xfId="0" applyFont="1" applyFill="1" applyBorder="1" applyAlignment="1">
      <alignment horizontal="center" vertical="center" wrapText="1"/>
    </xf>
    <xf numFmtId="0" fontId="47" fillId="62" borderId="41" xfId="0" applyFont="1" applyFill="1" applyBorder="1" applyAlignment="1">
      <alignment horizontal="center" vertical="center" wrapText="1"/>
    </xf>
    <xf numFmtId="1" fontId="48" fillId="0" borderId="42" xfId="31" applyNumberFormat="1" applyFont="1" applyFill="1" applyBorder="1" applyAlignment="1">
      <alignment horizontal="center" vertical="center"/>
    </xf>
    <xf numFmtId="1" fontId="48" fillId="0" borderId="14" xfId="31" applyNumberFormat="1" applyFont="1" applyFill="1" applyBorder="1" applyAlignment="1">
      <alignment horizontal="center" vertical="center"/>
    </xf>
    <xf numFmtId="1" fontId="48" fillId="28" borderId="14" xfId="31" applyNumberFormat="1" applyFont="1" applyFill="1" applyBorder="1" applyAlignment="1">
      <alignment horizontal="center" vertical="center"/>
    </xf>
    <xf numFmtId="1" fontId="48" fillId="28" borderId="43" xfId="31" applyNumberFormat="1" applyFont="1" applyFill="1" applyBorder="1" applyAlignment="1">
      <alignment horizontal="center" vertical="center"/>
    </xf>
    <xf numFmtId="1" fontId="48" fillId="0" borderId="44" xfId="31" applyNumberFormat="1" applyFont="1" applyFill="1" applyBorder="1" applyAlignment="1">
      <alignment horizontal="center" vertical="center"/>
    </xf>
    <xf numFmtId="1" fontId="48" fillId="0" borderId="17" xfId="31" applyNumberFormat="1" applyFont="1" applyFill="1" applyBorder="1" applyAlignment="1">
      <alignment horizontal="center" vertical="center"/>
    </xf>
    <xf numFmtId="1" fontId="48" fillId="28" borderId="17" xfId="31" applyNumberFormat="1" applyFont="1" applyFill="1" applyBorder="1" applyAlignment="1">
      <alignment horizontal="center" vertical="center"/>
    </xf>
    <xf numFmtId="1" fontId="48" fillId="28" borderId="45" xfId="31" applyNumberFormat="1" applyFont="1" applyFill="1" applyBorder="1" applyAlignment="1">
      <alignment horizontal="center" vertical="center"/>
    </xf>
    <xf numFmtId="1" fontId="48" fillId="0" borderId="46" xfId="31" applyNumberFormat="1" applyFont="1" applyFill="1" applyBorder="1" applyAlignment="1">
      <alignment horizontal="center" vertical="center"/>
    </xf>
    <xf numFmtId="1" fontId="48" fillId="0" borderId="47" xfId="31" applyNumberFormat="1" applyFont="1" applyFill="1" applyBorder="1" applyAlignment="1">
      <alignment horizontal="center" vertical="center"/>
    </xf>
    <xf numFmtId="1" fontId="48" fillId="28" borderId="47" xfId="31" applyNumberFormat="1" applyFont="1" applyFill="1" applyBorder="1" applyAlignment="1">
      <alignment horizontal="center" vertical="center"/>
    </xf>
    <xf numFmtId="1" fontId="48" fillId="28" borderId="49" xfId="31" applyNumberFormat="1" applyFont="1" applyFill="1" applyBorder="1" applyAlignment="1">
      <alignment horizontal="center" vertical="center"/>
    </xf>
    <xf numFmtId="0" fontId="24" fillId="24" borderId="0" xfId="0" applyFont="1" applyFill="1" applyAlignment="1">
      <alignment horizontal="left" vertical="center"/>
    </xf>
    <xf numFmtId="0" fontId="49" fillId="64" borderId="14" xfId="31" applyNumberFormat="1" applyFont="1" applyFill="1" applyBorder="1" applyAlignment="1">
      <alignment horizontal="center" vertical="center"/>
    </xf>
    <xf numFmtId="0" fontId="49" fillId="64" borderId="17" xfId="31" applyNumberFormat="1" applyFont="1" applyFill="1" applyBorder="1" applyAlignment="1">
      <alignment horizontal="center" vertical="center"/>
    </xf>
    <xf numFmtId="1" fontId="26" fillId="27" borderId="55" xfId="31" applyNumberFormat="1" applyFont="1" applyFill="1" applyBorder="1" applyAlignment="1">
      <alignment horizontal="center" vertical="center"/>
    </xf>
    <xf numFmtId="1" fontId="26" fillId="27" borderId="56" xfId="31" applyNumberFormat="1" applyFont="1" applyFill="1" applyBorder="1" applyAlignment="1">
      <alignment horizontal="center" vertical="center"/>
    </xf>
    <xf numFmtId="0" fontId="26" fillId="27" borderId="57" xfId="0" applyFont="1" applyFill="1" applyBorder="1" applyAlignment="1">
      <alignment horizontal="center" vertical="center" wrapText="1"/>
    </xf>
    <xf numFmtId="168" fontId="26" fillId="27" borderId="16" xfId="31" applyNumberFormat="1" applyFont="1" applyFill="1" applyBorder="1" applyAlignment="1">
      <alignment horizontal="center" vertical="center"/>
    </xf>
    <xf numFmtId="168" fontId="26" fillId="27" borderId="22" xfId="31" applyNumberFormat="1" applyFont="1" applyFill="1" applyBorder="1" applyAlignment="1">
      <alignment horizontal="center" vertical="center"/>
    </xf>
    <xf numFmtId="1" fontId="26" fillId="27" borderId="58" xfId="31" applyNumberFormat="1" applyFont="1" applyFill="1" applyBorder="1" applyAlignment="1">
      <alignment horizontal="center" vertical="center"/>
    </xf>
    <xf numFmtId="1" fontId="26" fillId="27" borderId="59" xfId="31" applyNumberFormat="1" applyFont="1" applyFill="1" applyBorder="1" applyAlignment="1">
      <alignment horizontal="center" vertical="center"/>
    </xf>
    <xf numFmtId="10" fontId="26" fillId="27" borderId="51" xfId="31" applyNumberFormat="1" applyFont="1" applyFill="1" applyBorder="1" applyAlignment="1">
      <alignment horizontal="center" vertical="center"/>
    </xf>
    <xf numFmtId="168" fontId="26" fillId="27" borderId="51" xfId="31" applyNumberFormat="1" applyFont="1" applyFill="1" applyBorder="1" applyAlignment="1">
      <alignment horizontal="center" vertical="center"/>
    </xf>
    <xf numFmtId="168" fontId="26" fillId="27" borderId="60" xfId="31" applyNumberFormat="1" applyFont="1" applyFill="1" applyBorder="1" applyAlignment="1">
      <alignment horizontal="center" vertical="center"/>
    </xf>
    <xf numFmtId="167" fontId="26" fillId="30" borderId="37" xfId="0" applyNumberFormat="1" applyFont="1" applyFill="1" applyBorder="1" applyAlignment="1">
      <alignment vertical="center"/>
    </xf>
    <xf numFmtId="0" fontId="26" fillId="30" borderId="57" xfId="0" applyFont="1" applyFill="1" applyBorder="1" applyAlignment="1">
      <alignment horizontal="center" vertical="center" wrapText="1"/>
    </xf>
    <xf numFmtId="1" fontId="26" fillId="30" borderId="55" xfId="31" applyNumberFormat="1" applyFont="1" applyFill="1" applyBorder="1" applyAlignment="1">
      <alignment horizontal="center" vertical="center"/>
    </xf>
    <xf numFmtId="168" fontId="26" fillId="30" borderId="16" xfId="31" applyNumberFormat="1" applyFont="1" applyFill="1" applyBorder="1" applyAlignment="1">
      <alignment horizontal="center" vertical="center"/>
    </xf>
    <xf numFmtId="1" fontId="26" fillId="30" borderId="56" xfId="31" applyNumberFormat="1" applyFont="1" applyFill="1" applyBorder="1" applyAlignment="1">
      <alignment horizontal="center" vertical="center"/>
    </xf>
    <xf numFmtId="168" fontId="26" fillId="30" borderId="22" xfId="31" applyNumberFormat="1" applyFont="1" applyFill="1" applyBorder="1" applyAlignment="1">
      <alignment horizontal="center" vertical="center"/>
    </xf>
    <xf numFmtId="1" fontId="26" fillId="30" borderId="58" xfId="31" applyNumberFormat="1" applyFont="1" applyFill="1" applyBorder="1" applyAlignment="1">
      <alignment horizontal="center" vertical="center"/>
    </xf>
    <xf numFmtId="1" fontId="26" fillId="30" borderId="59" xfId="31" applyNumberFormat="1" applyFont="1" applyFill="1" applyBorder="1" applyAlignment="1">
      <alignment horizontal="center" vertical="center"/>
    </xf>
    <xf numFmtId="10" fontId="26" fillId="30" borderId="51" xfId="31" applyNumberFormat="1" applyFont="1" applyFill="1" applyBorder="1" applyAlignment="1">
      <alignment horizontal="center" vertical="center"/>
    </xf>
    <xf numFmtId="168" fontId="26" fillId="30" borderId="51" xfId="31" applyNumberFormat="1" applyFont="1" applyFill="1" applyBorder="1" applyAlignment="1">
      <alignment horizontal="center" vertical="center"/>
    </xf>
    <xf numFmtId="168" fontId="26" fillId="30" borderId="60" xfId="31" applyNumberFormat="1" applyFont="1" applyFill="1" applyBorder="1" applyAlignment="1">
      <alignment horizontal="center" vertical="center"/>
    </xf>
    <xf numFmtId="0" fontId="26" fillId="65" borderId="47" xfId="31" applyNumberFormat="1" applyFont="1" applyFill="1" applyBorder="1" applyAlignment="1">
      <alignment horizontal="center" vertical="center"/>
    </xf>
    <xf numFmtId="0" fontId="26" fillId="66" borderId="14" xfId="31" applyNumberFormat="1" applyFont="1" applyFill="1" applyBorder="1" applyAlignment="1">
      <alignment horizontal="center" vertical="center"/>
    </xf>
    <xf numFmtId="0" fontId="49" fillId="65" borderId="14" xfId="31" applyNumberFormat="1" applyFont="1" applyFill="1" applyBorder="1" applyAlignment="1">
      <alignment horizontal="center" vertical="center"/>
    </xf>
    <xf numFmtId="0" fontId="26" fillId="66" borderId="17" xfId="31" applyNumberFormat="1" applyFont="1" applyFill="1" applyBorder="1" applyAlignment="1">
      <alignment horizontal="center" vertical="center"/>
    </xf>
    <xf numFmtId="0" fontId="49" fillId="65" borderId="17" xfId="31" applyNumberFormat="1" applyFont="1" applyFill="1" applyBorder="1" applyAlignment="1">
      <alignment horizontal="center" vertical="center"/>
    </xf>
    <xf numFmtId="0" fontId="27" fillId="30" borderId="23" xfId="0" applyFont="1" applyFill="1" applyBorder="1" applyAlignment="1">
      <alignment horizontal="center" vertical="center" wrapText="1"/>
    </xf>
    <xf numFmtId="167" fontId="26" fillId="67" borderId="37" xfId="0" applyNumberFormat="1" applyFont="1" applyFill="1" applyBorder="1" applyAlignment="1">
      <alignment vertical="center"/>
    </xf>
    <xf numFmtId="167" fontId="26" fillId="67" borderId="38" xfId="0" applyNumberFormat="1" applyFont="1" applyFill="1" applyBorder="1" applyAlignment="1">
      <alignment vertical="center"/>
    </xf>
    <xf numFmtId="0" fontId="26" fillId="67" borderId="40" xfId="0" applyFont="1" applyFill="1" applyBorder="1" applyAlignment="1">
      <alignment horizontal="center" vertical="center" wrapText="1"/>
    </xf>
    <xf numFmtId="0" fontId="26" fillId="67" borderId="34" xfId="0" applyFont="1" applyFill="1" applyBorder="1" applyAlignment="1">
      <alignment horizontal="center" vertical="center" wrapText="1"/>
    </xf>
    <xf numFmtId="0" fontId="26" fillId="67" borderId="35" xfId="0" applyFont="1" applyFill="1" applyBorder="1" applyAlignment="1">
      <alignment horizontal="center" vertical="center" wrapText="1"/>
    </xf>
    <xf numFmtId="0" fontId="26" fillId="67" borderId="11" xfId="0" applyFont="1" applyFill="1" applyBorder="1" applyAlignment="1">
      <alignment horizontal="center" vertical="center" wrapText="1"/>
    </xf>
    <xf numFmtId="0" fontId="26" fillId="67" borderId="12" xfId="0" applyFont="1" applyFill="1" applyBorder="1" applyAlignment="1">
      <alignment horizontal="center" vertical="center" wrapText="1"/>
    </xf>
    <xf numFmtId="0" fontId="26" fillId="67" borderId="57" xfId="0" applyFont="1" applyFill="1" applyBorder="1" applyAlignment="1">
      <alignment horizontal="center" vertical="center" wrapText="1"/>
    </xf>
    <xf numFmtId="0" fontId="26" fillId="68" borderId="14" xfId="31" applyNumberFormat="1" applyFont="1" applyFill="1" applyBorder="1" applyAlignment="1">
      <alignment horizontal="center" vertical="center"/>
    </xf>
    <xf numFmtId="0" fontId="49" fillId="69" borderId="14" xfId="31" applyNumberFormat="1" applyFont="1" applyFill="1" applyBorder="1" applyAlignment="1">
      <alignment horizontal="center" vertical="center"/>
    </xf>
    <xf numFmtId="0" fontId="26" fillId="68" borderId="17" xfId="31" applyNumberFormat="1" applyFont="1" applyFill="1" applyBorder="1" applyAlignment="1">
      <alignment horizontal="center" vertical="center"/>
    </xf>
    <xf numFmtId="0" fontId="26" fillId="67" borderId="47" xfId="31" applyNumberFormat="1" applyFont="1" applyFill="1" applyBorder="1" applyAlignment="1">
      <alignment horizontal="center" vertical="center"/>
    </xf>
    <xf numFmtId="0" fontId="26" fillId="69" borderId="47" xfId="31" applyNumberFormat="1" applyFont="1" applyFill="1" applyBorder="1" applyAlignment="1">
      <alignment horizontal="center" vertical="center"/>
    </xf>
    <xf numFmtId="2" fontId="26" fillId="67" borderId="46" xfId="31" applyNumberFormat="1" applyFont="1" applyFill="1" applyBorder="1" applyAlignment="1">
      <alignment horizontal="center" vertical="center"/>
    </xf>
    <xf numFmtId="0" fontId="26" fillId="67" borderId="48" xfId="31" applyNumberFormat="1" applyFont="1" applyFill="1" applyBorder="1" applyAlignment="1">
      <alignment horizontal="center" vertical="center"/>
    </xf>
    <xf numFmtId="1" fontId="26" fillId="67" borderId="58" xfId="31" applyNumberFormat="1" applyFont="1" applyFill="1" applyBorder="1" applyAlignment="1">
      <alignment horizontal="center" vertical="center"/>
    </xf>
    <xf numFmtId="1" fontId="26" fillId="67" borderId="59" xfId="31" applyNumberFormat="1" applyFont="1" applyFill="1" applyBorder="1" applyAlignment="1">
      <alignment horizontal="center" vertical="center"/>
    </xf>
    <xf numFmtId="10" fontId="26" fillId="67" borderId="51" xfId="31" applyNumberFormat="1" applyFont="1" applyFill="1" applyBorder="1" applyAlignment="1">
      <alignment horizontal="center" vertical="center"/>
    </xf>
    <xf numFmtId="168" fontId="26" fillId="67" borderId="51" xfId="31" applyNumberFormat="1" applyFont="1" applyFill="1" applyBorder="1" applyAlignment="1">
      <alignment horizontal="center" vertical="center"/>
    </xf>
    <xf numFmtId="168" fontId="26" fillId="67" borderId="60" xfId="31" applyNumberFormat="1" applyFont="1" applyFill="1" applyBorder="1" applyAlignment="1">
      <alignment horizontal="center" vertical="center"/>
    </xf>
    <xf numFmtId="0" fontId="49" fillId="69" borderId="17" xfId="31" applyNumberFormat="1" applyFont="1" applyFill="1" applyBorder="1" applyAlignment="1">
      <alignment horizontal="center" vertical="center"/>
    </xf>
    <xf numFmtId="1" fontId="26" fillId="67" borderId="15" xfId="31" applyNumberFormat="1" applyFont="1" applyFill="1" applyBorder="1" applyAlignment="1">
      <alignment horizontal="center" vertical="center"/>
    </xf>
    <xf numFmtId="1" fontId="26" fillId="67" borderId="55" xfId="31" applyNumberFormat="1" applyFont="1" applyFill="1" applyBorder="1" applyAlignment="1">
      <alignment horizontal="center" vertical="center"/>
    </xf>
    <xf numFmtId="10" fontId="26" fillId="67" borderId="14" xfId="31" applyNumberFormat="1" applyFont="1" applyFill="1" applyBorder="1" applyAlignment="1">
      <alignment horizontal="center" vertical="center"/>
    </xf>
    <xf numFmtId="168" fontId="26" fillId="67" borderId="14" xfId="31" applyNumberFormat="1" applyFont="1" applyFill="1" applyBorder="1" applyAlignment="1">
      <alignment horizontal="center" vertical="center"/>
    </xf>
    <xf numFmtId="168" fontId="26" fillId="67" borderId="16" xfId="31" applyNumberFormat="1" applyFont="1" applyFill="1" applyBorder="1" applyAlignment="1">
      <alignment horizontal="center" vertical="center"/>
    </xf>
    <xf numFmtId="1" fontId="26" fillId="67" borderId="18" xfId="31" applyNumberFormat="1" applyFont="1" applyFill="1" applyBorder="1" applyAlignment="1">
      <alignment horizontal="center" vertical="center"/>
    </xf>
    <xf numFmtId="1" fontId="26" fillId="67" borderId="56" xfId="31" applyNumberFormat="1" applyFont="1" applyFill="1" applyBorder="1" applyAlignment="1">
      <alignment horizontal="center" vertical="center"/>
    </xf>
    <xf numFmtId="10" fontId="26" fillId="67" borderId="17" xfId="31" applyNumberFormat="1" applyFont="1" applyFill="1" applyBorder="1" applyAlignment="1">
      <alignment horizontal="center" vertical="center"/>
    </xf>
    <xf numFmtId="168" fontId="26" fillId="67" borderId="17" xfId="31" applyNumberFormat="1" applyFont="1" applyFill="1" applyBorder="1" applyAlignment="1">
      <alignment horizontal="center" vertical="center"/>
    </xf>
    <xf numFmtId="168" fontId="26" fillId="67" borderId="22" xfId="31" applyNumberFormat="1" applyFont="1" applyFill="1" applyBorder="1" applyAlignment="1">
      <alignment horizontal="center" vertical="center"/>
    </xf>
    <xf numFmtId="0" fontId="50" fillId="62" borderId="36" xfId="0" applyFont="1" applyFill="1" applyBorder="1" applyAlignment="1">
      <alignment horizontal="center"/>
    </xf>
    <xf numFmtId="17" fontId="24" fillId="24" borderId="0" xfId="0" applyNumberFormat="1" applyFont="1" applyFill="1" applyAlignment="1">
      <alignment horizontal="left" vertical="center"/>
    </xf>
    <xf numFmtId="0" fontId="23" fillId="24" borderId="0" xfId="0" applyFont="1" applyFill="1" applyAlignment="1">
      <alignment horizontal="center" vertical="center"/>
    </xf>
    <xf numFmtId="0" fontId="24" fillId="24" borderId="0" xfId="0" applyFont="1" applyFill="1" applyAlignment="1">
      <alignment horizontal="left" vertical="center"/>
    </xf>
    <xf numFmtId="0" fontId="27" fillId="27" borderId="10" xfId="0" applyFont="1" applyFill="1" applyBorder="1" applyAlignment="1">
      <alignment horizontal="center" vertical="center"/>
    </xf>
    <xf numFmtId="0" fontId="27" fillId="27" borderId="54" xfId="0" applyFont="1" applyFill="1" applyBorder="1" applyAlignment="1">
      <alignment horizontal="center" vertical="center"/>
    </xf>
    <xf numFmtId="167" fontId="26" fillId="27" borderId="37" xfId="0" applyNumberFormat="1" applyFont="1" applyFill="1" applyBorder="1" applyAlignment="1">
      <alignment horizontal="center" vertical="center"/>
    </xf>
    <xf numFmtId="167" fontId="26" fillId="27" borderId="38" xfId="0" applyNumberFormat="1" applyFont="1" applyFill="1" applyBorder="1" applyAlignment="1">
      <alignment horizontal="center" vertical="center"/>
    </xf>
    <xf numFmtId="167" fontId="26" fillId="27" borderId="39" xfId="0" applyNumberFormat="1" applyFont="1" applyFill="1" applyBorder="1" applyAlignment="1">
      <alignment horizontal="center" vertical="center"/>
    </xf>
    <xf numFmtId="0" fontId="26" fillId="65" borderId="50" xfId="0" applyFont="1" applyFill="1" applyBorder="1" applyAlignment="1">
      <alignment horizontal="center" vertical="center"/>
    </xf>
    <xf numFmtId="0" fontId="26" fillId="65" borderId="51" xfId="0" applyFont="1" applyFill="1" applyBorder="1" applyAlignment="1">
      <alignment horizontal="center" vertical="center"/>
    </xf>
    <xf numFmtId="0" fontId="26" fillId="65" borderId="52" xfId="0" applyFont="1" applyFill="1" applyBorder="1" applyAlignment="1">
      <alignment horizontal="center" vertical="center"/>
    </xf>
    <xf numFmtId="167" fontId="26" fillId="30" borderId="38" xfId="0" applyNumberFormat="1" applyFont="1" applyFill="1" applyBorder="1" applyAlignment="1">
      <alignment horizontal="center" vertical="center"/>
    </xf>
    <xf numFmtId="0" fontId="27" fillId="30" borderId="10" xfId="0" applyFont="1" applyFill="1" applyBorder="1" applyAlignment="1">
      <alignment horizontal="center" vertical="center"/>
    </xf>
    <xf numFmtId="0" fontId="27" fillId="30" borderId="54" xfId="0" applyFont="1" applyFill="1" applyBorder="1" applyAlignment="1">
      <alignment horizontal="center" vertical="center"/>
    </xf>
    <xf numFmtId="167" fontId="26" fillId="67" borderId="38" xfId="0" applyNumberFormat="1" applyFont="1" applyFill="1" applyBorder="1" applyAlignment="1">
      <alignment horizontal="center" vertical="center"/>
    </xf>
  </cellXfs>
  <cellStyles count="166">
    <cellStyle name="20 % - Accent1" xfId="1" builtinId="30" customBuiltin="1"/>
    <cellStyle name="20 % - Accent1 2" xfId="62"/>
    <cellStyle name="20 % - Accent1 2 2" xfId="151"/>
    <cellStyle name="20 % - Accent1 3" xfId="108"/>
    <cellStyle name="20 % - Accent1 4" xfId="92"/>
    <cellStyle name="20 % - Accent2" xfId="2" builtinId="34" customBuiltin="1"/>
    <cellStyle name="20 % - Accent2 2" xfId="66"/>
    <cellStyle name="20 % - Accent2 2 2" xfId="153"/>
    <cellStyle name="20 % - Accent2 3" xfId="109"/>
    <cellStyle name="20 % - Accent2 4" xfId="94"/>
    <cellStyle name="20 % - Accent3" xfId="3" builtinId="38" customBuiltin="1"/>
    <cellStyle name="20 % - Accent3 2" xfId="70"/>
    <cellStyle name="20 % - Accent3 2 2" xfId="155"/>
    <cellStyle name="20 % - Accent3 3" xfId="110"/>
    <cellStyle name="20 % - Accent3 4" xfId="96"/>
    <cellStyle name="20 % - Accent4" xfId="4" builtinId="42" customBuiltin="1"/>
    <cellStyle name="20 % - Accent4 2" xfId="74"/>
    <cellStyle name="20 % - Accent4 2 2" xfId="157"/>
    <cellStyle name="20 % - Accent4 3" xfId="111"/>
    <cellStyle name="20 % - Accent4 4" xfId="98"/>
    <cellStyle name="20 % - Accent5" xfId="5" builtinId="46" customBuiltin="1"/>
    <cellStyle name="20 % - Accent5 2" xfId="78"/>
    <cellStyle name="20 % - Accent5 2 2" xfId="159"/>
    <cellStyle name="20 % - Accent5 3" xfId="112"/>
    <cellStyle name="20 % - Accent5 4" xfId="100"/>
    <cellStyle name="20 % - Accent6" xfId="6" builtinId="50" customBuiltin="1"/>
    <cellStyle name="20 % - Accent6 2" xfId="82"/>
    <cellStyle name="20 % - Accent6 2 2" xfId="161"/>
    <cellStyle name="20 % - Accent6 3" xfId="113"/>
    <cellStyle name="20 % - Accent6 4" xfId="102"/>
    <cellStyle name="40 % - Accent1" xfId="7" builtinId="31" customBuiltin="1"/>
    <cellStyle name="40 % - Accent1 2" xfId="63"/>
    <cellStyle name="40 % - Accent1 2 2" xfId="152"/>
    <cellStyle name="40 % - Accent1 3" xfId="114"/>
    <cellStyle name="40 % - Accent1 4" xfId="93"/>
    <cellStyle name="40 % - Accent2" xfId="8" builtinId="35" customBuiltin="1"/>
    <cellStyle name="40 % - Accent2 2" xfId="67"/>
    <cellStyle name="40 % - Accent2 2 2" xfId="154"/>
    <cellStyle name="40 % - Accent2 3" xfId="115"/>
    <cellStyle name="40 % - Accent2 4" xfId="95"/>
    <cellStyle name="40 % - Accent3" xfId="9" builtinId="39" customBuiltin="1"/>
    <cellStyle name="40 % - Accent3 2" xfId="71"/>
    <cellStyle name="40 % - Accent3 2 2" xfId="156"/>
    <cellStyle name="40 % - Accent3 3" xfId="116"/>
    <cellStyle name="40 % - Accent3 4" xfId="97"/>
    <cellStyle name="40 % - Accent4" xfId="10" builtinId="43" customBuiltin="1"/>
    <cellStyle name="40 % - Accent4 2" xfId="75"/>
    <cellStyle name="40 % - Accent4 2 2" xfId="158"/>
    <cellStyle name="40 % - Accent4 3" xfId="117"/>
    <cellStyle name="40 % - Accent4 4" xfId="99"/>
    <cellStyle name="40 % - Accent5" xfId="11" builtinId="47" customBuiltin="1"/>
    <cellStyle name="40 % - Accent5 2" xfId="79"/>
    <cellStyle name="40 % - Accent5 2 2" xfId="160"/>
    <cellStyle name="40 % - Accent5 3" xfId="118"/>
    <cellStyle name="40 % - Accent5 4" xfId="101"/>
    <cellStyle name="40 % - Accent6" xfId="12" builtinId="51" customBuiltin="1"/>
    <cellStyle name="40 % - Accent6 2" xfId="83"/>
    <cellStyle name="40 % - Accent6 2 2" xfId="162"/>
    <cellStyle name="40 % - Accent6 3" xfId="119"/>
    <cellStyle name="40 % - Accent6 4" xfId="103"/>
    <cellStyle name="60 % - Accent1" xfId="13" builtinId="32" customBuiltin="1"/>
    <cellStyle name="60 % - Accent1 2" xfId="64"/>
    <cellStyle name="60 % - Accent1 3" xfId="120"/>
    <cellStyle name="60 % - Accent2" xfId="14" builtinId="36" customBuiltin="1"/>
    <cellStyle name="60 % - Accent2 2" xfId="68"/>
    <cellStyle name="60 % - Accent2 3" xfId="121"/>
    <cellStyle name="60 % - Accent3" xfId="15" builtinId="40" customBuiltin="1"/>
    <cellStyle name="60 % - Accent3 2" xfId="72"/>
    <cellStyle name="60 % - Accent3 3" xfId="122"/>
    <cellStyle name="60 % - Accent4" xfId="16" builtinId="44" customBuiltin="1"/>
    <cellStyle name="60 % - Accent4 2" xfId="76"/>
    <cellStyle name="60 % - Accent4 3" xfId="123"/>
    <cellStyle name="60 % - Accent5" xfId="17" builtinId="48" customBuiltin="1"/>
    <cellStyle name="60 % - Accent5 2" xfId="80"/>
    <cellStyle name="60 % - Accent5 3" xfId="124"/>
    <cellStyle name="60 % - Accent6" xfId="18" builtinId="52" customBuiltin="1"/>
    <cellStyle name="60 % - Accent6 2" xfId="84"/>
    <cellStyle name="60 % - Accent6 3" xfId="125"/>
    <cellStyle name="Accent1" xfId="19" builtinId="29" customBuiltin="1"/>
    <cellStyle name="Accent1 2" xfId="61"/>
    <cellStyle name="Accent1 3" xfId="126"/>
    <cellStyle name="Accent2" xfId="20" builtinId="33" customBuiltin="1"/>
    <cellStyle name="Accent2 2" xfId="65"/>
    <cellStyle name="Accent2 3" xfId="127"/>
    <cellStyle name="Accent3" xfId="21" builtinId="37" customBuiltin="1"/>
    <cellStyle name="Accent3 2" xfId="69"/>
    <cellStyle name="Accent3 3" xfId="128"/>
    <cellStyle name="Accent4" xfId="22" builtinId="41" customBuiltin="1"/>
    <cellStyle name="Accent4 2" xfId="73"/>
    <cellStyle name="Accent4 3" xfId="129"/>
    <cellStyle name="Accent5" xfId="23" builtinId="45" customBuiltin="1"/>
    <cellStyle name="Accent5 2" xfId="77"/>
    <cellStyle name="Accent5 3" xfId="130"/>
    <cellStyle name="Accent6" xfId="24" builtinId="49" customBuiltin="1"/>
    <cellStyle name="Accent6 2" xfId="81"/>
    <cellStyle name="Accent6 3" xfId="131"/>
    <cellStyle name="Avertissement" xfId="25" builtinId="11" customBuiltin="1"/>
    <cellStyle name="Avertissement 2" xfId="57"/>
    <cellStyle name="Avertissement 3" xfId="132"/>
    <cellStyle name="Calcul" xfId="26" builtinId="22" customBuiltin="1"/>
    <cellStyle name="Calcul 2" xfId="54"/>
    <cellStyle name="Calcul 3" xfId="133"/>
    <cellStyle name="Cellule liée" xfId="27" builtinId="24" customBuiltin="1"/>
    <cellStyle name="Cellule liée 2" xfId="55"/>
    <cellStyle name="Cellule liée 3" xfId="134"/>
    <cellStyle name="Commentaire" xfId="28" builtinId="10" customBuiltin="1"/>
    <cellStyle name="Commentaire 2" xfId="58"/>
    <cellStyle name="Commentaire 2 2" xfId="150"/>
    <cellStyle name="Entrée" xfId="29" builtinId="20" customBuiltin="1"/>
    <cellStyle name="Entrée 2" xfId="52"/>
    <cellStyle name="Entrée 3" xfId="136"/>
    <cellStyle name="Insatisfaisant" xfId="30" builtinId="27" customBuiltin="1"/>
    <cellStyle name="Insatisfaisant 2" xfId="50"/>
    <cellStyle name="Insatisfaisant 3" xfId="137"/>
    <cellStyle name="Milliers" xfId="31" builtinId="3"/>
    <cellStyle name="Milliers 2" xfId="85"/>
    <cellStyle name="Milliers 2 2" xfId="163"/>
    <cellStyle name="Milliers 3" xfId="138"/>
    <cellStyle name="Milliers 4" xfId="104"/>
    <cellStyle name="Monétaire 2" xfId="86"/>
    <cellStyle name="Monétaire 2 2" xfId="164"/>
    <cellStyle name="Monétaire 3" xfId="105"/>
    <cellStyle name="Neutre" xfId="32" builtinId="28" customBuiltin="1"/>
    <cellStyle name="Neutre 2" xfId="51"/>
    <cellStyle name="Neutre 3" xfId="139"/>
    <cellStyle name="Normal" xfId="0" builtinId="0"/>
    <cellStyle name="Normal 2" xfId="88"/>
    <cellStyle name="Normal 3" xfId="44"/>
    <cellStyle name="Normal 3 2" xfId="149"/>
    <cellStyle name="Normal 4" xfId="89"/>
    <cellStyle name="Normal 5" xfId="107"/>
    <cellStyle name="Normal 6" xfId="90"/>
    <cellStyle name="Note 2" xfId="135"/>
    <cellStyle name="Note 3" xfId="91"/>
    <cellStyle name="Pourcentage 2" xfId="87"/>
    <cellStyle name="Pourcentage 2 2" xfId="165"/>
    <cellStyle name="Pourcentage 3" xfId="106"/>
    <cellStyle name="Satisfaisant" xfId="33" builtinId="26" customBuiltin="1"/>
    <cellStyle name="Satisfaisant 2" xfId="49"/>
    <cellStyle name="Satisfaisant 3" xfId="140"/>
    <cellStyle name="Sortie" xfId="34" builtinId="21" customBuiltin="1"/>
    <cellStyle name="Sortie 2" xfId="53"/>
    <cellStyle name="Sortie 3" xfId="141"/>
    <cellStyle name="Texte explicatif" xfId="35" builtinId="53" customBuiltin="1"/>
    <cellStyle name="Texte explicatif 2" xfId="59"/>
    <cellStyle name="Texte explicatif 3" xfId="142"/>
    <cellStyle name="Titre" xfId="43" builtinId="15" customBuiltin="1"/>
    <cellStyle name="Titre 1" xfId="36"/>
    <cellStyle name="Titre 1" xfId="37" builtinId="16" customBuiltin="1"/>
    <cellStyle name="Titre 1 2" xfId="45"/>
    <cellStyle name="Titre 1 3" xfId="143"/>
    <cellStyle name="Titre 2" xfId="38" builtinId="17" customBuiltin="1"/>
    <cellStyle name="Titre 2 2" xfId="46"/>
    <cellStyle name="Titre 2 3" xfId="144"/>
    <cellStyle name="Titre 3" xfId="39" builtinId="18" customBuiltin="1"/>
    <cellStyle name="Titre 3 2" xfId="47"/>
    <cellStyle name="Titre 3 3" xfId="145"/>
    <cellStyle name="Titre 4" xfId="40" builtinId="19" customBuiltin="1"/>
    <cellStyle name="Titre 4 2" xfId="48"/>
    <cellStyle name="Titre 4 3" xfId="146"/>
    <cellStyle name="Total" xfId="41" builtinId="25" customBuiltin="1"/>
    <cellStyle name="Total 2" xfId="60"/>
    <cellStyle name="Total 3" xfId="147"/>
    <cellStyle name="Vérification" xfId="42" builtinId="23" customBuiltin="1"/>
    <cellStyle name="Vérification 2" xfId="56"/>
    <cellStyle name="Vérification 3" xfId="148"/>
  </cellStyles>
  <dxfs count="20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99BF99"/>
      <rgbColor rgb="00FF00FF"/>
      <rgbColor rgb="0000FFFF"/>
      <rgbColor rgb="00800000"/>
      <rgbColor rgb="00008000"/>
      <rgbColor rgb="00000080"/>
      <rgbColor rgb="00909090"/>
      <rgbColor rgb="00800080"/>
      <rgbColor rgb="00008080"/>
      <rgbColor rgb="00C0C0C0"/>
      <rgbColor rgb="00808080"/>
      <rgbColor rgb="0099BFB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BFBFB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BFBF72"/>
      <rgbColor rgb="00FFCC00"/>
      <rgbColor rgb="00FF9900"/>
      <rgbColor rgb="00FF6600"/>
      <rgbColor rgb="00707070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3641"/>
      <color rgb="FF996633"/>
      <color rgb="FFFF9933"/>
      <color rgb="FFFF3300"/>
      <color rgb="FFFFFF99"/>
      <color rgb="FFC4CEC6"/>
      <color rgb="FF3DC8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0046" cy="518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4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846D46E6-52B3-4654-92CC-5256C2718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D3E477B0-7011-42BF-94DB-A56A80778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6AF1AC9A-B1E3-4DDE-BE9A-B5835E31F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42368AD8-9B9C-49A5-B6D8-71F1871E5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23FFF030-D8A5-46E9-89B2-E6C49BBE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45764ED1-9245-47CA-8B08-D28997C56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CD50910F-5F3E-4361-8CF5-FFC0E9C7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44F72350-D4B6-4A07-A90F-1F335C17B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6E946FE9-D86D-4EE9-98E3-F3FA1F72F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8D2AD800-108C-4B28-BB6E-B283F481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7B05B12A-DE68-46DD-A1C8-66D4855F2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9FB65EC1-B8BB-41CC-B1A7-887BC3521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8658B5F5-F040-47CC-96E9-BDB6CD0B2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239A16BA-E88A-4950-8A78-0F7CC0169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1A03D1E0-A5BB-49D9-A11F-C2B1F1F3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62C7938B-04F1-4FB8-B983-C54D77819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85E1F672-7A00-4A5B-A38F-337AC6C97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A9B9A110-17AE-4982-BD54-84C56833F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F0A07B61-FF01-401F-9E63-BF41A7CC8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5499139B-1BA3-4BC1-A1A0-A9710CEB0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0EA57CBC-5AE6-456B-827B-D42D84D8C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1FE3DB89-AE07-4A73-B346-798275E90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3DEC0B83-B987-4E14-837D-DE0C073F6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0ACEBFAC-451D-49CC-AF3A-34304E366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35632A10-4259-4067-84CD-AD262758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02FA2947-93F0-4C99-A5FF-304406060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80BC231C-4817-4E0F-B69D-4F238B8C3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BF5DA750-E3BC-498F-AEFA-5133C3BFA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D81129F7-4520-439A-A47A-C6BFF159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2" name="Picture 1" descr="1234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3" name="Picture 1" descr="1234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5415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4" name="Picture 1" descr="1234">
          <a:extLst>
            <a:ext uri="{FF2B5EF4-FFF2-40B4-BE49-F238E27FC236}">
              <a16:creationId xmlns="" xmlns:a16="http://schemas.microsoft.com/office/drawing/2014/main" id="{C1AA790C-FFAA-4DDF-A494-4ABD349A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5" name="Picture 1" descr="1234">
          <a:extLst>
            <a:ext uri="{FF2B5EF4-FFF2-40B4-BE49-F238E27FC236}">
              <a16:creationId xmlns="" xmlns:a16="http://schemas.microsoft.com/office/drawing/2014/main" id="{DF21E015-390B-4B75-AA8C-A8735989E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6" name="Picture 1" descr="1234">
          <a:extLst>
            <a:ext uri="{FF2B5EF4-FFF2-40B4-BE49-F238E27FC236}">
              <a16:creationId xmlns="" xmlns:a16="http://schemas.microsoft.com/office/drawing/2014/main" id="{6535E38B-AD80-4526-8134-C8AEEEAE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7" name="Picture 1" descr="1234">
          <a:extLst>
            <a:ext uri="{FF2B5EF4-FFF2-40B4-BE49-F238E27FC236}">
              <a16:creationId xmlns="" xmlns:a16="http://schemas.microsoft.com/office/drawing/2014/main" id="{F9FC0992-CAA9-47CB-B01A-56F25F34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8" name="Picture 1" descr="1234">
          <a:extLst>
            <a:ext uri="{FF2B5EF4-FFF2-40B4-BE49-F238E27FC236}">
              <a16:creationId xmlns="" xmlns:a16="http://schemas.microsoft.com/office/drawing/2014/main" id="{094E74BA-0DCA-4236-85DC-C6C3DC4C7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55789</xdr:rowOff>
    </xdr:to>
    <xdr:pic>
      <xdr:nvPicPr>
        <xdr:cNvPr id="9" name="Picture 1" descr="1234">
          <a:extLst>
            <a:ext uri="{FF2B5EF4-FFF2-40B4-BE49-F238E27FC236}">
              <a16:creationId xmlns="" xmlns:a16="http://schemas.microsoft.com/office/drawing/2014/main" id="{0CC83B4F-649B-4F16-A0D3-C0F2B6803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0160" cy="505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1183639</xdr:colOff>
      <xdr:row>1</xdr:row>
      <xdr:rowOff>217715</xdr:rowOff>
    </xdr:to>
    <xdr:pic>
      <xdr:nvPicPr>
        <xdr:cNvPr id="10" name="Picture 1" descr="1234">
          <a:extLst>
            <a:ext uri="{FF2B5EF4-FFF2-40B4-BE49-F238E27FC236}">
              <a16:creationId xmlns="" xmlns:a16="http://schemas.microsoft.com/office/drawing/2014/main" id="{B8364259-555E-4DB1-AC21-FC374A016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83639" cy="446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%20Capital%20Corp%20003/Downloads/CALL1/09-08-2022/Reporting%20Agents_CALL1_Centre_Association_Type%20CALL1_%200820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EM1"/>
      <sheetName val="SEM2"/>
      <sheetName val="SEM3"/>
      <sheetName val="SEM4"/>
      <sheetName val="SEM5"/>
      <sheetName val="STATS HEBDO"/>
      <sheetName val="CUMUL Août 2022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tabSelected="1"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23" sqref="B23"/>
    </sheetView>
  </sheetViews>
  <sheetFormatPr baseColWidth="10" defaultColWidth="11.42578125" defaultRowHeight="15"/>
  <cols>
    <col min="1" max="1" width="18.7109375" style="1" customWidth="1"/>
    <col min="2" max="2" width="35.85546875" style="1" bestFit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3" width="10.7109375" style="1" customWidth="1"/>
    <col min="24" max="24" width="13.5703125" style="1" customWidth="1"/>
    <col min="25" max="25" width="14.28515625" style="1" customWidth="1"/>
    <col min="26" max="26" width="10.140625" style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2" width="10.7109375" style="1" customWidth="1"/>
    <col min="63" max="63" width="13.5703125" style="1" customWidth="1"/>
    <col min="64" max="64" width="14.28515625" style="1" customWidth="1"/>
    <col min="65" max="65" width="10.140625" style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101" width="10.7109375" style="1" customWidth="1"/>
    <col min="102" max="102" width="13.5703125" style="1" customWidth="1"/>
    <col min="103" max="103" width="14.28515625" style="1" customWidth="1"/>
    <col min="104" max="104" width="10.140625" style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40" width="10.7109375" style="1" customWidth="1"/>
    <col min="141" max="141" width="13.5703125" style="1" customWidth="1"/>
    <col min="142" max="142" width="14.28515625" style="1" customWidth="1"/>
    <col min="143" max="143" width="10.140625" style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9" width="10.7109375" style="1" customWidth="1"/>
    <col min="180" max="180" width="13.5703125" style="1" customWidth="1"/>
    <col min="181" max="181" width="14.28515625" style="1" customWidth="1"/>
    <col min="182" max="182" width="10.140625" style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37" t="s">
        <v>15</v>
      </c>
      <c r="B1" s="137"/>
      <c r="C1" s="137"/>
      <c r="D1" s="137"/>
      <c r="E1" s="137"/>
    </row>
    <row r="2" spans="1:279">
      <c r="B2" s="138" t="s">
        <v>7</v>
      </c>
      <c r="C2" s="138"/>
      <c r="D2" s="138"/>
      <c r="E2" s="138"/>
    </row>
    <row r="3" spans="1:279">
      <c r="A3" s="2" t="s">
        <v>4</v>
      </c>
      <c r="B3" s="5">
        <v>44830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44835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 t="s">
        <v>61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41">
        <f>B3</f>
        <v>44830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44831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 t="shared" ref="CC6" si="0">AP6+1</f>
        <v>44832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 t="shared" ref="DP6" si="1">CC6+1</f>
        <v>44833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 t="shared" ref="FC6" si="2">DP6+1</f>
        <v>44834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 t="shared" ref="GP6" si="3">FC6+1</f>
        <v>44835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52</v>
      </c>
      <c r="II6" s="147"/>
      <c r="IJ6" s="147"/>
      <c r="IK6" s="147"/>
      <c r="IL6" s="147"/>
      <c r="IM6" s="147" t="str">
        <f>B2</f>
        <v xml:space="preserve">    Semaine 1</v>
      </c>
      <c r="IN6" s="147"/>
      <c r="IO6" s="147" t="str">
        <f>A1</f>
        <v>NOM DU DOSSIER</v>
      </c>
      <c r="IP6" s="147"/>
      <c r="IQ6" s="147"/>
      <c r="IR6" s="147"/>
      <c r="IS6" s="45" t="s">
        <v>4</v>
      </c>
      <c r="IT6" s="147">
        <f>B3</f>
        <v>44830</v>
      </c>
      <c r="IU6" s="147"/>
      <c r="IV6" s="147"/>
      <c r="IW6" s="45" t="s">
        <v>5</v>
      </c>
      <c r="IX6" s="147">
        <f>B4</f>
        <v>44835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20</v>
      </c>
      <c r="JQ6" s="145"/>
      <c r="JR6" s="145"/>
      <c r="JS6" s="146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/>
      <c r="B8" s="135" t="s">
        <v>73</v>
      </c>
      <c r="C8" s="39"/>
      <c r="D8" s="32">
        <f t="shared" ref="D8:D39" si="4">SUM(H8:P8)</f>
        <v>0</v>
      </c>
      <c r="E8" s="32">
        <f t="shared" ref="E8:E39" si="5">SUM(H8:N8)</f>
        <v>0</v>
      </c>
      <c r="F8" s="75">
        <f t="shared" ref="F8:F39" si="6">I8+J8</f>
        <v>0</v>
      </c>
      <c r="G8" s="75">
        <f t="shared" ref="G8:G39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 t="shared" ref="AQ8:AQ39" si="8">SUM(AU8:BC8)</f>
        <v>0</v>
      </c>
      <c r="AR8" s="32">
        <f t="shared" ref="AR8:AR39" si="9">SUM(AU8:BA8)</f>
        <v>0</v>
      </c>
      <c r="AS8" s="75">
        <f t="shared" ref="AS8:AS39" si="10">AV8+AW8</f>
        <v>0</v>
      </c>
      <c r="AT8" s="75">
        <f t="shared" ref="AT8:AT39" si="1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 t="shared" ref="CD8:CD39" si="12">SUM(CH8:CP8)</f>
        <v>0</v>
      </c>
      <c r="CE8" s="32">
        <f t="shared" ref="CE8:CE39" si="13">SUM(CH8:CN8)</f>
        <v>0</v>
      </c>
      <c r="CF8" s="75">
        <f t="shared" ref="CF8:CF39" si="14">CI8+CJ8</f>
        <v>0</v>
      </c>
      <c r="CG8" s="75">
        <f t="shared" ref="CG8:CG39" si="1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 t="shared" ref="DQ8:DQ39" si="16">SUM(DU8:EC8)</f>
        <v>0</v>
      </c>
      <c r="DR8" s="32">
        <f t="shared" ref="DR8:DR39" si="17">SUM(DU8:EA8)</f>
        <v>0</v>
      </c>
      <c r="DS8" s="75">
        <f t="shared" ref="DS8:DS39" si="18">DV8+DW8</f>
        <v>0</v>
      </c>
      <c r="DT8" s="75">
        <f t="shared" ref="DT8:DT39" si="1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 t="shared" ref="FD8:FD39" si="20">SUM(FH8:FP8)</f>
        <v>0</v>
      </c>
      <c r="FE8" s="32">
        <f t="shared" ref="FE8:FE39" si="21">SUM(FH8:FN8)</f>
        <v>0</v>
      </c>
      <c r="FF8" s="75">
        <f t="shared" ref="FF8:FF39" si="22">FI8+FJ8</f>
        <v>0</v>
      </c>
      <c r="FG8" s="75">
        <f t="shared" ref="FG8:FG39" si="2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 t="shared" ref="GQ8:GQ39" si="24">SUM(GU8:HC8)</f>
        <v>0</v>
      </c>
      <c r="GR8" s="32">
        <f t="shared" ref="GR8:GR39" si="25">SUM(GU8:HA8)</f>
        <v>0</v>
      </c>
      <c r="GS8" s="75">
        <f t="shared" ref="GS8:GS39" si="26">GV8+GW8</f>
        <v>0</v>
      </c>
      <c r="GT8" s="75">
        <f t="shared" ref="GT8:GT39" si="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 t="shared" ref="IH8:IM8" si="28">H8+AU8+CH8+DU8+FH8+GU8</f>
        <v>0</v>
      </c>
      <c r="II8" s="35">
        <f t="shared" si="28"/>
        <v>0</v>
      </c>
      <c r="IJ8" s="35">
        <f t="shared" si="28"/>
        <v>0</v>
      </c>
      <c r="IK8" s="35">
        <f t="shared" si="28"/>
        <v>0</v>
      </c>
      <c r="IL8" s="35">
        <f t="shared" si="28"/>
        <v>0</v>
      </c>
      <c r="IM8" s="35">
        <f t="shared" si="28"/>
        <v>0</v>
      </c>
      <c r="IN8" s="100"/>
      <c r="IO8" s="35">
        <f t="shared" ref="IO8:IU8" si="29">O8+BB8+CO8+EB8+FO8+HB8</f>
        <v>0</v>
      </c>
      <c r="IP8" s="35">
        <f t="shared" si="29"/>
        <v>0</v>
      </c>
      <c r="IQ8" s="35">
        <f t="shared" si="29"/>
        <v>0</v>
      </c>
      <c r="IR8" s="35">
        <f t="shared" si="29"/>
        <v>0</v>
      </c>
      <c r="IS8" s="35">
        <f t="shared" si="29"/>
        <v>0</v>
      </c>
      <c r="IT8" s="23">
        <f t="shared" si="29"/>
        <v>0</v>
      </c>
      <c r="IU8" s="26">
        <f t="shared" si="29"/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79" ht="18.75">
      <c r="A9" s="14"/>
      <c r="B9" s="135" t="s">
        <v>65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ref="V9:V72" si="30">IFERROR(D9/C9,"-")</f>
        <v>-</v>
      </c>
      <c r="W9" s="77" t="str">
        <f t="shared" ref="W9:W72" si="31">IFERROR((F9+G9)/C9,"-")</f>
        <v>-</v>
      </c>
      <c r="X9" s="19" t="str">
        <f t="shared" ref="X9:X72" si="32">IFERROR(E9/D9,"-")</f>
        <v>-</v>
      </c>
      <c r="Y9" s="19" t="str">
        <f t="shared" ref="Y9:Y72" si="33">IFERROR((H9+F9)/D9,"-")</f>
        <v>-</v>
      </c>
      <c r="Z9" s="19" t="str">
        <f t="shared" ref="Z9:Z72" si="34">IFERROR((K9+G9)/D9,"-")</f>
        <v>-</v>
      </c>
      <c r="AA9" s="19" t="str">
        <f t="shared" ref="AA9:AA72" si="35">IFERROR(N9/D9,"-")</f>
        <v>-</v>
      </c>
      <c r="AB9" s="19" t="str">
        <f t="shared" ref="AB9:AB72" si="36">IFERROR(F9/(H9+F9),"-")</f>
        <v>-</v>
      </c>
      <c r="AC9" s="19" t="str">
        <f t="shared" ref="AC9:AC72" si="37">IFERROR(G9/(K9+G9),"-")</f>
        <v>-</v>
      </c>
      <c r="AD9" s="19" t="str">
        <f t="shared" ref="AD9:AD72" si="38">IFERROR(F9/D9,"-")</f>
        <v>-</v>
      </c>
      <c r="AE9" s="19" t="str">
        <f t="shared" ref="AE9:AE72" si="39">IFERROR(I9/D9,"-")</f>
        <v>-</v>
      </c>
      <c r="AF9" s="19" t="str">
        <f t="shared" ref="AF9:AF72" si="40">IFERROR(J9/D9,"-")</f>
        <v>-</v>
      </c>
      <c r="AG9" s="19" t="str">
        <f t="shared" ref="AG9:AG72" si="41">IFERROR(G9/D9,"-")</f>
        <v>-</v>
      </c>
      <c r="AH9" s="19" t="str">
        <f t="shared" ref="AH9:AH72" si="42">IFERROR(L9/D9,"-")</f>
        <v>-</v>
      </c>
      <c r="AI9" s="19" t="str">
        <f t="shared" ref="AI9:AI72" si="43">IFERROR(M9/D9,"-")</f>
        <v>-</v>
      </c>
      <c r="AJ9" s="19" t="str">
        <f t="shared" ref="AJ9:AJ72" si="44">IFERROR(O9/D9,"-")</f>
        <v>-</v>
      </c>
      <c r="AK9" s="19" t="str">
        <f t="shared" ref="AK9:AK72" si="45">IFERROR(P9/D9,"-")</f>
        <v>-</v>
      </c>
      <c r="AL9" s="13" t="str">
        <f t="shared" ref="AL9:AL72" si="46">IFERROR(Q9/C9,"-")</f>
        <v>-</v>
      </c>
      <c r="AM9" s="13" t="str">
        <f t="shared" ref="AM9:AM72" si="47">IFERROR(R9/(H9+F9),"-")</f>
        <v>-</v>
      </c>
      <c r="AN9" s="13" t="str">
        <f t="shared" ref="AN9:AN72" si="48">IFERROR((S9/(K9+G9))/12,"-")</f>
        <v>-</v>
      </c>
      <c r="AO9" s="80" t="str">
        <f t="shared" ref="AO9:AO72" si="49">IFERROR((U9-T9)/12/N9,"-")</f>
        <v>-</v>
      </c>
      <c r="AP9" s="39"/>
      <c r="AQ9" s="32">
        <f t="shared" si="8"/>
        <v>0</v>
      </c>
      <c r="AR9" s="32">
        <f t="shared" si="9"/>
        <v>0</v>
      </c>
      <c r="AS9" s="75">
        <f t="shared" si="10"/>
        <v>0</v>
      </c>
      <c r="AT9" s="75">
        <f t="shared" si="1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ref="BI9:BI72" si="50">IFERROR(AQ9/AP9,"-")</f>
        <v>-</v>
      </c>
      <c r="BJ9" s="77" t="str">
        <f t="shared" ref="BJ9:BJ72" si="51">IFERROR((AS9+AT9)/AP9,"-")</f>
        <v>-</v>
      </c>
      <c r="BK9" s="19" t="str">
        <f t="shared" ref="BK9:BK72" si="52">IFERROR(AR9/AQ9,"-")</f>
        <v>-</v>
      </c>
      <c r="BL9" s="19" t="str">
        <f t="shared" ref="BL9:BL72" si="53">IFERROR((AU9+AS9)/AQ9,"-")</f>
        <v>-</v>
      </c>
      <c r="BM9" s="19" t="str">
        <f t="shared" ref="BM9:BM72" si="54">IFERROR((AX9+AT9)/AQ9,"-")</f>
        <v>-</v>
      </c>
      <c r="BN9" s="19" t="str">
        <f t="shared" ref="BN9:BN72" si="55">IFERROR(BA9/AQ9,"-")</f>
        <v>-</v>
      </c>
      <c r="BO9" s="19" t="str">
        <f t="shared" ref="BO9:BO72" si="56">IFERROR(AS9/(AU9+AS9),"-")</f>
        <v>-</v>
      </c>
      <c r="BP9" s="19" t="str">
        <f t="shared" ref="BP9:BP72" si="57">IFERROR(AT9/(AX9+AT9),"-")</f>
        <v>-</v>
      </c>
      <c r="BQ9" s="19" t="str">
        <f t="shared" ref="BQ9:BQ72" si="58">IFERROR(AS9/AQ9,"-")</f>
        <v>-</v>
      </c>
      <c r="BR9" s="19" t="str">
        <f t="shared" ref="BR9:BR72" si="59">IFERROR(AV9/AQ9,"-")</f>
        <v>-</v>
      </c>
      <c r="BS9" s="19" t="str">
        <f t="shared" ref="BS9:BS72" si="60">IFERROR(AW9/AQ9,"-")</f>
        <v>-</v>
      </c>
      <c r="BT9" s="19" t="str">
        <f t="shared" ref="BT9:BT72" si="61">IFERROR(AT9/AQ9,"-")</f>
        <v>-</v>
      </c>
      <c r="BU9" s="19" t="str">
        <f t="shared" ref="BU9:BU72" si="62">IFERROR(AY9/AQ9,"-")</f>
        <v>-</v>
      </c>
      <c r="BV9" s="19" t="str">
        <f t="shared" ref="BV9:BV72" si="63">IFERROR(AZ9/AQ9,"-")</f>
        <v>-</v>
      </c>
      <c r="BW9" s="19" t="str">
        <f t="shared" ref="BW9:BW72" si="64">IFERROR(BB9/AQ9,"-")</f>
        <v>-</v>
      </c>
      <c r="BX9" s="19" t="str">
        <f t="shared" ref="BX9:BX72" si="65">IFERROR(BC9/AQ9,"-")</f>
        <v>-</v>
      </c>
      <c r="BY9" s="13" t="str">
        <f t="shared" ref="BY9:BY72" si="66">IFERROR(BD9/AP9,"-")</f>
        <v>-</v>
      </c>
      <c r="BZ9" s="13" t="str">
        <f t="shared" ref="BZ9:BZ72" si="67">IFERROR(BE9/(AU9+AS9),"-")</f>
        <v>-</v>
      </c>
      <c r="CA9" s="13" t="str">
        <f t="shared" ref="CA9:CA72" si="68">IFERROR((BF9/(AX9+AT9))/12,"-")</f>
        <v>-</v>
      </c>
      <c r="CB9" s="80" t="str">
        <f t="shared" ref="CB9:CB72" si="69">IFERROR((BH9-BG9)/12/BA9,"-")</f>
        <v>-</v>
      </c>
      <c r="CC9" s="39"/>
      <c r="CD9" s="32">
        <f t="shared" si="12"/>
        <v>0</v>
      </c>
      <c r="CE9" s="32">
        <f t="shared" si="13"/>
        <v>0</v>
      </c>
      <c r="CF9" s="75">
        <f t="shared" si="14"/>
        <v>0</v>
      </c>
      <c r="CG9" s="75">
        <f t="shared" si="1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ref="CV9:CV72" si="70">IFERROR(CD9/CC9,"-")</f>
        <v>-</v>
      </c>
      <c r="CW9" s="77" t="str">
        <f t="shared" ref="CW9:CW72" si="71">IFERROR((CF9+CG9)/CC9,"-")</f>
        <v>-</v>
      </c>
      <c r="CX9" s="19" t="str">
        <f t="shared" ref="CX9:CX72" si="72">IFERROR(CE9/CD9,"-")</f>
        <v>-</v>
      </c>
      <c r="CY9" s="19" t="str">
        <f t="shared" ref="CY9:CY72" si="73">IFERROR((CH9+CF9)/CD9,"-")</f>
        <v>-</v>
      </c>
      <c r="CZ9" s="19" t="str">
        <f t="shared" ref="CZ9:CZ72" si="74">IFERROR((CK9+CG9)/CD9,"-")</f>
        <v>-</v>
      </c>
      <c r="DA9" s="19" t="str">
        <f t="shared" ref="DA9:DA72" si="75">IFERROR(CN9/CD9,"-")</f>
        <v>-</v>
      </c>
      <c r="DB9" s="19" t="str">
        <f t="shared" ref="DB9:DB72" si="76">IFERROR(CF9/(CH9+CF9),"-")</f>
        <v>-</v>
      </c>
      <c r="DC9" s="19" t="str">
        <f t="shared" ref="DC9:DC72" si="77">IFERROR(CG9/(CK9+CG9),"-")</f>
        <v>-</v>
      </c>
      <c r="DD9" s="19" t="str">
        <f t="shared" ref="DD9:DD72" si="78">IFERROR(CF9/CD9,"-")</f>
        <v>-</v>
      </c>
      <c r="DE9" s="19" t="str">
        <f t="shared" ref="DE9:DE72" si="79">IFERROR(CI9/CD9,"-")</f>
        <v>-</v>
      </c>
      <c r="DF9" s="19" t="str">
        <f t="shared" ref="DF9:DF72" si="80">IFERROR(CJ9/CD9,"-")</f>
        <v>-</v>
      </c>
      <c r="DG9" s="19" t="str">
        <f t="shared" ref="DG9:DG72" si="81">IFERROR(CG9/CD9,"-")</f>
        <v>-</v>
      </c>
      <c r="DH9" s="19" t="str">
        <f t="shared" ref="DH9:DH72" si="82">IFERROR(CL9/CD9,"-")</f>
        <v>-</v>
      </c>
      <c r="DI9" s="19" t="str">
        <f t="shared" ref="DI9:DI72" si="83">IFERROR(CM9/CD9,"-")</f>
        <v>-</v>
      </c>
      <c r="DJ9" s="19" t="str">
        <f t="shared" ref="DJ9:DJ72" si="84">IFERROR(CO9/CD9,"-")</f>
        <v>-</v>
      </c>
      <c r="DK9" s="19" t="str">
        <f t="shared" ref="DK9:DK72" si="85">IFERROR(CP9/CD9,"-")</f>
        <v>-</v>
      </c>
      <c r="DL9" s="13" t="str">
        <f t="shared" ref="DL9:DL72" si="86">IFERROR(CQ9/CC9,"-")</f>
        <v>-</v>
      </c>
      <c r="DM9" s="13" t="str">
        <f t="shared" ref="DM9:DM72" si="87">IFERROR(CR9/(CH9+CF9),"-")</f>
        <v>-</v>
      </c>
      <c r="DN9" s="13" t="str">
        <f t="shared" ref="DN9:DN72" si="88">IFERROR((CS9/(CK9+CG9))/12,"-")</f>
        <v>-</v>
      </c>
      <c r="DO9" s="80" t="str">
        <f t="shared" ref="DO9:DO72" si="89">IFERROR((CU9-CT9)/12/CN9,"-")</f>
        <v>-</v>
      </c>
      <c r="DP9" s="39"/>
      <c r="DQ9" s="32">
        <f t="shared" si="16"/>
        <v>0</v>
      </c>
      <c r="DR9" s="32">
        <f t="shared" si="17"/>
        <v>0</v>
      </c>
      <c r="DS9" s="75">
        <f t="shared" si="18"/>
        <v>0</v>
      </c>
      <c r="DT9" s="75">
        <f t="shared" si="1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ref="EI9:EI72" si="90">IFERROR(DQ9/DP9,"-")</f>
        <v>-</v>
      </c>
      <c r="EJ9" s="77" t="str">
        <f t="shared" ref="EJ9:EJ72" si="91">IFERROR((DS9+DT9)/DP9,"-")</f>
        <v>-</v>
      </c>
      <c r="EK9" s="19" t="str">
        <f t="shared" ref="EK9:EK72" si="92">IFERROR(DR9/DQ9,"-")</f>
        <v>-</v>
      </c>
      <c r="EL9" s="19" t="str">
        <f t="shared" ref="EL9:EL72" si="93">IFERROR((DU9+DS9)/DQ9,"-")</f>
        <v>-</v>
      </c>
      <c r="EM9" s="19" t="str">
        <f t="shared" ref="EM9:EM72" si="94">IFERROR((DX9+DT9)/DQ9,"-")</f>
        <v>-</v>
      </c>
      <c r="EN9" s="19" t="str">
        <f t="shared" ref="EN9:EN72" si="95">IFERROR(EA9/DQ9,"-")</f>
        <v>-</v>
      </c>
      <c r="EO9" s="19" t="str">
        <f t="shared" ref="EO9:EO72" si="96">IFERROR(DS9/(DU9+DS9),"-")</f>
        <v>-</v>
      </c>
      <c r="EP9" s="19" t="str">
        <f t="shared" ref="EP9:EP72" si="97">IFERROR(DT9/(DX9+DT9),"-")</f>
        <v>-</v>
      </c>
      <c r="EQ9" s="19" t="str">
        <f t="shared" ref="EQ9:EQ72" si="98">IFERROR(DS9/DQ9,"-")</f>
        <v>-</v>
      </c>
      <c r="ER9" s="19" t="str">
        <f t="shared" ref="ER9:ER72" si="99">IFERROR(DV9/DQ9,"-")</f>
        <v>-</v>
      </c>
      <c r="ES9" s="19" t="str">
        <f t="shared" ref="ES9:ES72" si="100">IFERROR(DW9/DQ9,"-")</f>
        <v>-</v>
      </c>
      <c r="ET9" s="19" t="str">
        <f t="shared" ref="ET9:ET72" si="101">IFERROR(DT9/DQ9,"-")</f>
        <v>-</v>
      </c>
      <c r="EU9" s="19" t="str">
        <f t="shared" ref="EU9:EU72" si="102">IFERROR(DY9/DQ9,"-")</f>
        <v>-</v>
      </c>
      <c r="EV9" s="19" t="str">
        <f t="shared" ref="EV9:EV72" si="103">IFERROR(DZ9/DQ9,"-")</f>
        <v>-</v>
      </c>
      <c r="EW9" s="19" t="str">
        <f t="shared" ref="EW9:EW72" si="104">IFERROR(EB9/DQ9,"-")</f>
        <v>-</v>
      </c>
      <c r="EX9" s="19" t="str">
        <f t="shared" ref="EX9:EX72" si="105">IFERROR(EC9/DQ9,"-")</f>
        <v>-</v>
      </c>
      <c r="EY9" s="13" t="str">
        <f t="shared" ref="EY9:EY72" si="106">IFERROR(ED9/DP9,"-")</f>
        <v>-</v>
      </c>
      <c r="EZ9" s="13" t="str">
        <f t="shared" ref="EZ9:EZ72" si="107">IFERROR(EE9/(DU9+DS9),"-")</f>
        <v>-</v>
      </c>
      <c r="FA9" s="13" t="str">
        <f t="shared" ref="FA9:FA72" si="108">IFERROR((EF9/(DX9+DT9))/12,"-")</f>
        <v>-</v>
      </c>
      <c r="FB9" s="80" t="str">
        <f t="shared" ref="FB9:FB72" si="109">IFERROR((EH9-EG9)/12/EA9,"-")</f>
        <v>-</v>
      </c>
      <c r="FC9" s="39"/>
      <c r="FD9" s="32">
        <f t="shared" si="20"/>
        <v>0</v>
      </c>
      <c r="FE9" s="32">
        <f t="shared" si="21"/>
        <v>0</v>
      </c>
      <c r="FF9" s="75">
        <f t="shared" si="22"/>
        <v>0</v>
      </c>
      <c r="FG9" s="75">
        <f t="shared" si="2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ref="FV9:FV72" si="110">IFERROR(FD9/FC9,"-")</f>
        <v>-</v>
      </c>
      <c r="FW9" s="77" t="str">
        <f t="shared" ref="FW9:FW72" si="111">IFERROR((FF9+FG9)/FC9,"-")</f>
        <v>-</v>
      </c>
      <c r="FX9" s="19" t="str">
        <f t="shared" ref="FX9:FX72" si="112">IFERROR(FE9/FD9,"-")</f>
        <v>-</v>
      </c>
      <c r="FY9" s="19" t="str">
        <f t="shared" ref="FY9:FY72" si="113">IFERROR((FH9+FF9)/FD9,"-")</f>
        <v>-</v>
      </c>
      <c r="FZ9" s="19" t="str">
        <f t="shared" ref="FZ9:FZ72" si="114">IFERROR((FK9+FG9)/FD9,"-")</f>
        <v>-</v>
      </c>
      <c r="GA9" s="19" t="str">
        <f t="shared" ref="GA9:GA72" si="115">IFERROR(FN9/FD9,"-")</f>
        <v>-</v>
      </c>
      <c r="GB9" s="19" t="str">
        <f t="shared" ref="GB9:GB72" si="116">IFERROR(FF9/(FH9+FF9),"-")</f>
        <v>-</v>
      </c>
      <c r="GC9" s="19" t="str">
        <f t="shared" ref="GC9:GC72" si="117">IFERROR(FG9/(FK9+FG9),"-")</f>
        <v>-</v>
      </c>
      <c r="GD9" s="19" t="str">
        <f t="shared" ref="GD9:GD72" si="118">IFERROR(FF9/FD9,"-")</f>
        <v>-</v>
      </c>
      <c r="GE9" s="19" t="str">
        <f t="shared" ref="GE9:GE72" si="119">IFERROR(FI9/FD9,"-")</f>
        <v>-</v>
      </c>
      <c r="GF9" s="19" t="str">
        <f t="shared" ref="GF9:GF72" si="120">IFERROR(FJ9/FD9,"-")</f>
        <v>-</v>
      </c>
      <c r="GG9" s="19" t="str">
        <f t="shared" ref="GG9:GG72" si="121">IFERROR(FG9/FD9,"-")</f>
        <v>-</v>
      </c>
      <c r="GH9" s="19" t="str">
        <f t="shared" ref="GH9:GH72" si="122">IFERROR(FL9/FD9,"-")</f>
        <v>-</v>
      </c>
      <c r="GI9" s="19" t="str">
        <f t="shared" ref="GI9:GI72" si="123">IFERROR(FM9/FD9,"-")</f>
        <v>-</v>
      </c>
      <c r="GJ9" s="19" t="str">
        <f t="shared" ref="GJ9:GJ72" si="124">IFERROR(FO9/FD9,"-")</f>
        <v>-</v>
      </c>
      <c r="GK9" s="19" t="str">
        <f t="shared" ref="GK9:GK72" si="125">IFERROR(FP9/FD9,"-")</f>
        <v>-</v>
      </c>
      <c r="GL9" s="13" t="str">
        <f t="shared" ref="GL9:GL72" si="126">IFERROR(FQ9/FC9,"-")</f>
        <v>-</v>
      </c>
      <c r="GM9" s="13" t="str">
        <f t="shared" ref="GM9:GM72" si="127">IFERROR(FR9/(FH9+FF9),"-")</f>
        <v>-</v>
      </c>
      <c r="GN9" s="13" t="str">
        <f t="shared" ref="GN9:GN72" si="128">IFERROR((FS9/(FK9+FG9))/12,"-")</f>
        <v>-</v>
      </c>
      <c r="GO9" s="80" t="str">
        <f t="shared" ref="GO9:GO72" si="129">IFERROR((FU9-FT9)/12/FN9,"-")</f>
        <v>-</v>
      </c>
      <c r="GP9" s="39"/>
      <c r="GQ9" s="32">
        <f t="shared" si="24"/>
        <v>0</v>
      </c>
      <c r="GR9" s="32">
        <f t="shared" si="25"/>
        <v>0</v>
      </c>
      <c r="GS9" s="75">
        <f t="shared" si="26"/>
        <v>0</v>
      </c>
      <c r="GT9" s="75">
        <f t="shared" si="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ref="HI9:HI72" si="130">IFERROR(GQ9/GP9,"-")</f>
        <v>-</v>
      </c>
      <c r="HJ9" s="77" t="str">
        <f t="shared" ref="HJ9:HJ72" si="131">IFERROR((GS9+GT9)/GP9,"-")</f>
        <v>-</v>
      </c>
      <c r="HK9" s="19" t="str">
        <f t="shared" ref="HK9:HK72" si="132">IFERROR(GR9/GQ9,"-")</f>
        <v>-</v>
      </c>
      <c r="HL9" s="19" t="str">
        <f t="shared" ref="HL9:HL72" si="133">IFERROR((GU9+GS9)/GQ9,"-")</f>
        <v>-</v>
      </c>
      <c r="HM9" s="19" t="str">
        <f t="shared" ref="HM9:HM72" si="134">IFERROR((GX9+GT9)/GQ9,"-")</f>
        <v>-</v>
      </c>
      <c r="HN9" s="19" t="str">
        <f t="shared" ref="HN9:HN72" si="135">IFERROR(HA9/GQ9,"-")</f>
        <v>-</v>
      </c>
      <c r="HO9" s="19" t="str">
        <f t="shared" ref="HO9:HO72" si="136">IFERROR(GS9/(GU9+GS9),"-")</f>
        <v>-</v>
      </c>
      <c r="HP9" s="19" t="str">
        <f t="shared" ref="HP9:HP72" si="137">IFERROR(GT9/(GX9+GT9),"-")</f>
        <v>-</v>
      </c>
      <c r="HQ9" s="19" t="str">
        <f t="shared" ref="HQ9:HQ72" si="138">IFERROR(GS9/GQ9,"-")</f>
        <v>-</v>
      </c>
      <c r="HR9" s="19" t="str">
        <f t="shared" ref="HR9:HR72" si="139">IFERROR(GV9/GQ9,"-")</f>
        <v>-</v>
      </c>
      <c r="HS9" s="19" t="str">
        <f t="shared" ref="HS9:HS72" si="140">IFERROR(GW9/GQ9,"-")</f>
        <v>-</v>
      </c>
      <c r="HT9" s="19" t="str">
        <f t="shared" ref="HT9:HT72" si="141">IFERROR(GT9/GQ9,"-")</f>
        <v>-</v>
      </c>
      <c r="HU9" s="19" t="str">
        <f t="shared" ref="HU9:HU72" si="142">IFERROR(GY9/GQ9,"-")</f>
        <v>-</v>
      </c>
      <c r="HV9" s="19" t="str">
        <f t="shared" ref="HV9:HV72" si="143">IFERROR(GZ9/GQ9,"-")</f>
        <v>-</v>
      </c>
      <c r="HW9" s="19" t="str">
        <f t="shared" ref="HW9:HW72" si="144">IFERROR(HB9/GQ9,"-")</f>
        <v>-</v>
      </c>
      <c r="HX9" s="19" t="str">
        <f t="shared" ref="HX9:HX72" si="145">IFERROR(HC9/GQ9,"-")</f>
        <v>-</v>
      </c>
      <c r="HY9" s="13" t="str">
        <f t="shared" ref="HY9:HY72" si="146">IFERROR(HD9/GP9,"-")</f>
        <v>-</v>
      </c>
      <c r="HZ9" s="13" t="str">
        <f t="shared" ref="HZ9:HZ72" si="147">IFERROR(HE9/(GU9+GS9),"-")</f>
        <v>-</v>
      </c>
      <c r="IA9" s="13" t="str">
        <f t="shared" ref="IA9:IA72" si="148">IFERROR((HF9/(GX9+GT9))/12,"-")</f>
        <v>-</v>
      </c>
      <c r="IB9" s="80" t="str">
        <f t="shared" ref="IB9:IB72" si="149">IFERROR((HH9-HG9)/12/HA9,"-")</f>
        <v>-</v>
      </c>
      <c r="IC9" s="39">
        <f t="shared" ref="IC9:IC72" si="150">C9+AP9+CC9+DP9+FC9+GP9</f>
        <v>0</v>
      </c>
      <c r="ID9" s="99">
        <f t="shared" ref="ID9:ID72" si="151">SUM(IH9:IP9)</f>
        <v>0</v>
      </c>
      <c r="IE9" s="99">
        <f t="shared" ref="IE9:IE72" si="152">SUM(IH9:IN9)</f>
        <v>0</v>
      </c>
      <c r="IF9" s="100">
        <f t="shared" ref="IF9:IF72" si="153">II9+IJ9</f>
        <v>0</v>
      </c>
      <c r="IG9" s="100">
        <f t="shared" ref="IG9:IG72" si="154">IL9+IM9</f>
        <v>0</v>
      </c>
      <c r="IH9" s="35">
        <f t="shared" ref="IH9:IH72" si="155">H9+AU9+CH9+DU9+FH9+GU9</f>
        <v>0</v>
      </c>
      <c r="II9" s="35">
        <f t="shared" ref="II9:II72" si="156">I9+AV9+CI9+DV9+FI9+GV9</f>
        <v>0</v>
      </c>
      <c r="IJ9" s="35">
        <f t="shared" ref="IJ9:IJ72" si="157">J9+AW9+CJ9+DW9+FJ9+GW9</f>
        <v>0</v>
      </c>
      <c r="IK9" s="35">
        <f t="shared" ref="IK9:IK72" si="158">K9+AX9+CK9+DX9+FK9+GX9</f>
        <v>0</v>
      </c>
      <c r="IL9" s="35">
        <f t="shared" ref="IL9:IL72" si="159">L9+AY9+CL9+DY9+FL9+GY9</f>
        <v>0</v>
      </c>
      <c r="IM9" s="35">
        <f t="shared" ref="IM9:IM72" si="160">M9+AZ9+CM9+DZ9+FM9+GZ9</f>
        <v>0</v>
      </c>
      <c r="IN9" s="100"/>
      <c r="IO9" s="35">
        <f t="shared" ref="IO9:IO72" si="161">O9+BB9+CO9+EB9+FO9+HB9</f>
        <v>0</v>
      </c>
      <c r="IP9" s="35">
        <f t="shared" ref="IP9:IP72" si="162">P9+BC9+CP9+EC9+FP9+HC9</f>
        <v>0</v>
      </c>
      <c r="IQ9" s="35">
        <f t="shared" ref="IQ9:IQ72" si="163">Q9+BD9+CQ9+ED9+FQ9+HD9</f>
        <v>0</v>
      </c>
      <c r="IR9" s="35">
        <f t="shared" ref="IR9:IR72" si="164">R9+BE9+CR9+EE9+FR9+HE9</f>
        <v>0</v>
      </c>
      <c r="IS9" s="35">
        <f t="shared" ref="IS9:IS72" si="165">S9+BF9+CS9+EF9+FS9+HF9</f>
        <v>0</v>
      </c>
      <c r="IT9" s="23">
        <f t="shared" ref="IT9:IT72" si="166">T9+BG9+CT9+EG9+FT9+HG9</f>
        <v>0</v>
      </c>
      <c r="IU9" s="26">
        <f t="shared" ref="IU9:IU72" si="167">U9+BH9+CU9+EH9+FU9+HH9</f>
        <v>0</v>
      </c>
      <c r="IV9" s="42" t="str">
        <f t="shared" ref="IV9:IV72" si="168">IFERROR(ID9/IC9,"-")</f>
        <v>-</v>
      </c>
      <c r="IW9" s="89" t="str">
        <f t="shared" ref="IW9:IW72" si="169">IFERROR((IF9+IG9)/IC9,"-")</f>
        <v>-</v>
      </c>
      <c r="IX9" s="43" t="str">
        <f t="shared" ref="IX9:IX72" si="170">IFERROR(IE9/ID9,"-")</f>
        <v>-</v>
      </c>
      <c r="IY9" s="43" t="str">
        <f t="shared" ref="IY9:IY72" si="171">IFERROR((IH9+IF9)/ID9,"-")</f>
        <v>-</v>
      </c>
      <c r="IZ9" s="43" t="str">
        <f t="shared" ref="IZ9:IZ72" si="172">IFERROR((IK9+IG9)/ID9,"-")</f>
        <v>-</v>
      </c>
      <c r="JA9" s="43" t="str">
        <f t="shared" ref="JA9:JA72" si="173">IFERROR(IN9/ID9,"-")</f>
        <v>-</v>
      </c>
      <c r="JB9" s="43" t="str">
        <f t="shared" ref="JB9:JB72" si="174">IFERROR(IF9/(IH9+IF9),"-")</f>
        <v>-</v>
      </c>
      <c r="JC9" s="43" t="str">
        <f t="shared" ref="JC9:JC72" si="175">IFERROR(IG9/(IK9+IG9),"-")</f>
        <v>-</v>
      </c>
      <c r="JD9" s="43" t="str">
        <f t="shared" ref="JD9:JD72" si="176">IFERROR(IF9/ID9,"-")</f>
        <v>-</v>
      </c>
      <c r="JE9" s="43" t="str">
        <f t="shared" ref="JE9:JE72" si="177">IFERROR(II9/ID9,"-")</f>
        <v>-</v>
      </c>
      <c r="JF9" s="43" t="str">
        <f t="shared" ref="JF9:JF72" si="178">IFERROR(IJ9/ID9,"-")</f>
        <v>-</v>
      </c>
      <c r="JG9" s="43" t="str">
        <f t="shared" ref="JG9:JG72" si="179">IFERROR(IG9/ID9,"-")</f>
        <v>-</v>
      </c>
      <c r="JH9" s="43" t="str">
        <f t="shared" ref="JH9:JH72" si="180">IFERROR(IL9/ID9,"-")</f>
        <v>-</v>
      </c>
      <c r="JI9" s="43" t="str">
        <f t="shared" ref="JI9:JI72" si="181">IFERROR(IM9/ID9,"-")</f>
        <v>-</v>
      </c>
      <c r="JJ9" s="43" t="str">
        <f t="shared" ref="JJ9:JJ72" si="182">IFERROR(IO9/ID9,"-")</f>
        <v>-</v>
      </c>
      <c r="JK9" s="43" t="str">
        <f t="shared" ref="JK9:JK72" si="183">IFERROR(IP9/ID9,"-")</f>
        <v>-</v>
      </c>
      <c r="JL9" s="44" t="str">
        <f t="shared" ref="JL9:JL72" si="184">IFERROR(IQ9/IC9,"-")</f>
        <v>-</v>
      </c>
      <c r="JM9" s="44" t="str">
        <f t="shared" ref="JM9:JM72" si="185">IFERROR(IR9/(IH9+IF9),"-")</f>
        <v>-</v>
      </c>
      <c r="JN9" s="44" t="str">
        <f t="shared" ref="JN9:JN72" si="186">IFERROR((IS9/(IK9+IG9))/12,"-")</f>
        <v>-</v>
      </c>
      <c r="JO9" s="90" t="str">
        <f t="shared" ref="JO9:JO72" si="187">IFERROR((IU9-IT9)/12/IN9,"-")</f>
        <v>-</v>
      </c>
      <c r="JP9" s="62">
        <f t="shared" ref="JP9:JP72" si="188">IM9-(IL9*9)</f>
        <v>0</v>
      </c>
      <c r="JQ9" s="63">
        <f t="shared" ref="JQ9:JQ72" si="189">(IO9+IP9)-(IM9*8%)</f>
        <v>0</v>
      </c>
      <c r="JR9" s="64">
        <f t="shared" ref="JR9:JR72" si="190">IF9-(ID9*1%)</f>
        <v>0</v>
      </c>
      <c r="JS9" s="65">
        <f t="shared" ref="JS9:JS72" si="191">IG9-(ID9*1%)</f>
        <v>0</v>
      </c>
    </row>
    <row r="10" spans="1:279" ht="18.75">
      <c r="A10" s="14"/>
      <c r="B10" s="135" t="s">
        <v>66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30"/>
        <v>-</v>
      </c>
      <c r="W10" s="77" t="str">
        <f t="shared" si="31"/>
        <v>-</v>
      </c>
      <c r="X10" s="19" t="str">
        <f t="shared" si="32"/>
        <v>-</v>
      </c>
      <c r="Y10" s="19" t="str">
        <f t="shared" si="33"/>
        <v>-</v>
      </c>
      <c r="Z10" s="19" t="str">
        <f t="shared" si="34"/>
        <v>-</v>
      </c>
      <c r="AA10" s="19" t="str">
        <f t="shared" si="35"/>
        <v>-</v>
      </c>
      <c r="AB10" s="19" t="str">
        <f t="shared" si="36"/>
        <v>-</v>
      </c>
      <c r="AC10" s="19" t="str">
        <f t="shared" si="37"/>
        <v>-</v>
      </c>
      <c r="AD10" s="19" t="str">
        <f t="shared" si="38"/>
        <v>-</v>
      </c>
      <c r="AE10" s="19" t="str">
        <f t="shared" si="39"/>
        <v>-</v>
      </c>
      <c r="AF10" s="19" t="str">
        <f t="shared" si="40"/>
        <v>-</v>
      </c>
      <c r="AG10" s="19" t="str">
        <f t="shared" si="41"/>
        <v>-</v>
      </c>
      <c r="AH10" s="19" t="str">
        <f t="shared" si="42"/>
        <v>-</v>
      </c>
      <c r="AI10" s="19" t="str">
        <f t="shared" si="43"/>
        <v>-</v>
      </c>
      <c r="AJ10" s="19" t="str">
        <f t="shared" si="44"/>
        <v>-</v>
      </c>
      <c r="AK10" s="19" t="str">
        <f t="shared" si="45"/>
        <v>-</v>
      </c>
      <c r="AL10" s="13" t="str">
        <f t="shared" si="46"/>
        <v>-</v>
      </c>
      <c r="AM10" s="13" t="str">
        <f t="shared" si="47"/>
        <v>-</v>
      </c>
      <c r="AN10" s="13" t="str">
        <f t="shared" si="48"/>
        <v>-</v>
      </c>
      <c r="AO10" s="80" t="str">
        <f t="shared" si="49"/>
        <v>-</v>
      </c>
      <c r="AP10" s="39"/>
      <c r="AQ10" s="32">
        <f t="shared" si="8"/>
        <v>0</v>
      </c>
      <c r="AR10" s="32">
        <f t="shared" si="9"/>
        <v>0</v>
      </c>
      <c r="AS10" s="75">
        <f t="shared" si="10"/>
        <v>0</v>
      </c>
      <c r="AT10" s="75">
        <f t="shared" si="1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50"/>
        <v>-</v>
      </c>
      <c r="BJ10" s="77" t="str">
        <f t="shared" si="51"/>
        <v>-</v>
      </c>
      <c r="BK10" s="19" t="str">
        <f t="shared" si="52"/>
        <v>-</v>
      </c>
      <c r="BL10" s="19" t="str">
        <f t="shared" si="53"/>
        <v>-</v>
      </c>
      <c r="BM10" s="19" t="str">
        <f t="shared" si="54"/>
        <v>-</v>
      </c>
      <c r="BN10" s="19" t="str">
        <f t="shared" si="55"/>
        <v>-</v>
      </c>
      <c r="BO10" s="19" t="str">
        <f t="shared" si="56"/>
        <v>-</v>
      </c>
      <c r="BP10" s="19" t="str">
        <f t="shared" si="57"/>
        <v>-</v>
      </c>
      <c r="BQ10" s="19" t="str">
        <f t="shared" si="58"/>
        <v>-</v>
      </c>
      <c r="BR10" s="19" t="str">
        <f t="shared" si="59"/>
        <v>-</v>
      </c>
      <c r="BS10" s="19" t="str">
        <f t="shared" si="60"/>
        <v>-</v>
      </c>
      <c r="BT10" s="19" t="str">
        <f t="shared" si="61"/>
        <v>-</v>
      </c>
      <c r="BU10" s="19" t="str">
        <f t="shared" si="62"/>
        <v>-</v>
      </c>
      <c r="BV10" s="19" t="str">
        <f t="shared" si="63"/>
        <v>-</v>
      </c>
      <c r="BW10" s="19" t="str">
        <f t="shared" si="64"/>
        <v>-</v>
      </c>
      <c r="BX10" s="19" t="str">
        <f t="shared" si="65"/>
        <v>-</v>
      </c>
      <c r="BY10" s="13" t="str">
        <f t="shared" si="66"/>
        <v>-</v>
      </c>
      <c r="BZ10" s="13" t="str">
        <f t="shared" si="67"/>
        <v>-</v>
      </c>
      <c r="CA10" s="13" t="str">
        <f t="shared" si="68"/>
        <v>-</v>
      </c>
      <c r="CB10" s="80" t="str">
        <f t="shared" si="69"/>
        <v>-</v>
      </c>
      <c r="CC10" s="39"/>
      <c r="CD10" s="32">
        <f t="shared" si="12"/>
        <v>0</v>
      </c>
      <c r="CE10" s="32">
        <f t="shared" si="13"/>
        <v>0</v>
      </c>
      <c r="CF10" s="75">
        <f t="shared" si="14"/>
        <v>0</v>
      </c>
      <c r="CG10" s="75">
        <f t="shared" si="1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70"/>
        <v>-</v>
      </c>
      <c r="CW10" s="77" t="str">
        <f t="shared" si="71"/>
        <v>-</v>
      </c>
      <c r="CX10" s="19" t="str">
        <f t="shared" si="72"/>
        <v>-</v>
      </c>
      <c r="CY10" s="19" t="str">
        <f t="shared" si="73"/>
        <v>-</v>
      </c>
      <c r="CZ10" s="19" t="str">
        <f t="shared" si="74"/>
        <v>-</v>
      </c>
      <c r="DA10" s="19" t="str">
        <f t="shared" si="75"/>
        <v>-</v>
      </c>
      <c r="DB10" s="19" t="str">
        <f t="shared" si="76"/>
        <v>-</v>
      </c>
      <c r="DC10" s="19" t="str">
        <f t="shared" si="77"/>
        <v>-</v>
      </c>
      <c r="DD10" s="19" t="str">
        <f t="shared" si="78"/>
        <v>-</v>
      </c>
      <c r="DE10" s="19" t="str">
        <f t="shared" si="79"/>
        <v>-</v>
      </c>
      <c r="DF10" s="19" t="str">
        <f t="shared" si="80"/>
        <v>-</v>
      </c>
      <c r="DG10" s="19" t="str">
        <f t="shared" si="81"/>
        <v>-</v>
      </c>
      <c r="DH10" s="19" t="str">
        <f t="shared" si="82"/>
        <v>-</v>
      </c>
      <c r="DI10" s="19" t="str">
        <f t="shared" si="83"/>
        <v>-</v>
      </c>
      <c r="DJ10" s="19" t="str">
        <f t="shared" si="84"/>
        <v>-</v>
      </c>
      <c r="DK10" s="19" t="str">
        <f t="shared" si="85"/>
        <v>-</v>
      </c>
      <c r="DL10" s="13" t="str">
        <f t="shared" si="86"/>
        <v>-</v>
      </c>
      <c r="DM10" s="13" t="str">
        <f t="shared" si="87"/>
        <v>-</v>
      </c>
      <c r="DN10" s="13" t="str">
        <f t="shared" si="88"/>
        <v>-</v>
      </c>
      <c r="DO10" s="80" t="str">
        <f t="shared" si="89"/>
        <v>-</v>
      </c>
      <c r="DP10" s="39"/>
      <c r="DQ10" s="32">
        <f t="shared" si="16"/>
        <v>0</v>
      </c>
      <c r="DR10" s="32">
        <f t="shared" si="17"/>
        <v>0</v>
      </c>
      <c r="DS10" s="75">
        <f t="shared" si="18"/>
        <v>0</v>
      </c>
      <c r="DT10" s="75">
        <f t="shared" si="1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90"/>
        <v>-</v>
      </c>
      <c r="EJ10" s="77" t="str">
        <f t="shared" si="91"/>
        <v>-</v>
      </c>
      <c r="EK10" s="19" t="str">
        <f t="shared" si="92"/>
        <v>-</v>
      </c>
      <c r="EL10" s="19" t="str">
        <f t="shared" si="93"/>
        <v>-</v>
      </c>
      <c r="EM10" s="19" t="str">
        <f t="shared" si="94"/>
        <v>-</v>
      </c>
      <c r="EN10" s="19" t="str">
        <f t="shared" si="95"/>
        <v>-</v>
      </c>
      <c r="EO10" s="19" t="str">
        <f t="shared" si="96"/>
        <v>-</v>
      </c>
      <c r="EP10" s="19" t="str">
        <f t="shared" si="97"/>
        <v>-</v>
      </c>
      <c r="EQ10" s="19" t="str">
        <f t="shared" si="98"/>
        <v>-</v>
      </c>
      <c r="ER10" s="19" t="str">
        <f t="shared" si="99"/>
        <v>-</v>
      </c>
      <c r="ES10" s="19" t="str">
        <f t="shared" si="100"/>
        <v>-</v>
      </c>
      <c r="ET10" s="19" t="str">
        <f t="shared" si="101"/>
        <v>-</v>
      </c>
      <c r="EU10" s="19" t="str">
        <f t="shared" si="102"/>
        <v>-</v>
      </c>
      <c r="EV10" s="19" t="str">
        <f t="shared" si="103"/>
        <v>-</v>
      </c>
      <c r="EW10" s="19" t="str">
        <f t="shared" si="104"/>
        <v>-</v>
      </c>
      <c r="EX10" s="19" t="str">
        <f t="shared" si="105"/>
        <v>-</v>
      </c>
      <c r="EY10" s="13" t="str">
        <f t="shared" si="106"/>
        <v>-</v>
      </c>
      <c r="EZ10" s="13" t="str">
        <f t="shared" si="107"/>
        <v>-</v>
      </c>
      <c r="FA10" s="13" t="str">
        <f t="shared" si="108"/>
        <v>-</v>
      </c>
      <c r="FB10" s="80" t="str">
        <f t="shared" si="109"/>
        <v>-</v>
      </c>
      <c r="FC10" s="39"/>
      <c r="FD10" s="32">
        <f t="shared" si="20"/>
        <v>0</v>
      </c>
      <c r="FE10" s="32">
        <f t="shared" si="21"/>
        <v>0</v>
      </c>
      <c r="FF10" s="75">
        <f t="shared" si="22"/>
        <v>0</v>
      </c>
      <c r="FG10" s="75">
        <f t="shared" si="2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10"/>
        <v>-</v>
      </c>
      <c r="FW10" s="77" t="str">
        <f t="shared" si="111"/>
        <v>-</v>
      </c>
      <c r="FX10" s="19" t="str">
        <f t="shared" si="112"/>
        <v>-</v>
      </c>
      <c r="FY10" s="19" t="str">
        <f t="shared" si="113"/>
        <v>-</v>
      </c>
      <c r="FZ10" s="19" t="str">
        <f t="shared" si="114"/>
        <v>-</v>
      </c>
      <c r="GA10" s="19" t="str">
        <f t="shared" si="115"/>
        <v>-</v>
      </c>
      <c r="GB10" s="19" t="str">
        <f t="shared" si="116"/>
        <v>-</v>
      </c>
      <c r="GC10" s="19" t="str">
        <f t="shared" si="117"/>
        <v>-</v>
      </c>
      <c r="GD10" s="19" t="str">
        <f t="shared" si="118"/>
        <v>-</v>
      </c>
      <c r="GE10" s="19" t="str">
        <f t="shared" si="119"/>
        <v>-</v>
      </c>
      <c r="GF10" s="19" t="str">
        <f t="shared" si="120"/>
        <v>-</v>
      </c>
      <c r="GG10" s="19" t="str">
        <f t="shared" si="121"/>
        <v>-</v>
      </c>
      <c r="GH10" s="19" t="str">
        <f t="shared" si="122"/>
        <v>-</v>
      </c>
      <c r="GI10" s="19" t="str">
        <f t="shared" si="123"/>
        <v>-</v>
      </c>
      <c r="GJ10" s="19" t="str">
        <f t="shared" si="124"/>
        <v>-</v>
      </c>
      <c r="GK10" s="19" t="str">
        <f t="shared" si="125"/>
        <v>-</v>
      </c>
      <c r="GL10" s="13" t="str">
        <f t="shared" si="126"/>
        <v>-</v>
      </c>
      <c r="GM10" s="13" t="str">
        <f t="shared" si="127"/>
        <v>-</v>
      </c>
      <c r="GN10" s="13" t="str">
        <f t="shared" si="128"/>
        <v>-</v>
      </c>
      <c r="GO10" s="80" t="str">
        <f t="shared" si="129"/>
        <v>-</v>
      </c>
      <c r="GP10" s="39"/>
      <c r="GQ10" s="32">
        <f t="shared" si="24"/>
        <v>0</v>
      </c>
      <c r="GR10" s="32">
        <f t="shared" si="25"/>
        <v>0</v>
      </c>
      <c r="GS10" s="75">
        <f t="shared" si="26"/>
        <v>0</v>
      </c>
      <c r="GT10" s="75">
        <f t="shared" si="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30"/>
        <v>-</v>
      </c>
      <c r="HJ10" s="77" t="str">
        <f t="shared" si="131"/>
        <v>-</v>
      </c>
      <c r="HK10" s="19" t="str">
        <f t="shared" si="132"/>
        <v>-</v>
      </c>
      <c r="HL10" s="19" t="str">
        <f t="shared" si="133"/>
        <v>-</v>
      </c>
      <c r="HM10" s="19" t="str">
        <f t="shared" si="134"/>
        <v>-</v>
      </c>
      <c r="HN10" s="19" t="str">
        <f t="shared" si="135"/>
        <v>-</v>
      </c>
      <c r="HO10" s="19" t="str">
        <f t="shared" si="136"/>
        <v>-</v>
      </c>
      <c r="HP10" s="19" t="str">
        <f t="shared" si="137"/>
        <v>-</v>
      </c>
      <c r="HQ10" s="19" t="str">
        <f t="shared" si="138"/>
        <v>-</v>
      </c>
      <c r="HR10" s="19" t="str">
        <f t="shared" si="139"/>
        <v>-</v>
      </c>
      <c r="HS10" s="19" t="str">
        <f t="shared" si="140"/>
        <v>-</v>
      </c>
      <c r="HT10" s="19" t="str">
        <f t="shared" si="141"/>
        <v>-</v>
      </c>
      <c r="HU10" s="19" t="str">
        <f t="shared" si="142"/>
        <v>-</v>
      </c>
      <c r="HV10" s="19" t="str">
        <f t="shared" si="143"/>
        <v>-</v>
      </c>
      <c r="HW10" s="19" t="str">
        <f t="shared" si="144"/>
        <v>-</v>
      </c>
      <c r="HX10" s="19" t="str">
        <f t="shared" si="145"/>
        <v>-</v>
      </c>
      <c r="HY10" s="13" t="str">
        <f t="shared" si="146"/>
        <v>-</v>
      </c>
      <c r="HZ10" s="13" t="str">
        <f t="shared" si="147"/>
        <v>-</v>
      </c>
      <c r="IA10" s="13" t="str">
        <f t="shared" si="148"/>
        <v>-</v>
      </c>
      <c r="IB10" s="80" t="str">
        <f t="shared" si="149"/>
        <v>-</v>
      </c>
      <c r="IC10" s="39">
        <f t="shared" si="150"/>
        <v>0</v>
      </c>
      <c r="ID10" s="99">
        <f t="shared" si="151"/>
        <v>0</v>
      </c>
      <c r="IE10" s="99">
        <f t="shared" si="152"/>
        <v>0</v>
      </c>
      <c r="IF10" s="100">
        <f t="shared" si="153"/>
        <v>0</v>
      </c>
      <c r="IG10" s="100">
        <f t="shared" si="154"/>
        <v>0</v>
      </c>
      <c r="IH10" s="35">
        <f t="shared" si="155"/>
        <v>0</v>
      </c>
      <c r="II10" s="35">
        <f t="shared" si="156"/>
        <v>0</v>
      </c>
      <c r="IJ10" s="35">
        <f t="shared" si="157"/>
        <v>0</v>
      </c>
      <c r="IK10" s="35">
        <f t="shared" si="158"/>
        <v>0</v>
      </c>
      <c r="IL10" s="35">
        <f t="shared" si="159"/>
        <v>0</v>
      </c>
      <c r="IM10" s="35">
        <f t="shared" si="160"/>
        <v>0</v>
      </c>
      <c r="IN10" s="100"/>
      <c r="IO10" s="35">
        <f t="shared" si="161"/>
        <v>0</v>
      </c>
      <c r="IP10" s="35">
        <f t="shared" si="162"/>
        <v>0</v>
      </c>
      <c r="IQ10" s="35">
        <f t="shared" si="163"/>
        <v>0</v>
      </c>
      <c r="IR10" s="35">
        <f t="shared" si="164"/>
        <v>0</v>
      </c>
      <c r="IS10" s="35">
        <f t="shared" si="165"/>
        <v>0</v>
      </c>
      <c r="IT10" s="23">
        <f t="shared" si="166"/>
        <v>0</v>
      </c>
      <c r="IU10" s="26">
        <f t="shared" si="167"/>
        <v>0</v>
      </c>
      <c r="IV10" s="42" t="str">
        <f t="shared" si="168"/>
        <v>-</v>
      </c>
      <c r="IW10" s="89" t="str">
        <f t="shared" si="169"/>
        <v>-</v>
      </c>
      <c r="IX10" s="43" t="str">
        <f t="shared" si="170"/>
        <v>-</v>
      </c>
      <c r="IY10" s="43" t="str">
        <f t="shared" si="171"/>
        <v>-</v>
      </c>
      <c r="IZ10" s="43" t="str">
        <f t="shared" si="172"/>
        <v>-</v>
      </c>
      <c r="JA10" s="43" t="str">
        <f t="shared" si="173"/>
        <v>-</v>
      </c>
      <c r="JB10" s="43" t="str">
        <f t="shared" si="174"/>
        <v>-</v>
      </c>
      <c r="JC10" s="43" t="str">
        <f t="shared" si="175"/>
        <v>-</v>
      </c>
      <c r="JD10" s="43" t="str">
        <f t="shared" si="176"/>
        <v>-</v>
      </c>
      <c r="JE10" s="43" t="str">
        <f t="shared" si="177"/>
        <v>-</v>
      </c>
      <c r="JF10" s="43" t="str">
        <f t="shared" si="178"/>
        <v>-</v>
      </c>
      <c r="JG10" s="43" t="str">
        <f t="shared" si="179"/>
        <v>-</v>
      </c>
      <c r="JH10" s="43" t="str">
        <f t="shared" si="180"/>
        <v>-</v>
      </c>
      <c r="JI10" s="43" t="str">
        <f t="shared" si="181"/>
        <v>-</v>
      </c>
      <c r="JJ10" s="43" t="str">
        <f t="shared" si="182"/>
        <v>-</v>
      </c>
      <c r="JK10" s="43" t="str">
        <f t="shared" si="183"/>
        <v>-</v>
      </c>
      <c r="JL10" s="44" t="str">
        <f t="shared" si="184"/>
        <v>-</v>
      </c>
      <c r="JM10" s="44" t="str">
        <f t="shared" si="185"/>
        <v>-</v>
      </c>
      <c r="JN10" s="44" t="str">
        <f t="shared" si="186"/>
        <v>-</v>
      </c>
      <c r="JO10" s="90" t="str">
        <f t="shared" si="187"/>
        <v>-</v>
      </c>
      <c r="JP10" s="62">
        <f t="shared" si="188"/>
        <v>0</v>
      </c>
      <c r="JQ10" s="63">
        <f t="shared" si="189"/>
        <v>0</v>
      </c>
      <c r="JR10" s="64">
        <f t="shared" si="190"/>
        <v>0</v>
      </c>
      <c r="JS10" s="65">
        <f t="shared" si="191"/>
        <v>0</v>
      </c>
    </row>
    <row r="11" spans="1:279" ht="18.75">
      <c r="A11" s="14"/>
      <c r="B11" s="135" t="s">
        <v>67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30"/>
        <v>-</v>
      </c>
      <c r="W11" s="77" t="str">
        <f t="shared" si="31"/>
        <v>-</v>
      </c>
      <c r="X11" s="19" t="str">
        <f t="shared" si="32"/>
        <v>-</v>
      </c>
      <c r="Y11" s="19" t="str">
        <f t="shared" si="33"/>
        <v>-</v>
      </c>
      <c r="Z11" s="19" t="str">
        <f t="shared" si="34"/>
        <v>-</v>
      </c>
      <c r="AA11" s="19" t="str">
        <f t="shared" si="35"/>
        <v>-</v>
      </c>
      <c r="AB11" s="19" t="str">
        <f t="shared" si="36"/>
        <v>-</v>
      </c>
      <c r="AC11" s="19" t="str">
        <f t="shared" si="37"/>
        <v>-</v>
      </c>
      <c r="AD11" s="19" t="str">
        <f t="shared" si="38"/>
        <v>-</v>
      </c>
      <c r="AE11" s="19" t="str">
        <f t="shared" si="39"/>
        <v>-</v>
      </c>
      <c r="AF11" s="19" t="str">
        <f t="shared" si="40"/>
        <v>-</v>
      </c>
      <c r="AG11" s="19" t="str">
        <f t="shared" si="41"/>
        <v>-</v>
      </c>
      <c r="AH11" s="19" t="str">
        <f t="shared" si="42"/>
        <v>-</v>
      </c>
      <c r="AI11" s="19" t="str">
        <f t="shared" si="43"/>
        <v>-</v>
      </c>
      <c r="AJ11" s="19" t="str">
        <f t="shared" si="44"/>
        <v>-</v>
      </c>
      <c r="AK11" s="19" t="str">
        <f t="shared" si="45"/>
        <v>-</v>
      </c>
      <c r="AL11" s="13" t="str">
        <f t="shared" si="46"/>
        <v>-</v>
      </c>
      <c r="AM11" s="13" t="str">
        <f t="shared" si="47"/>
        <v>-</v>
      </c>
      <c r="AN11" s="13" t="str">
        <f t="shared" si="48"/>
        <v>-</v>
      </c>
      <c r="AO11" s="80" t="str">
        <f t="shared" si="49"/>
        <v>-</v>
      </c>
      <c r="AP11" s="39"/>
      <c r="AQ11" s="32">
        <f t="shared" si="8"/>
        <v>0</v>
      </c>
      <c r="AR11" s="32">
        <f t="shared" si="9"/>
        <v>0</v>
      </c>
      <c r="AS11" s="75">
        <f t="shared" si="10"/>
        <v>0</v>
      </c>
      <c r="AT11" s="75">
        <f t="shared" si="1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50"/>
        <v>-</v>
      </c>
      <c r="BJ11" s="77" t="str">
        <f t="shared" si="51"/>
        <v>-</v>
      </c>
      <c r="BK11" s="19" t="str">
        <f t="shared" si="52"/>
        <v>-</v>
      </c>
      <c r="BL11" s="19" t="str">
        <f t="shared" si="53"/>
        <v>-</v>
      </c>
      <c r="BM11" s="19" t="str">
        <f t="shared" si="54"/>
        <v>-</v>
      </c>
      <c r="BN11" s="19" t="str">
        <f t="shared" si="55"/>
        <v>-</v>
      </c>
      <c r="BO11" s="19" t="str">
        <f t="shared" si="56"/>
        <v>-</v>
      </c>
      <c r="BP11" s="19" t="str">
        <f t="shared" si="57"/>
        <v>-</v>
      </c>
      <c r="BQ11" s="19" t="str">
        <f t="shared" si="58"/>
        <v>-</v>
      </c>
      <c r="BR11" s="19" t="str">
        <f t="shared" si="59"/>
        <v>-</v>
      </c>
      <c r="BS11" s="19" t="str">
        <f t="shared" si="60"/>
        <v>-</v>
      </c>
      <c r="BT11" s="19" t="str">
        <f t="shared" si="61"/>
        <v>-</v>
      </c>
      <c r="BU11" s="19" t="str">
        <f t="shared" si="62"/>
        <v>-</v>
      </c>
      <c r="BV11" s="19" t="str">
        <f t="shared" si="63"/>
        <v>-</v>
      </c>
      <c r="BW11" s="19" t="str">
        <f t="shared" si="64"/>
        <v>-</v>
      </c>
      <c r="BX11" s="19" t="str">
        <f t="shared" si="65"/>
        <v>-</v>
      </c>
      <c r="BY11" s="13" t="str">
        <f t="shared" si="66"/>
        <v>-</v>
      </c>
      <c r="BZ11" s="13" t="str">
        <f t="shared" si="67"/>
        <v>-</v>
      </c>
      <c r="CA11" s="13" t="str">
        <f t="shared" si="68"/>
        <v>-</v>
      </c>
      <c r="CB11" s="80" t="str">
        <f t="shared" si="69"/>
        <v>-</v>
      </c>
      <c r="CC11" s="39"/>
      <c r="CD11" s="32">
        <f t="shared" si="12"/>
        <v>0</v>
      </c>
      <c r="CE11" s="32">
        <f t="shared" si="13"/>
        <v>0</v>
      </c>
      <c r="CF11" s="75">
        <f t="shared" si="14"/>
        <v>0</v>
      </c>
      <c r="CG11" s="75">
        <f t="shared" si="1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70"/>
        <v>-</v>
      </c>
      <c r="CW11" s="77" t="str">
        <f t="shared" si="71"/>
        <v>-</v>
      </c>
      <c r="CX11" s="19" t="str">
        <f t="shared" si="72"/>
        <v>-</v>
      </c>
      <c r="CY11" s="19" t="str">
        <f t="shared" si="73"/>
        <v>-</v>
      </c>
      <c r="CZ11" s="19" t="str">
        <f t="shared" si="74"/>
        <v>-</v>
      </c>
      <c r="DA11" s="19" t="str">
        <f t="shared" si="75"/>
        <v>-</v>
      </c>
      <c r="DB11" s="19" t="str">
        <f t="shared" si="76"/>
        <v>-</v>
      </c>
      <c r="DC11" s="19" t="str">
        <f t="shared" si="77"/>
        <v>-</v>
      </c>
      <c r="DD11" s="19" t="str">
        <f t="shared" si="78"/>
        <v>-</v>
      </c>
      <c r="DE11" s="19" t="str">
        <f t="shared" si="79"/>
        <v>-</v>
      </c>
      <c r="DF11" s="19" t="str">
        <f t="shared" si="80"/>
        <v>-</v>
      </c>
      <c r="DG11" s="19" t="str">
        <f t="shared" si="81"/>
        <v>-</v>
      </c>
      <c r="DH11" s="19" t="str">
        <f t="shared" si="82"/>
        <v>-</v>
      </c>
      <c r="DI11" s="19" t="str">
        <f t="shared" si="83"/>
        <v>-</v>
      </c>
      <c r="DJ11" s="19" t="str">
        <f t="shared" si="84"/>
        <v>-</v>
      </c>
      <c r="DK11" s="19" t="str">
        <f t="shared" si="85"/>
        <v>-</v>
      </c>
      <c r="DL11" s="13" t="str">
        <f t="shared" si="86"/>
        <v>-</v>
      </c>
      <c r="DM11" s="13" t="str">
        <f t="shared" si="87"/>
        <v>-</v>
      </c>
      <c r="DN11" s="13" t="str">
        <f t="shared" si="88"/>
        <v>-</v>
      </c>
      <c r="DO11" s="80" t="str">
        <f t="shared" si="89"/>
        <v>-</v>
      </c>
      <c r="DP11" s="39"/>
      <c r="DQ11" s="32">
        <f t="shared" si="16"/>
        <v>0</v>
      </c>
      <c r="DR11" s="32">
        <f t="shared" si="17"/>
        <v>0</v>
      </c>
      <c r="DS11" s="75">
        <f t="shared" si="18"/>
        <v>0</v>
      </c>
      <c r="DT11" s="75">
        <f t="shared" si="1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90"/>
        <v>-</v>
      </c>
      <c r="EJ11" s="77" t="str">
        <f t="shared" si="91"/>
        <v>-</v>
      </c>
      <c r="EK11" s="19" t="str">
        <f t="shared" si="92"/>
        <v>-</v>
      </c>
      <c r="EL11" s="19" t="str">
        <f t="shared" si="93"/>
        <v>-</v>
      </c>
      <c r="EM11" s="19" t="str">
        <f t="shared" si="94"/>
        <v>-</v>
      </c>
      <c r="EN11" s="19" t="str">
        <f t="shared" si="95"/>
        <v>-</v>
      </c>
      <c r="EO11" s="19" t="str">
        <f t="shared" si="96"/>
        <v>-</v>
      </c>
      <c r="EP11" s="19" t="str">
        <f t="shared" si="97"/>
        <v>-</v>
      </c>
      <c r="EQ11" s="19" t="str">
        <f t="shared" si="98"/>
        <v>-</v>
      </c>
      <c r="ER11" s="19" t="str">
        <f t="shared" si="99"/>
        <v>-</v>
      </c>
      <c r="ES11" s="19" t="str">
        <f t="shared" si="100"/>
        <v>-</v>
      </c>
      <c r="ET11" s="19" t="str">
        <f t="shared" si="101"/>
        <v>-</v>
      </c>
      <c r="EU11" s="19" t="str">
        <f t="shared" si="102"/>
        <v>-</v>
      </c>
      <c r="EV11" s="19" t="str">
        <f t="shared" si="103"/>
        <v>-</v>
      </c>
      <c r="EW11" s="19" t="str">
        <f t="shared" si="104"/>
        <v>-</v>
      </c>
      <c r="EX11" s="19" t="str">
        <f t="shared" si="105"/>
        <v>-</v>
      </c>
      <c r="EY11" s="13" t="str">
        <f t="shared" si="106"/>
        <v>-</v>
      </c>
      <c r="EZ11" s="13" t="str">
        <f t="shared" si="107"/>
        <v>-</v>
      </c>
      <c r="FA11" s="13" t="str">
        <f t="shared" si="108"/>
        <v>-</v>
      </c>
      <c r="FB11" s="80" t="str">
        <f t="shared" si="109"/>
        <v>-</v>
      </c>
      <c r="FC11" s="39"/>
      <c r="FD11" s="32">
        <f t="shared" si="20"/>
        <v>0</v>
      </c>
      <c r="FE11" s="32">
        <f t="shared" si="21"/>
        <v>0</v>
      </c>
      <c r="FF11" s="75">
        <f t="shared" si="22"/>
        <v>0</v>
      </c>
      <c r="FG11" s="75">
        <f t="shared" si="2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10"/>
        <v>-</v>
      </c>
      <c r="FW11" s="77" t="str">
        <f t="shared" si="111"/>
        <v>-</v>
      </c>
      <c r="FX11" s="19" t="str">
        <f t="shared" si="112"/>
        <v>-</v>
      </c>
      <c r="FY11" s="19" t="str">
        <f t="shared" si="113"/>
        <v>-</v>
      </c>
      <c r="FZ11" s="19" t="str">
        <f t="shared" si="114"/>
        <v>-</v>
      </c>
      <c r="GA11" s="19" t="str">
        <f t="shared" si="115"/>
        <v>-</v>
      </c>
      <c r="GB11" s="19" t="str">
        <f t="shared" si="116"/>
        <v>-</v>
      </c>
      <c r="GC11" s="19" t="str">
        <f t="shared" si="117"/>
        <v>-</v>
      </c>
      <c r="GD11" s="19" t="str">
        <f t="shared" si="118"/>
        <v>-</v>
      </c>
      <c r="GE11" s="19" t="str">
        <f t="shared" si="119"/>
        <v>-</v>
      </c>
      <c r="GF11" s="19" t="str">
        <f t="shared" si="120"/>
        <v>-</v>
      </c>
      <c r="GG11" s="19" t="str">
        <f t="shared" si="121"/>
        <v>-</v>
      </c>
      <c r="GH11" s="19" t="str">
        <f t="shared" si="122"/>
        <v>-</v>
      </c>
      <c r="GI11" s="19" t="str">
        <f t="shared" si="123"/>
        <v>-</v>
      </c>
      <c r="GJ11" s="19" t="str">
        <f t="shared" si="124"/>
        <v>-</v>
      </c>
      <c r="GK11" s="19" t="str">
        <f t="shared" si="125"/>
        <v>-</v>
      </c>
      <c r="GL11" s="13" t="str">
        <f t="shared" si="126"/>
        <v>-</v>
      </c>
      <c r="GM11" s="13" t="str">
        <f t="shared" si="127"/>
        <v>-</v>
      </c>
      <c r="GN11" s="13" t="str">
        <f t="shared" si="128"/>
        <v>-</v>
      </c>
      <c r="GO11" s="80" t="str">
        <f t="shared" si="129"/>
        <v>-</v>
      </c>
      <c r="GP11" s="39"/>
      <c r="GQ11" s="32">
        <f t="shared" si="24"/>
        <v>0</v>
      </c>
      <c r="GR11" s="32">
        <f t="shared" si="25"/>
        <v>0</v>
      </c>
      <c r="GS11" s="75">
        <f t="shared" si="26"/>
        <v>0</v>
      </c>
      <c r="GT11" s="75">
        <f t="shared" si="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30"/>
        <v>-</v>
      </c>
      <c r="HJ11" s="77" t="str">
        <f t="shared" si="131"/>
        <v>-</v>
      </c>
      <c r="HK11" s="19" t="str">
        <f t="shared" si="132"/>
        <v>-</v>
      </c>
      <c r="HL11" s="19" t="str">
        <f t="shared" si="133"/>
        <v>-</v>
      </c>
      <c r="HM11" s="19" t="str">
        <f t="shared" si="134"/>
        <v>-</v>
      </c>
      <c r="HN11" s="19" t="str">
        <f t="shared" si="135"/>
        <v>-</v>
      </c>
      <c r="HO11" s="19" t="str">
        <f t="shared" si="136"/>
        <v>-</v>
      </c>
      <c r="HP11" s="19" t="str">
        <f t="shared" si="137"/>
        <v>-</v>
      </c>
      <c r="HQ11" s="19" t="str">
        <f t="shared" si="138"/>
        <v>-</v>
      </c>
      <c r="HR11" s="19" t="str">
        <f t="shared" si="139"/>
        <v>-</v>
      </c>
      <c r="HS11" s="19" t="str">
        <f t="shared" si="140"/>
        <v>-</v>
      </c>
      <c r="HT11" s="19" t="str">
        <f t="shared" si="141"/>
        <v>-</v>
      </c>
      <c r="HU11" s="19" t="str">
        <f t="shared" si="142"/>
        <v>-</v>
      </c>
      <c r="HV11" s="19" t="str">
        <f t="shared" si="143"/>
        <v>-</v>
      </c>
      <c r="HW11" s="19" t="str">
        <f t="shared" si="144"/>
        <v>-</v>
      </c>
      <c r="HX11" s="19" t="str">
        <f t="shared" si="145"/>
        <v>-</v>
      </c>
      <c r="HY11" s="13" t="str">
        <f t="shared" si="146"/>
        <v>-</v>
      </c>
      <c r="HZ11" s="13" t="str">
        <f t="shared" si="147"/>
        <v>-</v>
      </c>
      <c r="IA11" s="13" t="str">
        <f t="shared" si="148"/>
        <v>-</v>
      </c>
      <c r="IB11" s="80" t="str">
        <f t="shared" si="149"/>
        <v>-</v>
      </c>
      <c r="IC11" s="39">
        <f t="shared" si="150"/>
        <v>0</v>
      </c>
      <c r="ID11" s="99">
        <f t="shared" si="151"/>
        <v>0</v>
      </c>
      <c r="IE11" s="99">
        <f t="shared" si="152"/>
        <v>0</v>
      </c>
      <c r="IF11" s="100">
        <f t="shared" si="153"/>
        <v>0</v>
      </c>
      <c r="IG11" s="100">
        <f t="shared" si="154"/>
        <v>0</v>
      </c>
      <c r="IH11" s="35">
        <f t="shared" si="155"/>
        <v>0</v>
      </c>
      <c r="II11" s="35">
        <f t="shared" si="156"/>
        <v>0</v>
      </c>
      <c r="IJ11" s="35">
        <f t="shared" si="157"/>
        <v>0</v>
      </c>
      <c r="IK11" s="35">
        <f t="shared" si="158"/>
        <v>0</v>
      </c>
      <c r="IL11" s="35">
        <f t="shared" si="159"/>
        <v>0</v>
      </c>
      <c r="IM11" s="35">
        <f t="shared" si="160"/>
        <v>0</v>
      </c>
      <c r="IN11" s="100"/>
      <c r="IO11" s="35">
        <f t="shared" si="161"/>
        <v>0</v>
      </c>
      <c r="IP11" s="35">
        <f t="shared" si="162"/>
        <v>0</v>
      </c>
      <c r="IQ11" s="35">
        <f t="shared" si="163"/>
        <v>0</v>
      </c>
      <c r="IR11" s="35">
        <f t="shared" si="164"/>
        <v>0</v>
      </c>
      <c r="IS11" s="35">
        <f t="shared" si="165"/>
        <v>0</v>
      </c>
      <c r="IT11" s="23">
        <f t="shared" si="166"/>
        <v>0</v>
      </c>
      <c r="IU11" s="26">
        <f t="shared" si="167"/>
        <v>0</v>
      </c>
      <c r="IV11" s="42" t="str">
        <f t="shared" si="168"/>
        <v>-</v>
      </c>
      <c r="IW11" s="89" t="str">
        <f t="shared" si="169"/>
        <v>-</v>
      </c>
      <c r="IX11" s="43" t="str">
        <f t="shared" si="170"/>
        <v>-</v>
      </c>
      <c r="IY11" s="43" t="str">
        <f t="shared" si="171"/>
        <v>-</v>
      </c>
      <c r="IZ11" s="43" t="str">
        <f t="shared" si="172"/>
        <v>-</v>
      </c>
      <c r="JA11" s="43" t="str">
        <f t="shared" si="173"/>
        <v>-</v>
      </c>
      <c r="JB11" s="43" t="str">
        <f t="shared" si="174"/>
        <v>-</v>
      </c>
      <c r="JC11" s="43" t="str">
        <f t="shared" si="175"/>
        <v>-</v>
      </c>
      <c r="JD11" s="43" t="str">
        <f t="shared" si="176"/>
        <v>-</v>
      </c>
      <c r="JE11" s="43" t="str">
        <f t="shared" si="177"/>
        <v>-</v>
      </c>
      <c r="JF11" s="43" t="str">
        <f t="shared" si="178"/>
        <v>-</v>
      </c>
      <c r="JG11" s="43" t="str">
        <f t="shared" si="179"/>
        <v>-</v>
      </c>
      <c r="JH11" s="43" t="str">
        <f t="shared" si="180"/>
        <v>-</v>
      </c>
      <c r="JI11" s="43" t="str">
        <f t="shared" si="181"/>
        <v>-</v>
      </c>
      <c r="JJ11" s="43" t="str">
        <f t="shared" si="182"/>
        <v>-</v>
      </c>
      <c r="JK11" s="43" t="str">
        <f t="shared" si="183"/>
        <v>-</v>
      </c>
      <c r="JL11" s="44" t="str">
        <f t="shared" si="184"/>
        <v>-</v>
      </c>
      <c r="JM11" s="44" t="str">
        <f t="shared" si="185"/>
        <v>-</v>
      </c>
      <c r="JN11" s="44" t="str">
        <f t="shared" si="186"/>
        <v>-</v>
      </c>
      <c r="JO11" s="90" t="str">
        <f t="shared" si="187"/>
        <v>-</v>
      </c>
      <c r="JP11" s="62">
        <f t="shared" si="188"/>
        <v>0</v>
      </c>
      <c r="JQ11" s="63">
        <f t="shared" si="189"/>
        <v>0</v>
      </c>
      <c r="JR11" s="64">
        <f t="shared" si="190"/>
        <v>0</v>
      </c>
      <c r="JS11" s="65">
        <f t="shared" si="191"/>
        <v>0</v>
      </c>
    </row>
    <row r="12" spans="1:279" ht="18.75">
      <c r="A12" s="14"/>
      <c r="B12" s="135" t="s">
        <v>68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30"/>
        <v>-</v>
      </c>
      <c r="W12" s="77" t="str">
        <f t="shared" si="31"/>
        <v>-</v>
      </c>
      <c r="X12" s="19" t="str">
        <f t="shared" si="32"/>
        <v>-</v>
      </c>
      <c r="Y12" s="19" t="str">
        <f t="shared" si="33"/>
        <v>-</v>
      </c>
      <c r="Z12" s="19" t="str">
        <f t="shared" si="34"/>
        <v>-</v>
      </c>
      <c r="AA12" s="19" t="str">
        <f t="shared" si="35"/>
        <v>-</v>
      </c>
      <c r="AB12" s="19" t="str">
        <f t="shared" si="36"/>
        <v>-</v>
      </c>
      <c r="AC12" s="19" t="str">
        <f t="shared" si="37"/>
        <v>-</v>
      </c>
      <c r="AD12" s="19" t="str">
        <f t="shared" si="38"/>
        <v>-</v>
      </c>
      <c r="AE12" s="19" t="str">
        <f t="shared" si="39"/>
        <v>-</v>
      </c>
      <c r="AF12" s="19" t="str">
        <f t="shared" si="40"/>
        <v>-</v>
      </c>
      <c r="AG12" s="19" t="str">
        <f t="shared" si="41"/>
        <v>-</v>
      </c>
      <c r="AH12" s="19" t="str">
        <f t="shared" si="42"/>
        <v>-</v>
      </c>
      <c r="AI12" s="19" t="str">
        <f t="shared" si="43"/>
        <v>-</v>
      </c>
      <c r="AJ12" s="19" t="str">
        <f t="shared" si="44"/>
        <v>-</v>
      </c>
      <c r="AK12" s="19" t="str">
        <f t="shared" si="45"/>
        <v>-</v>
      </c>
      <c r="AL12" s="13" t="str">
        <f t="shared" si="46"/>
        <v>-</v>
      </c>
      <c r="AM12" s="13" t="str">
        <f t="shared" si="47"/>
        <v>-</v>
      </c>
      <c r="AN12" s="13" t="str">
        <f t="shared" si="48"/>
        <v>-</v>
      </c>
      <c r="AO12" s="80" t="str">
        <f t="shared" si="49"/>
        <v>-</v>
      </c>
      <c r="AP12" s="39"/>
      <c r="AQ12" s="32">
        <f t="shared" si="8"/>
        <v>0</v>
      </c>
      <c r="AR12" s="32">
        <f t="shared" si="9"/>
        <v>0</v>
      </c>
      <c r="AS12" s="75">
        <f t="shared" si="10"/>
        <v>0</v>
      </c>
      <c r="AT12" s="75">
        <f t="shared" si="1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50"/>
        <v>-</v>
      </c>
      <c r="BJ12" s="77" t="str">
        <f t="shared" si="51"/>
        <v>-</v>
      </c>
      <c r="BK12" s="19" t="str">
        <f t="shared" si="52"/>
        <v>-</v>
      </c>
      <c r="BL12" s="19" t="str">
        <f t="shared" si="53"/>
        <v>-</v>
      </c>
      <c r="BM12" s="19" t="str">
        <f t="shared" si="54"/>
        <v>-</v>
      </c>
      <c r="BN12" s="19" t="str">
        <f t="shared" si="55"/>
        <v>-</v>
      </c>
      <c r="BO12" s="19" t="str">
        <f t="shared" si="56"/>
        <v>-</v>
      </c>
      <c r="BP12" s="19" t="str">
        <f t="shared" si="57"/>
        <v>-</v>
      </c>
      <c r="BQ12" s="19" t="str">
        <f t="shared" si="58"/>
        <v>-</v>
      </c>
      <c r="BR12" s="19" t="str">
        <f t="shared" si="59"/>
        <v>-</v>
      </c>
      <c r="BS12" s="19" t="str">
        <f t="shared" si="60"/>
        <v>-</v>
      </c>
      <c r="BT12" s="19" t="str">
        <f t="shared" si="61"/>
        <v>-</v>
      </c>
      <c r="BU12" s="19" t="str">
        <f t="shared" si="62"/>
        <v>-</v>
      </c>
      <c r="BV12" s="19" t="str">
        <f t="shared" si="63"/>
        <v>-</v>
      </c>
      <c r="BW12" s="19" t="str">
        <f t="shared" si="64"/>
        <v>-</v>
      </c>
      <c r="BX12" s="19" t="str">
        <f t="shared" si="65"/>
        <v>-</v>
      </c>
      <c r="BY12" s="13" t="str">
        <f t="shared" si="66"/>
        <v>-</v>
      </c>
      <c r="BZ12" s="13" t="str">
        <f t="shared" si="67"/>
        <v>-</v>
      </c>
      <c r="CA12" s="13" t="str">
        <f t="shared" si="68"/>
        <v>-</v>
      </c>
      <c r="CB12" s="80" t="str">
        <f t="shared" si="69"/>
        <v>-</v>
      </c>
      <c r="CC12" s="39"/>
      <c r="CD12" s="32">
        <f t="shared" si="12"/>
        <v>0</v>
      </c>
      <c r="CE12" s="32">
        <f t="shared" si="13"/>
        <v>0</v>
      </c>
      <c r="CF12" s="75">
        <f t="shared" si="14"/>
        <v>0</v>
      </c>
      <c r="CG12" s="75">
        <f t="shared" si="1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70"/>
        <v>-</v>
      </c>
      <c r="CW12" s="77" t="str">
        <f t="shared" si="71"/>
        <v>-</v>
      </c>
      <c r="CX12" s="19" t="str">
        <f t="shared" si="72"/>
        <v>-</v>
      </c>
      <c r="CY12" s="19" t="str">
        <f t="shared" si="73"/>
        <v>-</v>
      </c>
      <c r="CZ12" s="19" t="str">
        <f t="shared" si="74"/>
        <v>-</v>
      </c>
      <c r="DA12" s="19" t="str">
        <f t="shared" si="75"/>
        <v>-</v>
      </c>
      <c r="DB12" s="19" t="str">
        <f t="shared" si="76"/>
        <v>-</v>
      </c>
      <c r="DC12" s="19" t="str">
        <f t="shared" si="77"/>
        <v>-</v>
      </c>
      <c r="DD12" s="19" t="str">
        <f t="shared" si="78"/>
        <v>-</v>
      </c>
      <c r="DE12" s="19" t="str">
        <f t="shared" si="79"/>
        <v>-</v>
      </c>
      <c r="DF12" s="19" t="str">
        <f t="shared" si="80"/>
        <v>-</v>
      </c>
      <c r="DG12" s="19" t="str">
        <f t="shared" si="81"/>
        <v>-</v>
      </c>
      <c r="DH12" s="19" t="str">
        <f t="shared" si="82"/>
        <v>-</v>
      </c>
      <c r="DI12" s="19" t="str">
        <f t="shared" si="83"/>
        <v>-</v>
      </c>
      <c r="DJ12" s="19" t="str">
        <f t="shared" si="84"/>
        <v>-</v>
      </c>
      <c r="DK12" s="19" t="str">
        <f t="shared" si="85"/>
        <v>-</v>
      </c>
      <c r="DL12" s="13" t="str">
        <f t="shared" si="86"/>
        <v>-</v>
      </c>
      <c r="DM12" s="13" t="str">
        <f t="shared" si="87"/>
        <v>-</v>
      </c>
      <c r="DN12" s="13" t="str">
        <f t="shared" si="88"/>
        <v>-</v>
      </c>
      <c r="DO12" s="80" t="str">
        <f t="shared" si="89"/>
        <v>-</v>
      </c>
      <c r="DP12" s="39"/>
      <c r="DQ12" s="32">
        <f t="shared" si="16"/>
        <v>0</v>
      </c>
      <c r="DR12" s="32">
        <f t="shared" si="17"/>
        <v>0</v>
      </c>
      <c r="DS12" s="75">
        <f t="shared" si="18"/>
        <v>0</v>
      </c>
      <c r="DT12" s="75">
        <f t="shared" si="1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90"/>
        <v>-</v>
      </c>
      <c r="EJ12" s="77" t="str">
        <f t="shared" si="91"/>
        <v>-</v>
      </c>
      <c r="EK12" s="19" t="str">
        <f t="shared" si="92"/>
        <v>-</v>
      </c>
      <c r="EL12" s="19" t="str">
        <f t="shared" si="93"/>
        <v>-</v>
      </c>
      <c r="EM12" s="19" t="str">
        <f t="shared" si="94"/>
        <v>-</v>
      </c>
      <c r="EN12" s="19" t="str">
        <f t="shared" si="95"/>
        <v>-</v>
      </c>
      <c r="EO12" s="19" t="str">
        <f t="shared" si="96"/>
        <v>-</v>
      </c>
      <c r="EP12" s="19" t="str">
        <f t="shared" si="97"/>
        <v>-</v>
      </c>
      <c r="EQ12" s="19" t="str">
        <f t="shared" si="98"/>
        <v>-</v>
      </c>
      <c r="ER12" s="19" t="str">
        <f t="shared" si="99"/>
        <v>-</v>
      </c>
      <c r="ES12" s="19" t="str">
        <f t="shared" si="100"/>
        <v>-</v>
      </c>
      <c r="ET12" s="19" t="str">
        <f t="shared" si="101"/>
        <v>-</v>
      </c>
      <c r="EU12" s="19" t="str">
        <f t="shared" si="102"/>
        <v>-</v>
      </c>
      <c r="EV12" s="19" t="str">
        <f t="shared" si="103"/>
        <v>-</v>
      </c>
      <c r="EW12" s="19" t="str">
        <f t="shared" si="104"/>
        <v>-</v>
      </c>
      <c r="EX12" s="19" t="str">
        <f t="shared" si="105"/>
        <v>-</v>
      </c>
      <c r="EY12" s="13" t="str">
        <f t="shared" si="106"/>
        <v>-</v>
      </c>
      <c r="EZ12" s="13" t="str">
        <f t="shared" si="107"/>
        <v>-</v>
      </c>
      <c r="FA12" s="13" t="str">
        <f t="shared" si="108"/>
        <v>-</v>
      </c>
      <c r="FB12" s="80" t="str">
        <f t="shared" si="109"/>
        <v>-</v>
      </c>
      <c r="FC12" s="39"/>
      <c r="FD12" s="32">
        <f t="shared" si="20"/>
        <v>0</v>
      </c>
      <c r="FE12" s="32">
        <f t="shared" si="21"/>
        <v>0</v>
      </c>
      <c r="FF12" s="75">
        <f t="shared" si="22"/>
        <v>0</v>
      </c>
      <c r="FG12" s="75">
        <f t="shared" si="2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10"/>
        <v>-</v>
      </c>
      <c r="FW12" s="77" t="str">
        <f t="shared" si="111"/>
        <v>-</v>
      </c>
      <c r="FX12" s="19" t="str">
        <f t="shared" si="112"/>
        <v>-</v>
      </c>
      <c r="FY12" s="19" t="str">
        <f t="shared" si="113"/>
        <v>-</v>
      </c>
      <c r="FZ12" s="19" t="str">
        <f t="shared" si="114"/>
        <v>-</v>
      </c>
      <c r="GA12" s="19" t="str">
        <f t="shared" si="115"/>
        <v>-</v>
      </c>
      <c r="GB12" s="19" t="str">
        <f t="shared" si="116"/>
        <v>-</v>
      </c>
      <c r="GC12" s="19" t="str">
        <f t="shared" si="117"/>
        <v>-</v>
      </c>
      <c r="GD12" s="19" t="str">
        <f t="shared" si="118"/>
        <v>-</v>
      </c>
      <c r="GE12" s="19" t="str">
        <f t="shared" si="119"/>
        <v>-</v>
      </c>
      <c r="GF12" s="19" t="str">
        <f t="shared" si="120"/>
        <v>-</v>
      </c>
      <c r="GG12" s="19" t="str">
        <f t="shared" si="121"/>
        <v>-</v>
      </c>
      <c r="GH12" s="19" t="str">
        <f t="shared" si="122"/>
        <v>-</v>
      </c>
      <c r="GI12" s="19" t="str">
        <f t="shared" si="123"/>
        <v>-</v>
      </c>
      <c r="GJ12" s="19" t="str">
        <f t="shared" si="124"/>
        <v>-</v>
      </c>
      <c r="GK12" s="19" t="str">
        <f t="shared" si="125"/>
        <v>-</v>
      </c>
      <c r="GL12" s="13" t="str">
        <f t="shared" si="126"/>
        <v>-</v>
      </c>
      <c r="GM12" s="13" t="str">
        <f t="shared" si="127"/>
        <v>-</v>
      </c>
      <c r="GN12" s="13" t="str">
        <f t="shared" si="128"/>
        <v>-</v>
      </c>
      <c r="GO12" s="80" t="str">
        <f t="shared" si="129"/>
        <v>-</v>
      </c>
      <c r="GP12" s="39"/>
      <c r="GQ12" s="32">
        <f t="shared" si="24"/>
        <v>0</v>
      </c>
      <c r="GR12" s="32">
        <f t="shared" si="25"/>
        <v>0</v>
      </c>
      <c r="GS12" s="75">
        <f t="shared" si="26"/>
        <v>0</v>
      </c>
      <c r="GT12" s="75">
        <f t="shared" si="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30"/>
        <v>-</v>
      </c>
      <c r="HJ12" s="77" t="str">
        <f t="shared" si="131"/>
        <v>-</v>
      </c>
      <c r="HK12" s="19" t="str">
        <f t="shared" si="132"/>
        <v>-</v>
      </c>
      <c r="HL12" s="19" t="str">
        <f t="shared" si="133"/>
        <v>-</v>
      </c>
      <c r="HM12" s="19" t="str">
        <f t="shared" si="134"/>
        <v>-</v>
      </c>
      <c r="HN12" s="19" t="str">
        <f t="shared" si="135"/>
        <v>-</v>
      </c>
      <c r="HO12" s="19" t="str">
        <f t="shared" si="136"/>
        <v>-</v>
      </c>
      <c r="HP12" s="19" t="str">
        <f t="shared" si="137"/>
        <v>-</v>
      </c>
      <c r="HQ12" s="19" t="str">
        <f t="shared" si="138"/>
        <v>-</v>
      </c>
      <c r="HR12" s="19" t="str">
        <f t="shared" si="139"/>
        <v>-</v>
      </c>
      <c r="HS12" s="19" t="str">
        <f t="shared" si="140"/>
        <v>-</v>
      </c>
      <c r="HT12" s="19" t="str">
        <f t="shared" si="141"/>
        <v>-</v>
      </c>
      <c r="HU12" s="19" t="str">
        <f t="shared" si="142"/>
        <v>-</v>
      </c>
      <c r="HV12" s="19" t="str">
        <f t="shared" si="143"/>
        <v>-</v>
      </c>
      <c r="HW12" s="19" t="str">
        <f t="shared" si="144"/>
        <v>-</v>
      </c>
      <c r="HX12" s="19" t="str">
        <f t="shared" si="145"/>
        <v>-</v>
      </c>
      <c r="HY12" s="13" t="str">
        <f t="shared" si="146"/>
        <v>-</v>
      </c>
      <c r="HZ12" s="13" t="str">
        <f t="shared" si="147"/>
        <v>-</v>
      </c>
      <c r="IA12" s="13" t="str">
        <f t="shared" si="148"/>
        <v>-</v>
      </c>
      <c r="IB12" s="80" t="str">
        <f t="shared" si="149"/>
        <v>-</v>
      </c>
      <c r="IC12" s="39">
        <f t="shared" si="150"/>
        <v>0</v>
      </c>
      <c r="ID12" s="99">
        <f t="shared" si="151"/>
        <v>0</v>
      </c>
      <c r="IE12" s="99">
        <f t="shared" si="152"/>
        <v>0</v>
      </c>
      <c r="IF12" s="100">
        <f t="shared" si="153"/>
        <v>0</v>
      </c>
      <c r="IG12" s="100">
        <f t="shared" si="154"/>
        <v>0</v>
      </c>
      <c r="IH12" s="35">
        <f t="shared" si="155"/>
        <v>0</v>
      </c>
      <c r="II12" s="35">
        <f t="shared" si="156"/>
        <v>0</v>
      </c>
      <c r="IJ12" s="35">
        <f t="shared" si="157"/>
        <v>0</v>
      </c>
      <c r="IK12" s="35">
        <f t="shared" si="158"/>
        <v>0</v>
      </c>
      <c r="IL12" s="35">
        <f t="shared" si="159"/>
        <v>0</v>
      </c>
      <c r="IM12" s="35">
        <f t="shared" si="160"/>
        <v>0</v>
      </c>
      <c r="IN12" s="100"/>
      <c r="IO12" s="35">
        <f t="shared" si="161"/>
        <v>0</v>
      </c>
      <c r="IP12" s="35">
        <f t="shared" si="162"/>
        <v>0</v>
      </c>
      <c r="IQ12" s="35">
        <f t="shared" si="163"/>
        <v>0</v>
      </c>
      <c r="IR12" s="35">
        <f t="shared" si="164"/>
        <v>0</v>
      </c>
      <c r="IS12" s="35">
        <f t="shared" si="165"/>
        <v>0</v>
      </c>
      <c r="IT12" s="23">
        <f t="shared" si="166"/>
        <v>0</v>
      </c>
      <c r="IU12" s="26">
        <f t="shared" si="167"/>
        <v>0</v>
      </c>
      <c r="IV12" s="42" t="str">
        <f t="shared" si="168"/>
        <v>-</v>
      </c>
      <c r="IW12" s="89" t="str">
        <f t="shared" si="169"/>
        <v>-</v>
      </c>
      <c r="IX12" s="43" t="str">
        <f t="shared" si="170"/>
        <v>-</v>
      </c>
      <c r="IY12" s="43" t="str">
        <f t="shared" si="171"/>
        <v>-</v>
      </c>
      <c r="IZ12" s="43" t="str">
        <f t="shared" si="172"/>
        <v>-</v>
      </c>
      <c r="JA12" s="43" t="str">
        <f t="shared" si="173"/>
        <v>-</v>
      </c>
      <c r="JB12" s="43" t="str">
        <f t="shared" si="174"/>
        <v>-</v>
      </c>
      <c r="JC12" s="43" t="str">
        <f t="shared" si="175"/>
        <v>-</v>
      </c>
      <c r="JD12" s="43" t="str">
        <f t="shared" si="176"/>
        <v>-</v>
      </c>
      <c r="JE12" s="43" t="str">
        <f t="shared" si="177"/>
        <v>-</v>
      </c>
      <c r="JF12" s="43" t="str">
        <f t="shared" si="178"/>
        <v>-</v>
      </c>
      <c r="JG12" s="43" t="str">
        <f t="shared" si="179"/>
        <v>-</v>
      </c>
      <c r="JH12" s="43" t="str">
        <f t="shared" si="180"/>
        <v>-</v>
      </c>
      <c r="JI12" s="43" t="str">
        <f t="shared" si="181"/>
        <v>-</v>
      </c>
      <c r="JJ12" s="43" t="str">
        <f t="shared" si="182"/>
        <v>-</v>
      </c>
      <c r="JK12" s="43" t="str">
        <f t="shared" si="183"/>
        <v>-</v>
      </c>
      <c r="JL12" s="44" t="str">
        <f t="shared" si="184"/>
        <v>-</v>
      </c>
      <c r="JM12" s="44" t="str">
        <f t="shared" si="185"/>
        <v>-</v>
      </c>
      <c r="JN12" s="44" t="str">
        <f t="shared" si="186"/>
        <v>-</v>
      </c>
      <c r="JO12" s="90" t="str">
        <f t="shared" si="187"/>
        <v>-</v>
      </c>
      <c r="JP12" s="62">
        <f t="shared" si="188"/>
        <v>0</v>
      </c>
      <c r="JQ12" s="63">
        <f t="shared" si="189"/>
        <v>0</v>
      </c>
      <c r="JR12" s="64">
        <f t="shared" si="190"/>
        <v>0</v>
      </c>
      <c r="JS12" s="65">
        <f t="shared" si="191"/>
        <v>0</v>
      </c>
    </row>
    <row r="13" spans="1:279" ht="18.75">
      <c r="A13" s="14"/>
      <c r="B13" s="135" t="s">
        <v>78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30"/>
        <v>-</v>
      </c>
      <c r="W13" s="77" t="str">
        <f t="shared" si="31"/>
        <v>-</v>
      </c>
      <c r="X13" s="19" t="str">
        <f t="shared" si="32"/>
        <v>-</v>
      </c>
      <c r="Y13" s="19" t="str">
        <f t="shared" si="33"/>
        <v>-</v>
      </c>
      <c r="Z13" s="19" t="str">
        <f t="shared" si="34"/>
        <v>-</v>
      </c>
      <c r="AA13" s="19" t="str">
        <f t="shared" si="35"/>
        <v>-</v>
      </c>
      <c r="AB13" s="19" t="str">
        <f t="shared" si="36"/>
        <v>-</v>
      </c>
      <c r="AC13" s="19" t="str">
        <f t="shared" si="37"/>
        <v>-</v>
      </c>
      <c r="AD13" s="19" t="str">
        <f t="shared" si="38"/>
        <v>-</v>
      </c>
      <c r="AE13" s="19" t="str">
        <f t="shared" si="39"/>
        <v>-</v>
      </c>
      <c r="AF13" s="19" t="str">
        <f t="shared" si="40"/>
        <v>-</v>
      </c>
      <c r="AG13" s="19" t="str">
        <f t="shared" si="41"/>
        <v>-</v>
      </c>
      <c r="AH13" s="19" t="str">
        <f t="shared" si="42"/>
        <v>-</v>
      </c>
      <c r="AI13" s="19" t="str">
        <f t="shared" si="43"/>
        <v>-</v>
      </c>
      <c r="AJ13" s="19" t="str">
        <f t="shared" si="44"/>
        <v>-</v>
      </c>
      <c r="AK13" s="19" t="str">
        <f t="shared" si="45"/>
        <v>-</v>
      </c>
      <c r="AL13" s="13" t="str">
        <f t="shared" si="46"/>
        <v>-</v>
      </c>
      <c r="AM13" s="13" t="str">
        <f t="shared" si="47"/>
        <v>-</v>
      </c>
      <c r="AN13" s="13" t="str">
        <f t="shared" si="48"/>
        <v>-</v>
      </c>
      <c r="AO13" s="80" t="str">
        <f t="shared" si="49"/>
        <v>-</v>
      </c>
      <c r="AP13" s="39"/>
      <c r="AQ13" s="32">
        <f t="shared" si="8"/>
        <v>0</v>
      </c>
      <c r="AR13" s="32">
        <f t="shared" si="9"/>
        <v>0</v>
      </c>
      <c r="AS13" s="75">
        <f t="shared" si="10"/>
        <v>0</v>
      </c>
      <c r="AT13" s="75">
        <f t="shared" si="1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50"/>
        <v>-</v>
      </c>
      <c r="BJ13" s="77" t="str">
        <f t="shared" si="51"/>
        <v>-</v>
      </c>
      <c r="BK13" s="19" t="str">
        <f t="shared" si="52"/>
        <v>-</v>
      </c>
      <c r="BL13" s="19" t="str">
        <f t="shared" si="53"/>
        <v>-</v>
      </c>
      <c r="BM13" s="19" t="str">
        <f t="shared" si="54"/>
        <v>-</v>
      </c>
      <c r="BN13" s="19" t="str">
        <f t="shared" si="55"/>
        <v>-</v>
      </c>
      <c r="BO13" s="19" t="str">
        <f t="shared" si="56"/>
        <v>-</v>
      </c>
      <c r="BP13" s="19" t="str">
        <f t="shared" si="57"/>
        <v>-</v>
      </c>
      <c r="BQ13" s="19" t="str">
        <f t="shared" si="58"/>
        <v>-</v>
      </c>
      <c r="BR13" s="19" t="str">
        <f t="shared" si="59"/>
        <v>-</v>
      </c>
      <c r="BS13" s="19" t="str">
        <f t="shared" si="60"/>
        <v>-</v>
      </c>
      <c r="BT13" s="19" t="str">
        <f t="shared" si="61"/>
        <v>-</v>
      </c>
      <c r="BU13" s="19" t="str">
        <f t="shared" si="62"/>
        <v>-</v>
      </c>
      <c r="BV13" s="19" t="str">
        <f t="shared" si="63"/>
        <v>-</v>
      </c>
      <c r="BW13" s="19" t="str">
        <f t="shared" si="64"/>
        <v>-</v>
      </c>
      <c r="BX13" s="19" t="str">
        <f t="shared" si="65"/>
        <v>-</v>
      </c>
      <c r="BY13" s="13" t="str">
        <f t="shared" si="66"/>
        <v>-</v>
      </c>
      <c r="BZ13" s="13" t="str">
        <f t="shared" si="67"/>
        <v>-</v>
      </c>
      <c r="CA13" s="13" t="str">
        <f t="shared" si="68"/>
        <v>-</v>
      </c>
      <c r="CB13" s="80" t="str">
        <f t="shared" si="69"/>
        <v>-</v>
      </c>
      <c r="CC13" s="39"/>
      <c r="CD13" s="32">
        <f t="shared" si="12"/>
        <v>0</v>
      </c>
      <c r="CE13" s="32">
        <f t="shared" si="13"/>
        <v>0</v>
      </c>
      <c r="CF13" s="75">
        <f t="shared" si="14"/>
        <v>0</v>
      </c>
      <c r="CG13" s="75">
        <f t="shared" si="1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70"/>
        <v>-</v>
      </c>
      <c r="CW13" s="77" t="str">
        <f t="shared" si="71"/>
        <v>-</v>
      </c>
      <c r="CX13" s="19" t="str">
        <f t="shared" si="72"/>
        <v>-</v>
      </c>
      <c r="CY13" s="19" t="str">
        <f t="shared" si="73"/>
        <v>-</v>
      </c>
      <c r="CZ13" s="19" t="str">
        <f t="shared" si="74"/>
        <v>-</v>
      </c>
      <c r="DA13" s="19" t="str">
        <f t="shared" si="75"/>
        <v>-</v>
      </c>
      <c r="DB13" s="19" t="str">
        <f t="shared" si="76"/>
        <v>-</v>
      </c>
      <c r="DC13" s="19" t="str">
        <f t="shared" si="77"/>
        <v>-</v>
      </c>
      <c r="DD13" s="19" t="str">
        <f t="shared" si="78"/>
        <v>-</v>
      </c>
      <c r="DE13" s="19" t="str">
        <f t="shared" si="79"/>
        <v>-</v>
      </c>
      <c r="DF13" s="19" t="str">
        <f t="shared" si="80"/>
        <v>-</v>
      </c>
      <c r="DG13" s="19" t="str">
        <f t="shared" si="81"/>
        <v>-</v>
      </c>
      <c r="DH13" s="19" t="str">
        <f t="shared" si="82"/>
        <v>-</v>
      </c>
      <c r="DI13" s="19" t="str">
        <f t="shared" si="83"/>
        <v>-</v>
      </c>
      <c r="DJ13" s="19" t="str">
        <f t="shared" si="84"/>
        <v>-</v>
      </c>
      <c r="DK13" s="19" t="str">
        <f t="shared" si="85"/>
        <v>-</v>
      </c>
      <c r="DL13" s="13" t="str">
        <f t="shared" si="86"/>
        <v>-</v>
      </c>
      <c r="DM13" s="13" t="str">
        <f t="shared" si="87"/>
        <v>-</v>
      </c>
      <c r="DN13" s="13" t="str">
        <f t="shared" si="88"/>
        <v>-</v>
      </c>
      <c r="DO13" s="80" t="str">
        <f t="shared" si="89"/>
        <v>-</v>
      </c>
      <c r="DP13" s="39"/>
      <c r="DQ13" s="32">
        <f t="shared" si="16"/>
        <v>0</v>
      </c>
      <c r="DR13" s="32">
        <f t="shared" si="17"/>
        <v>0</v>
      </c>
      <c r="DS13" s="75">
        <f t="shared" si="18"/>
        <v>0</v>
      </c>
      <c r="DT13" s="75">
        <f t="shared" si="1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90"/>
        <v>-</v>
      </c>
      <c r="EJ13" s="77" t="str">
        <f t="shared" si="91"/>
        <v>-</v>
      </c>
      <c r="EK13" s="19" t="str">
        <f t="shared" si="92"/>
        <v>-</v>
      </c>
      <c r="EL13" s="19" t="str">
        <f t="shared" si="93"/>
        <v>-</v>
      </c>
      <c r="EM13" s="19" t="str">
        <f t="shared" si="94"/>
        <v>-</v>
      </c>
      <c r="EN13" s="19" t="str">
        <f t="shared" si="95"/>
        <v>-</v>
      </c>
      <c r="EO13" s="19" t="str">
        <f t="shared" si="96"/>
        <v>-</v>
      </c>
      <c r="EP13" s="19" t="str">
        <f t="shared" si="97"/>
        <v>-</v>
      </c>
      <c r="EQ13" s="19" t="str">
        <f t="shared" si="98"/>
        <v>-</v>
      </c>
      <c r="ER13" s="19" t="str">
        <f t="shared" si="99"/>
        <v>-</v>
      </c>
      <c r="ES13" s="19" t="str">
        <f t="shared" si="100"/>
        <v>-</v>
      </c>
      <c r="ET13" s="19" t="str">
        <f t="shared" si="101"/>
        <v>-</v>
      </c>
      <c r="EU13" s="19" t="str">
        <f t="shared" si="102"/>
        <v>-</v>
      </c>
      <c r="EV13" s="19" t="str">
        <f t="shared" si="103"/>
        <v>-</v>
      </c>
      <c r="EW13" s="19" t="str">
        <f t="shared" si="104"/>
        <v>-</v>
      </c>
      <c r="EX13" s="19" t="str">
        <f t="shared" si="105"/>
        <v>-</v>
      </c>
      <c r="EY13" s="13" t="str">
        <f t="shared" si="106"/>
        <v>-</v>
      </c>
      <c r="EZ13" s="13" t="str">
        <f t="shared" si="107"/>
        <v>-</v>
      </c>
      <c r="FA13" s="13" t="str">
        <f t="shared" si="108"/>
        <v>-</v>
      </c>
      <c r="FB13" s="80" t="str">
        <f t="shared" si="109"/>
        <v>-</v>
      </c>
      <c r="FC13" s="39"/>
      <c r="FD13" s="32">
        <f t="shared" si="20"/>
        <v>0</v>
      </c>
      <c r="FE13" s="32">
        <f t="shared" si="21"/>
        <v>0</v>
      </c>
      <c r="FF13" s="75">
        <f t="shared" si="22"/>
        <v>0</v>
      </c>
      <c r="FG13" s="75">
        <f t="shared" si="2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10"/>
        <v>-</v>
      </c>
      <c r="FW13" s="77" t="str">
        <f t="shared" si="111"/>
        <v>-</v>
      </c>
      <c r="FX13" s="19" t="str">
        <f t="shared" si="112"/>
        <v>-</v>
      </c>
      <c r="FY13" s="19" t="str">
        <f t="shared" si="113"/>
        <v>-</v>
      </c>
      <c r="FZ13" s="19" t="str">
        <f t="shared" si="114"/>
        <v>-</v>
      </c>
      <c r="GA13" s="19" t="str">
        <f t="shared" si="115"/>
        <v>-</v>
      </c>
      <c r="GB13" s="19" t="str">
        <f t="shared" si="116"/>
        <v>-</v>
      </c>
      <c r="GC13" s="19" t="str">
        <f t="shared" si="117"/>
        <v>-</v>
      </c>
      <c r="GD13" s="19" t="str">
        <f t="shared" si="118"/>
        <v>-</v>
      </c>
      <c r="GE13" s="19" t="str">
        <f t="shared" si="119"/>
        <v>-</v>
      </c>
      <c r="GF13" s="19" t="str">
        <f t="shared" si="120"/>
        <v>-</v>
      </c>
      <c r="GG13" s="19" t="str">
        <f t="shared" si="121"/>
        <v>-</v>
      </c>
      <c r="GH13" s="19" t="str">
        <f t="shared" si="122"/>
        <v>-</v>
      </c>
      <c r="GI13" s="19" t="str">
        <f t="shared" si="123"/>
        <v>-</v>
      </c>
      <c r="GJ13" s="19" t="str">
        <f t="shared" si="124"/>
        <v>-</v>
      </c>
      <c r="GK13" s="19" t="str">
        <f t="shared" si="125"/>
        <v>-</v>
      </c>
      <c r="GL13" s="13" t="str">
        <f t="shared" si="126"/>
        <v>-</v>
      </c>
      <c r="GM13" s="13" t="str">
        <f t="shared" si="127"/>
        <v>-</v>
      </c>
      <c r="GN13" s="13" t="str">
        <f t="shared" si="128"/>
        <v>-</v>
      </c>
      <c r="GO13" s="80" t="str">
        <f t="shared" si="129"/>
        <v>-</v>
      </c>
      <c r="GP13" s="39"/>
      <c r="GQ13" s="32">
        <f t="shared" si="24"/>
        <v>0</v>
      </c>
      <c r="GR13" s="32">
        <f t="shared" si="25"/>
        <v>0</v>
      </c>
      <c r="GS13" s="75">
        <f t="shared" si="26"/>
        <v>0</v>
      </c>
      <c r="GT13" s="75">
        <f t="shared" si="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30"/>
        <v>-</v>
      </c>
      <c r="HJ13" s="77" t="str">
        <f t="shared" si="131"/>
        <v>-</v>
      </c>
      <c r="HK13" s="19" t="str">
        <f t="shared" si="132"/>
        <v>-</v>
      </c>
      <c r="HL13" s="19" t="str">
        <f t="shared" si="133"/>
        <v>-</v>
      </c>
      <c r="HM13" s="19" t="str">
        <f t="shared" si="134"/>
        <v>-</v>
      </c>
      <c r="HN13" s="19" t="str">
        <f t="shared" si="135"/>
        <v>-</v>
      </c>
      <c r="HO13" s="19" t="str">
        <f t="shared" si="136"/>
        <v>-</v>
      </c>
      <c r="HP13" s="19" t="str">
        <f t="shared" si="137"/>
        <v>-</v>
      </c>
      <c r="HQ13" s="19" t="str">
        <f t="shared" si="138"/>
        <v>-</v>
      </c>
      <c r="HR13" s="19" t="str">
        <f t="shared" si="139"/>
        <v>-</v>
      </c>
      <c r="HS13" s="19" t="str">
        <f t="shared" si="140"/>
        <v>-</v>
      </c>
      <c r="HT13" s="19" t="str">
        <f t="shared" si="141"/>
        <v>-</v>
      </c>
      <c r="HU13" s="19" t="str">
        <f t="shared" si="142"/>
        <v>-</v>
      </c>
      <c r="HV13" s="19" t="str">
        <f t="shared" si="143"/>
        <v>-</v>
      </c>
      <c r="HW13" s="19" t="str">
        <f t="shared" si="144"/>
        <v>-</v>
      </c>
      <c r="HX13" s="19" t="str">
        <f t="shared" si="145"/>
        <v>-</v>
      </c>
      <c r="HY13" s="13" t="str">
        <f t="shared" si="146"/>
        <v>-</v>
      </c>
      <c r="HZ13" s="13" t="str">
        <f t="shared" si="147"/>
        <v>-</v>
      </c>
      <c r="IA13" s="13" t="str">
        <f t="shared" si="148"/>
        <v>-</v>
      </c>
      <c r="IB13" s="80" t="str">
        <f t="shared" si="149"/>
        <v>-</v>
      </c>
      <c r="IC13" s="39">
        <f t="shared" si="150"/>
        <v>0</v>
      </c>
      <c r="ID13" s="99">
        <f t="shared" si="151"/>
        <v>0</v>
      </c>
      <c r="IE13" s="99">
        <f t="shared" si="152"/>
        <v>0</v>
      </c>
      <c r="IF13" s="100">
        <f t="shared" si="153"/>
        <v>0</v>
      </c>
      <c r="IG13" s="100">
        <f t="shared" si="154"/>
        <v>0</v>
      </c>
      <c r="IH13" s="35">
        <f t="shared" si="155"/>
        <v>0</v>
      </c>
      <c r="II13" s="35">
        <f t="shared" si="156"/>
        <v>0</v>
      </c>
      <c r="IJ13" s="35">
        <f t="shared" si="157"/>
        <v>0</v>
      </c>
      <c r="IK13" s="35">
        <f t="shared" si="158"/>
        <v>0</v>
      </c>
      <c r="IL13" s="35">
        <f t="shared" si="159"/>
        <v>0</v>
      </c>
      <c r="IM13" s="35">
        <f t="shared" si="160"/>
        <v>0</v>
      </c>
      <c r="IN13" s="100"/>
      <c r="IO13" s="35">
        <f t="shared" si="161"/>
        <v>0</v>
      </c>
      <c r="IP13" s="35">
        <f t="shared" si="162"/>
        <v>0</v>
      </c>
      <c r="IQ13" s="35">
        <f t="shared" si="163"/>
        <v>0</v>
      </c>
      <c r="IR13" s="35">
        <f t="shared" si="164"/>
        <v>0</v>
      </c>
      <c r="IS13" s="35">
        <f t="shared" si="165"/>
        <v>0</v>
      </c>
      <c r="IT13" s="23">
        <f t="shared" si="166"/>
        <v>0</v>
      </c>
      <c r="IU13" s="26">
        <f t="shared" si="167"/>
        <v>0</v>
      </c>
      <c r="IV13" s="42" t="str">
        <f t="shared" si="168"/>
        <v>-</v>
      </c>
      <c r="IW13" s="89" t="str">
        <f t="shared" si="169"/>
        <v>-</v>
      </c>
      <c r="IX13" s="43" t="str">
        <f t="shared" si="170"/>
        <v>-</v>
      </c>
      <c r="IY13" s="43" t="str">
        <f t="shared" si="171"/>
        <v>-</v>
      </c>
      <c r="IZ13" s="43" t="str">
        <f t="shared" si="172"/>
        <v>-</v>
      </c>
      <c r="JA13" s="43" t="str">
        <f t="shared" si="173"/>
        <v>-</v>
      </c>
      <c r="JB13" s="43" t="str">
        <f t="shared" si="174"/>
        <v>-</v>
      </c>
      <c r="JC13" s="43" t="str">
        <f t="shared" si="175"/>
        <v>-</v>
      </c>
      <c r="JD13" s="43" t="str">
        <f t="shared" si="176"/>
        <v>-</v>
      </c>
      <c r="JE13" s="43" t="str">
        <f t="shared" si="177"/>
        <v>-</v>
      </c>
      <c r="JF13" s="43" t="str">
        <f t="shared" si="178"/>
        <v>-</v>
      </c>
      <c r="JG13" s="43" t="str">
        <f t="shared" si="179"/>
        <v>-</v>
      </c>
      <c r="JH13" s="43" t="str">
        <f t="shared" si="180"/>
        <v>-</v>
      </c>
      <c r="JI13" s="43" t="str">
        <f t="shared" si="181"/>
        <v>-</v>
      </c>
      <c r="JJ13" s="43" t="str">
        <f t="shared" si="182"/>
        <v>-</v>
      </c>
      <c r="JK13" s="43" t="str">
        <f t="shared" si="183"/>
        <v>-</v>
      </c>
      <c r="JL13" s="44" t="str">
        <f t="shared" si="184"/>
        <v>-</v>
      </c>
      <c r="JM13" s="44" t="str">
        <f t="shared" si="185"/>
        <v>-</v>
      </c>
      <c r="JN13" s="44" t="str">
        <f t="shared" si="186"/>
        <v>-</v>
      </c>
      <c r="JO13" s="90" t="str">
        <f t="shared" si="187"/>
        <v>-</v>
      </c>
      <c r="JP13" s="62">
        <f t="shared" si="188"/>
        <v>0</v>
      </c>
      <c r="JQ13" s="63">
        <f t="shared" si="189"/>
        <v>0</v>
      </c>
      <c r="JR13" s="64">
        <f t="shared" si="190"/>
        <v>0</v>
      </c>
      <c r="JS13" s="65">
        <f t="shared" si="191"/>
        <v>0</v>
      </c>
    </row>
    <row r="14" spans="1:279" ht="18.75">
      <c r="A14" s="14"/>
      <c r="B14" s="135" t="s">
        <v>69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30"/>
        <v>-</v>
      </c>
      <c r="W14" s="77" t="str">
        <f t="shared" si="31"/>
        <v>-</v>
      </c>
      <c r="X14" s="19" t="str">
        <f t="shared" si="32"/>
        <v>-</v>
      </c>
      <c r="Y14" s="19" t="str">
        <f t="shared" si="33"/>
        <v>-</v>
      </c>
      <c r="Z14" s="19" t="str">
        <f t="shared" si="34"/>
        <v>-</v>
      </c>
      <c r="AA14" s="19" t="str">
        <f t="shared" si="35"/>
        <v>-</v>
      </c>
      <c r="AB14" s="19" t="str">
        <f t="shared" si="36"/>
        <v>-</v>
      </c>
      <c r="AC14" s="19" t="str">
        <f t="shared" si="37"/>
        <v>-</v>
      </c>
      <c r="AD14" s="19" t="str">
        <f t="shared" si="38"/>
        <v>-</v>
      </c>
      <c r="AE14" s="19" t="str">
        <f t="shared" si="39"/>
        <v>-</v>
      </c>
      <c r="AF14" s="19" t="str">
        <f t="shared" si="40"/>
        <v>-</v>
      </c>
      <c r="AG14" s="19" t="str">
        <f t="shared" si="41"/>
        <v>-</v>
      </c>
      <c r="AH14" s="19" t="str">
        <f t="shared" si="42"/>
        <v>-</v>
      </c>
      <c r="AI14" s="19" t="str">
        <f t="shared" si="43"/>
        <v>-</v>
      </c>
      <c r="AJ14" s="19" t="str">
        <f t="shared" si="44"/>
        <v>-</v>
      </c>
      <c r="AK14" s="19" t="str">
        <f t="shared" si="45"/>
        <v>-</v>
      </c>
      <c r="AL14" s="13" t="str">
        <f t="shared" si="46"/>
        <v>-</v>
      </c>
      <c r="AM14" s="13" t="str">
        <f t="shared" si="47"/>
        <v>-</v>
      </c>
      <c r="AN14" s="13" t="str">
        <f t="shared" si="48"/>
        <v>-</v>
      </c>
      <c r="AO14" s="80" t="str">
        <f t="shared" si="49"/>
        <v>-</v>
      </c>
      <c r="AP14" s="39"/>
      <c r="AQ14" s="32">
        <f t="shared" si="8"/>
        <v>0</v>
      </c>
      <c r="AR14" s="32">
        <f t="shared" si="9"/>
        <v>0</v>
      </c>
      <c r="AS14" s="75">
        <f t="shared" si="10"/>
        <v>0</v>
      </c>
      <c r="AT14" s="75">
        <f t="shared" si="1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50"/>
        <v>-</v>
      </c>
      <c r="BJ14" s="77" t="str">
        <f t="shared" si="51"/>
        <v>-</v>
      </c>
      <c r="BK14" s="19" t="str">
        <f t="shared" si="52"/>
        <v>-</v>
      </c>
      <c r="BL14" s="19" t="str">
        <f t="shared" si="53"/>
        <v>-</v>
      </c>
      <c r="BM14" s="19" t="str">
        <f t="shared" si="54"/>
        <v>-</v>
      </c>
      <c r="BN14" s="19" t="str">
        <f t="shared" si="55"/>
        <v>-</v>
      </c>
      <c r="BO14" s="19" t="str">
        <f t="shared" si="56"/>
        <v>-</v>
      </c>
      <c r="BP14" s="19" t="str">
        <f t="shared" si="57"/>
        <v>-</v>
      </c>
      <c r="BQ14" s="19" t="str">
        <f t="shared" si="58"/>
        <v>-</v>
      </c>
      <c r="BR14" s="19" t="str">
        <f t="shared" si="59"/>
        <v>-</v>
      </c>
      <c r="BS14" s="19" t="str">
        <f t="shared" si="60"/>
        <v>-</v>
      </c>
      <c r="BT14" s="19" t="str">
        <f t="shared" si="61"/>
        <v>-</v>
      </c>
      <c r="BU14" s="19" t="str">
        <f t="shared" si="62"/>
        <v>-</v>
      </c>
      <c r="BV14" s="19" t="str">
        <f t="shared" si="63"/>
        <v>-</v>
      </c>
      <c r="BW14" s="19" t="str">
        <f t="shared" si="64"/>
        <v>-</v>
      </c>
      <c r="BX14" s="19" t="str">
        <f t="shared" si="65"/>
        <v>-</v>
      </c>
      <c r="BY14" s="13" t="str">
        <f t="shared" si="66"/>
        <v>-</v>
      </c>
      <c r="BZ14" s="13" t="str">
        <f t="shared" si="67"/>
        <v>-</v>
      </c>
      <c r="CA14" s="13" t="str">
        <f t="shared" si="68"/>
        <v>-</v>
      </c>
      <c r="CB14" s="80" t="str">
        <f t="shared" si="69"/>
        <v>-</v>
      </c>
      <c r="CC14" s="39"/>
      <c r="CD14" s="32">
        <f t="shared" si="12"/>
        <v>0</v>
      </c>
      <c r="CE14" s="32">
        <f t="shared" si="13"/>
        <v>0</v>
      </c>
      <c r="CF14" s="75">
        <f t="shared" si="14"/>
        <v>0</v>
      </c>
      <c r="CG14" s="75">
        <f t="shared" si="1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70"/>
        <v>-</v>
      </c>
      <c r="CW14" s="77" t="str">
        <f t="shared" si="71"/>
        <v>-</v>
      </c>
      <c r="CX14" s="19" t="str">
        <f t="shared" si="72"/>
        <v>-</v>
      </c>
      <c r="CY14" s="19" t="str">
        <f t="shared" si="73"/>
        <v>-</v>
      </c>
      <c r="CZ14" s="19" t="str">
        <f t="shared" si="74"/>
        <v>-</v>
      </c>
      <c r="DA14" s="19" t="str">
        <f t="shared" si="75"/>
        <v>-</v>
      </c>
      <c r="DB14" s="19" t="str">
        <f t="shared" si="76"/>
        <v>-</v>
      </c>
      <c r="DC14" s="19" t="str">
        <f t="shared" si="77"/>
        <v>-</v>
      </c>
      <c r="DD14" s="19" t="str">
        <f t="shared" si="78"/>
        <v>-</v>
      </c>
      <c r="DE14" s="19" t="str">
        <f t="shared" si="79"/>
        <v>-</v>
      </c>
      <c r="DF14" s="19" t="str">
        <f t="shared" si="80"/>
        <v>-</v>
      </c>
      <c r="DG14" s="19" t="str">
        <f t="shared" si="81"/>
        <v>-</v>
      </c>
      <c r="DH14" s="19" t="str">
        <f t="shared" si="82"/>
        <v>-</v>
      </c>
      <c r="DI14" s="19" t="str">
        <f t="shared" si="83"/>
        <v>-</v>
      </c>
      <c r="DJ14" s="19" t="str">
        <f t="shared" si="84"/>
        <v>-</v>
      </c>
      <c r="DK14" s="19" t="str">
        <f t="shared" si="85"/>
        <v>-</v>
      </c>
      <c r="DL14" s="13" t="str">
        <f t="shared" si="86"/>
        <v>-</v>
      </c>
      <c r="DM14" s="13" t="str">
        <f t="shared" si="87"/>
        <v>-</v>
      </c>
      <c r="DN14" s="13" t="str">
        <f t="shared" si="88"/>
        <v>-</v>
      </c>
      <c r="DO14" s="80" t="str">
        <f t="shared" si="89"/>
        <v>-</v>
      </c>
      <c r="DP14" s="39"/>
      <c r="DQ14" s="32">
        <f t="shared" si="16"/>
        <v>0</v>
      </c>
      <c r="DR14" s="32">
        <f t="shared" si="17"/>
        <v>0</v>
      </c>
      <c r="DS14" s="75">
        <f t="shared" si="18"/>
        <v>0</v>
      </c>
      <c r="DT14" s="75">
        <f t="shared" si="1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90"/>
        <v>-</v>
      </c>
      <c r="EJ14" s="77" t="str">
        <f t="shared" si="91"/>
        <v>-</v>
      </c>
      <c r="EK14" s="19" t="str">
        <f t="shared" si="92"/>
        <v>-</v>
      </c>
      <c r="EL14" s="19" t="str">
        <f t="shared" si="93"/>
        <v>-</v>
      </c>
      <c r="EM14" s="19" t="str">
        <f t="shared" si="94"/>
        <v>-</v>
      </c>
      <c r="EN14" s="19" t="str">
        <f t="shared" si="95"/>
        <v>-</v>
      </c>
      <c r="EO14" s="19" t="str">
        <f t="shared" si="96"/>
        <v>-</v>
      </c>
      <c r="EP14" s="19" t="str">
        <f t="shared" si="97"/>
        <v>-</v>
      </c>
      <c r="EQ14" s="19" t="str">
        <f t="shared" si="98"/>
        <v>-</v>
      </c>
      <c r="ER14" s="19" t="str">
        <f t="shared" si="99"/>
        <v>-</v>
      </c>
      <c r="ES14" s="19" t="str">
        <f t="shared" si="100"/>
        <v>-</v>
      </c>
      <c r="ET14" s="19" t="str">
        <f t="shared" si="101"/>
        <v>-</v>
      </c>
      <c r="EU14" s="19" t="str">
        <f t="shared" si="102"/>
        <v>-</v>
      </c>
      <c r="EV14" s="19" t="str">
        <f t="shared" si="103"/>
        <v>-</v>
      </c>
      <c r="EW14" s="19" t="str">
        <f t="shared" si="104"/>
        <v>-</v>
      </c>
      <c r="EX14" s="19" t="str">
        <f t="shared" si="105"/>
        <v>-</v>
      </c>
      <c r="EY14" s="13" t="str">
        <f t="shared" si="106"/>
        <v>-</v>
      </c>
      <c r="EZ14" s="13" t="str">
        <f t="shared" si="107"/>
        <v>-</v>
      </c>
      <c r="FA14" s="13" t="str">
        <f t="shared" si="108"/>
        <v>-</v>
      </c>
      <c r="FB14" s="80" t="str">
        <f t="shared" si="109"/>
        <v>-</v>
      </c>
      <c r="FC14" s="39"/>
      <c r="FD14" s="32">
        <f t="shared" si="20"/>
        <v>0</v>
      </c>
      <c r="FE14" s="32">
        <f t="shared" si="21"/>
        <v>0</v>
      </c>
      <c r="FF14" s="75">
        <f t="shared" si="22"/>
        <v>0</v>
      </c>
      <c r="FG14" s="75">
        <f t="shared" si="2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10"/>
        <v>-</v>
      </c>
      <c r="FW14" s="77" t="str">
        <f t="shared" si="111"/>
        <v>-</v>
      </c>
      <c r="FX14" s="19" t="str">
        <f t="shared" si="112"/>
        <v>-</v>
      </c>
      <c r="FY14" s="19" t="str">
        <f t="shared" si="113"/>
        <v>-</v>
      </c>
      <c r="FZ14" s="19" t="str">
        <f t="shared" si="114"/>
        <v>-</v>
      </c>
      <c r="GA14" s="19" t="str">
        <f t="shared" si="115"/>
        <v>-</v>
      </c>
      <c r="GB14" s="19" t="str">
        <f t="shared" si="116"/>
        <v>-</v>
      </c>
      <c r="GC14" s="19" t="str">
        <f t="shared" si="117"/>
        <v>-</v>
      </c>
      <c r="GD14" s="19" t="str">
        <f t="shared" si="118"/>
        <v>-</v>
      </c>
      <c r="GE14" s="19" t="str">
        <f t="shared" si="119"/>
        <v>-</v>
      </c>
      <c r="GF14" s="19" t="str">
        <f t="shared" si="120"/>
        <v>-</v>
      </c>
      <c r="GG14" s="19" t="str">
        <f t="shared" si="121"/>
        <v>-</v>
      </c>
      <c r="GH14" s="19" t="str">
        <f t="shared" si="122"/>
        <v>-</v>
      </c>
      <c r="GI14" s="19" t="str">
        <f t="shared" si="123"/>
        <v>-</v>
      </c>
      <c r="GJ14" s="19" t="str">
        <f t="shared" si="124"/>
        <v>-</v>
      </c>
      <c r="GK14" s="19" t="str">
        <f t="shared" si="125"/>
        <v>-</v>
      </c>
      <c r="GL14" s="13" t="str">
        <f t="shared" si="126"/>
        <v>-</v>
      </c>
      <c r="GM14" s="13" t="str">
        <f t="shared" si="127"/>
        <v>-</v>
      </c>
      <c r="GN14" s="13" t="str">
        <f t="shared" si="128"/>
        <v>-</v>
      </c>
      <c r="GO14" s="80" t="str">
        <f t="shared" si="129"/>
        <v>-</v>
      </c>
      <c r="GP14" s="39"/>
      <c r="GQ14" s="32">
        <f t="shared" si="24"/>
        <v>0</v>
      </c>
      <c r="GR14" s="32">
        <f t="shared" si="25"/>
        <v>0</v>
      </c>
      <c r="GS14" s="75">
        <f t="shared" si="26"/>
        <v>0</v>
      </c>
      <c r="GT14" s="75">
        <f t="shared" si="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30"/>
        <v>-</v>
      </c>
      <c r="HJ14" s="77" t="str">
        <f t="shared" si="131"/>
        <v>-</v>
      </c>
      <c r="HK14" s="19" t="str">
        <f t="shared" si="132"/>
        <v>-</v>
      </c>
      <c r="HL14" s="19" t="str">
        <f t="shared" si="133"/>
        <v>-</v>
      </c>
      <c r="HM14" s="19" t="str">
        <f t="shared" si="134"/>
        <v>-</v>
      </c>
      <c r="HN14" s="19" t="str">
        <f t="shared" si="135"/>
        <v>-</v>
      </c>
      <c r="HO14" s="19" t="str">
        <f t="shared" si="136"/>
        <v>-</v>
      </c>
      <c r="HP14" s="19" t="str">
        <f t="shared" si="137"/>
        <v>-</v>
      </c>
      <c r="HQ14" s="19" t="str">
        <f t="shared" si="138"/>
        <v>-</v>
      </c>
      <c r="HR14" s="19" t="str">
        <f t="shared" si="139"/>
        <v>-</v>
      </c>
      <c r="HS14" s="19" t="str">
        <f t="shared" si="140"/>
        <v>-</v>
      </c>
      <c r="HT14" s="19" t="str">
        <f t="shared" si="141"/>
        <v>-</v>
      </c>
      <c r="HU14" s="19" t="str">
        <f t="shared" si="142"/>
        <v>-</v>
      </c>
      <c r="HV14" s="19" t="str">
        <f t="shared" si="143"/>
        <v>-</v>
      </c>
      <c r="HW14" s="19" t="str">
        <f t="shared" si="144"/>
        <v>-</v>
      </c>
      <c r="HX14" s="19" t="str">
        <f t="shared" si="145"/>
        <v>-</v>
      </c>
      <c r="HY14" s="13" t="str">
        <f t="shared" si="146"/>
        <v>-</v>
      </c>
      <c r="HZ14" s="13" t="str">
        <f t="shared" si="147"/>
        <v>-</v>
      </c>
      <c r="IA14" s="13" t="str">
        <f t="shared" si="148"/>
        <v>-</v>
      </c>
      <c r="IB14" s="80" t="str">
        <f t="shared" si="149"/>
        <v>-</v>
      </c>
      <c r="IC14" s="39">
        <f t="shared" si="150"/>
        <v>0</v>
      </c>
      <c r="ID14" s="99">
        <f t="shared" si="151"/>
        <v>0</v>
      </c>
      <c r="IE14" s="99">
        <f t="shared" si="152"/>
        <v>0</v>
      </c>
      <c r="IF14" s="100">
        <f t="shared" si="153"/>
        <v>0</v>
      </c>
      <c r="IG14" s="100">
        <f t="shared" si="154"/>
        <v>0</v>
      </c>
      <c r="IH14" s="35">
        <f t="shared" si="155"/>
        <v>0</v>
      </c>
      <c r="II14" s="35">
        <f t="shared" si="156"/>
        <v>0</v>
      </c>
      <c r="IJ14" s="35">
        <f t="shared" si="157"/>
        <v>0</v>
      </c>
      <c r="IK14" s="35">
        <f t="shared" si="158"/>
        <v>0</v>
      </c>
      <c r="IL14" s="35">
        <f t="shared" si="159"/>
        <v>0</v>
      </c>
      <c r="IM14" s="35">
        <f t="shared" si="160"/>
        <v>0</v>
      </c>
      <c r="IN14" s="100"/>
      <c r="IO14" s="35">
        <f t="shared" si="161"/>
        <v>0</v>
      </c>
      <c r="IP14" s="35">
        <f t="shared" si="162"/>
        <v>0</v>
      </c>
      <c r="IQ14" s="35">
        <f t="shared" si="163"/>
        <v>0</v>
      </c>
      <c r="IR14" s="35">
        <f t="shared" si="164"/>
        <v>0</v>
      </c>
      <c r="IS14" s="35">
        <f t="shared" si="165"/>
        <v>0</v>
      </c>
      <c r="IT14" s="23">
        <f t="shared" si="166"/>
        <v>0</v>
      </c>
      <c r="IU14" s="26">
        <f t="shared" si="167"/>
        <v>0</v>
      </c>
      <c r="IV14" s="42" t="str">
        <f t="shared" si="168"/>
        <v>-</v>
      </c>
      <c r="IW14" s="89" t="str">
        <f t="shared" si="169"/>
        <v>-</v>
      </c>
      <c r="IX14" s="43" t="str">
        <f t="shared" si="170"/>
        <v>-</v>
      </c>
      <c r="IY14" s="43" t="str">
        <f t="shared" si="171"/>
        <v>-</v>
      </c>
      <c r="IZ14" s="43" t="str">
        <f t="shared" si="172"/>
        <v>-</v>
      </c>
      <c r="JA14" s="43" t="str">
        <f t="shared" si="173"/>
        <v>-</v>
      </c>
      <c r="JB14" s="43" t="str">
        <f t="shared" si="174"/>
        <v>-</v>
      </c>
      <c r="JC14" s="43" t="str">
        <f t="shared" si="175"/>
        <v>-</v>
      </c>
      <c r="JD14" s="43" t="str">
        <f t="shared" si="176"/>
        <v>-</v>
      </c>
      <c r="JE14" s="43" t="str">
        <f t="shared" si="177"/>
        <v>-</v>
      </c>
      <c r="JF14" s="43" t="str">
        <f t="shared" si="178"/>
        <v>-</v>
      </c>
      <c r="JG14" s="43" t="str">
        <f t="shared" si="179"/>
        <v>-</v>
      </c>
      <c r="JH14" s="43" t="str">
        <f t="shared" si="180"/>
        <v>-</v>
      </c>
      <c r="JI14" s="43" t="str">
        <f t="shared" si="181"/>
        <v>-</v>
      </c>
      <c r="JJ14" s="43" t="str">
        <f t="shared" si="182"/>
        <v>-</v>
      </c>
      <c r="JK14" s="43" t="str">
        <f t="shared" si="183"/>
        <v>-</v>
      </c>
      <c r="JL14" s="44" t="str">
        <f t="shared" si="184"/>
        <v>-</v>
      </c>
      <c r="JM14" s="44" t="str">
        <f t="shared" si="185"/>
        <v>-</v>
      </c>
      <c r="JN14" s="44" t="str">
        <f t="shared" si="186"/>
        <v>-</v>
      </c>
      <c r="JO14" s="90" t="str">
        <f t="shared" si="187"/>
        <v>-</v>
      </c>
      <c r="JP14" s="62">
        <f t="shared" si="188"/>
        <v>0</v>
      </c>
      <c r="JQ14" s="63">
        <f t="shared" si="189"/>
        <v>0</v>
      </c>
      <c r="JR14" s="64">
        <f t="shared" si="190"/>
        <v>0</v>
      </c>
      <c r="JS14" s="65">
        <f t="shared" si="191"/>
        <v>0</v>
      </c>
    </row>
    <row r="15" spans="1:279" ht="18.75">
      <c r="A15" s="14"/>
      <c r="B15" s="135" t="s">
        <v>70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30"/>
        <v>-</v>
      </c>
      <c r="W15" s="77" t="str">
        <f t="shared" si="31"/>
        <v>-</v>
      </c>
      <c r="X15" s="19" t="str">
        <f t="shared" si="32"/>
        <v>-</v>
      </c>
      <c r="Y15" s="19" t="str">
        <f t="shared" si="33"/>
        <v>-</v>
      </c>
      <c r="Z15" s="19" t="str">
        <f t="shared" si="34"/>
        <v>-</v>
      </c>
      <c r="AA15" s="19" t="str">
        <f t="shared" si="35"/>
        <v>-</v>
      </c>
      <c r="AB15" s="19" t="str">
        <f t="shared" si="36"/>
        <v>-</v>
      </c>
      <c r="AC15" s="19" t="str">
        <f t="shared" si="37"/>
        <v>-</v>
      </c>
      <c r="AD15" s="19" t="str">
        <f t="shared" si="38"/>
        <v>-</v>
      </c>
      <c r="AE15" s="19" t="str">
        <f t="shared" si="39"/>
        <v>-</v>
      </c>
      <c r="AF15" s="19" t="str">
        <f t="shared" si="40"/>
        <v>-</v>
      </c>
      <c r="AG15" s="19" t="str">
        <f t="shared" si="41"/>
        <v>-</v>
      </c>
      <c r="AH15" s="19" t="str">
        <f t="shared" si="42"/>
        <v>-</v>
      </c>
      <c r="AI15" s="19" t="str">
        <f t="shared" si="43"/>
        <v>-</v>
      </c>
      <c r="AJ15" s="19" t="str">
        <f t="shared" si="44"/>
        <v>-</v>
      </c>
      <c r="AK15" s="19" t="str">
        <f t="shared" si="45"/>
        <v>-</v>
      </c>
      <c r="AL15" s="13" t="str">
        <f t="shared" si="46"/>
        <v>-</v>
      </c>
      <c r="AM15" s="13" t="str">
        <f t="shared" si="47"/>
        <v>-</v>
      </c>
      <c r="AN15" s="13" t="str">
        <f t="shared" si="48"/>
        <v>-</v>
      </c>
      <c r="AO15" s="80" t="str">
        <f t="shared" si="49"/>
        <v>-</v>
      </c>
      <c r="AP15" s="39"/>
      <c r="AQ15" s="32">
        <f t="shared" si="8"/>
        <v>0</v>
      </c>
      <c r="AR15" s="32">
        <f t="shared" si="9"/>
        <v>0</v>
      </c>
      <c r="AS15" s="75">
        <f t="shared" si="10"/>
        <v>0</v>
      </c>
      <c r="AT15" s="75">
        <f t="shared" si="1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50"/>
        <v>-</v>
      </c>
      <c r="BJ15" s="77" t="str">
        <f t="shared" si="51"/>
        <v>-</v>
      </c>
      <c r="BK15" s="19" t="str">
        <f t="shared" si="52"/>
        <v>-</v>
      </c>
      <c r="BL15" s="19" t="str">
        <f t="shared" si="53"/>
        <v>-</v>
      </c>
      <c r="BM15" s="19" t="str">
        <f t="shared" si="54"/>
        <v>-</v>
      </c>
      <c r="BN15" s="19" t="str">
        <f t="shared" si="55"/>
        <v>-</v>
      </c>
      <c r="BO15" s="19" t="str">
        <f t="shared" si="56"/>
        <v>-</v>
      </c>
      <c r="BP15" s="19" t="str">
        <f t="shared" si="57"/>
        <v>-</v>
      </c>
      <c r="BQ15" s="19" t="str">
        <f t="shared" si="58"/>
        <v>-</v>
      </c>
      <c r="BR15" s="19" t="str">
        <f t="shared" si="59"/>
        <v>-</v>
      </c>
      <c r="BS15" s="19" t="str">
        <f t="shared" si="60"/>
        <v>-</v>
      </c>
      <c r="BT15" s="19" t="str">
        <f t="shared" si="61"/>
        <v>-</v>
      </c>
      <c r="BU15" s="19" t="str">
        <f t="shared" si="62"/>
        <v>-</v>
      </c>
      <c r="BV15" s="19" t="str">
        <f t="shared" si="63"/>
        <v>-</v>
      </c>
      <c r="BW15" s="19" t="str">
        <f t="shared" si="64"/>
        <v>-</v>
      </c>
      <c r="BX15" s="19" t="str">
        <f t="shared" si="65"/>
        <v>-</v>
      </c>
      <c r="BY15" s="13" t="str">
        <f t="shared" si="66"/>
        <v>-</v>
      </c>
      <c r="BZ15" s="13" t="str">
        <f t="shared" si="67"/>
        <v>-</v>
      </c>
      <c r="CA15" s="13" t="str">
        <f t="shared" si="68"/>
        <v>-</v>
      </c>
      <c r="CB15" s="80" t="str">
        <f t="shared" si="69"/>
        <v>-</v>
      </c>
      <c r="CC15" s="39"/>
      <c r="CD15" s="32">
        <f t="shared" si="12"/>
        <v>0</v>
      </c>
      <c r="CE15" s="32">
        <f t="shared" si="13"/>
        <v>0</v>
      </c>
      <c r="CF15" s="75">
        <f t="shared" si="14"/>
        <v>0</v>
      </c>
      <c r="CG15" s="75">
        <f t="shared" si="1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70"/>
        <v>-</v>
      </c>
      <c r="CW15" s="77" t="str">
        <f t="shared" si="71"/>
        <v>-</v>
      </c>
      <c r="CX15" s="19" t="str">
        <f t="shared" si="72"/>
        <v>-</v>
      </c>
      <c r="CY15" s="19" t="str">
        <f t="shared" si="73"/>
        <v>-</v>
      </c>
      <c r="CZ15" s="19" t="str">
        <f t="shared" si="74"/>
        <v>-</v>
      </c>
      <c r="DA15" s="19" t="str">
        <f t="shared" si="75"/>
        <v>-</v>
      </c>
      <c r="DB15" s="19" t="str">
        <f t="shared" si="76"/>
        <v>-</v>
      </c>
      <c r="DC15" s="19" t="str">
        <f t="shared" si="77"/>
        <v>-</v>
      </c>
      <c r="DD15" s="19" t="str">
        <f t="shared" si="78"/>
        <v>-</v>
      </c>
      <c r="DE15" s="19" t="str">
        <f t="shared" si="79"/>
        <v>-</v>
      </c>
      <c r="DF15" s="19" t="str">
        <f t="shared" si="80"/>
        <v>-</v>
      </c>
      <c r="DG15" s="19" t="str">
        <f t="shared" si="81"/>
        <v>-</v>
      </c>
      <c r="DH15" s="19" t="str">
        <f t="shared" si="82"/>
        <v>-</v>
      </c>
      <c r="DI15" s="19" t="str">
        <f t="shared" si="83"/>
        <v>-</v>
      </c>
      <c r="DJ15" s="19" t="str">
        <f t="shared" si="84"/>
        <v>-</v>
      </c>
      <c r="DK15" s="19" t="str">
        <f t="shared" si="85"/>
        <v>-</v>
      </c>
      <c r="DL15" s="13" t="str">
        <f t="shared" si="86"/>
        <v>-</v>
      </c>
      <c r="DM15" s="13" t="str">
        <f t="shared" si="87"/>
        <v>-</v>
      </c>
      <c r="DN15" s="13" t="str">
        <f t="shared" si="88"/>
        <v>-</v>
      </c>
      <c r="DO15" s="80" t="str">
        <f t="shared" si="89"/>
        <v>-</v>
      </c>
      <c r="DP15" s="39"/>
      <c r="DQ15" s="32">
        <f t="shared" si="16"/>
        <v>0</v>
      </c>
      <c r="DR15" s="32">
        <f t="shared" si="17"/>
        <v>0</v>
      </c>
      <c r="DS15" s="75">
        <f t="shared" si="18"/>
        <v>0</v>
      </c>
      <c r="DT15" s="75">
        <f t="shared" si="1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90"/>
        <v>-</v>
      </c>
      <c r="EJ15" s="77" t="str">
        <f t="shared" si="91"/>
        <v>-</v>
      </c>
      <c r="EK15" s="19" t="str">
        <f t="shared" si="92"/>
        <v>-</v>
      </c>
      <c r="EL15" s="19" t="str">
        <f t="shared" si="93"/>
        <v>-</v>
      </c>
      <c r="EM15" s="19" t="str">
        <f t="shared" si="94"/>
        <v>-</v>
      </c>
      <c r="EN15" s="19" t="str">
        <f t="shared" si="95"/>
        <v>-</v>
      </c>
      <c r="EO15" s="19" t="str">
        <f t="shared" si="96"/>
        <v>-</v>
      </c>
      <c r="EP15" s="19" t="str">
        <f t="shared" si="97"/>
        <v>-</v>
      </c>
      <c r="EQ15" s="19" t="str">
        <f t="shared" si="98"/>
        <v>-</v>
      </c>
      <c r="ER15" s="19" t="str">
        <f t="shared" si="99"/>
        <v>-</v>
      </c>
      <c r="ES15" s="19" t="str">
        <f t="shared" si="100"/>
        <v>-</v>
      </c>
      <c r="ET15" s="19" t="str">
        <f t="shared" si="101"/>
        <v>-</v>
      </c>
      <c r="EU15" s="19" t="str">
        <f t="shared" si="102"/>
        <v>-</v>
      </c>
      <c r="EV15" s="19" t="str">
        <f t="shared" si="103"/>
        <v>-</v>
      </c>
      <c r="EW15" s="19" t="str">
        <f t="shared" si="104"/>
        <v>-</v>
      </c>
      <c r="EX15" s="19" t="str">
        <f t="shared" si="105"/>
        <v>-</v>
      </c>
      <c r="EY15" s="13" t="str">
        <f t="shared" si="106"/>
        <v>-</v>
      </c>
      <c r="EZ15" s="13" t="str">
        <f t="shared" si="107"/>
        <v>-</v>
      </c>
      <c r="FA15" s="13" t="str">
        <f t="shared" si="108"/>
        <v>-</v>
      </c>
      <c r="FB15" s="80" t="str">
        <f t="shared" si="109"/>
        <v>-</v>
      </c>
      <c r="FC15" s="39"/>
      <c r="FD15" s="32">
        <f t="shared" si="20"/>
        <v>0</v>
      </c>
      <c r="FE15" s="32">
        <f t="shared" si="21"/>
        <v>0</v>
      </c>
      <c r="FF15" s="75">
        <f t="shared" si="22"/>
        <v>0</v>
      </c>
      <c r="FG15" s="75">
        <f t="shared" si="2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10"/>
        <v>-</v>
      </c>
      <c r="FW15" s="77" t="str">
        <f t="shared" si="111"/>
        <v>-</v>
      </c>
      <c r="FX15" s="19" t="str">
        <f t="shared" si="112"/>
        <v>-</v>
      </c>
      <c r="FY15" s="19" t="str">
        <f t="shared" si="113"/>
        <v>-</v>
      </c>
      <c r="FZ15" s="19" t="str">
        <f t="shared" si="114"/>
        <v>-</v>
      </c>
      <c r="GA15" s="19" t="str">
        <f t="shared" si="115"/>
        <v>-</v>
      </c>
      <c r="GB15" s="19" t="str">
        <f t="shared" si="116"/>
        <v>-</v>
      </c>
      <c r="GC15" s="19" t="str">
        <f t="shared" si="117"/>
        <v>-</v>
      </c>
      <c r="GD15" s="19" t="str">
        <f t="shared" si="118"/>
        <v>-</v>
      </c>
      <c r="GE15" s="19" t="str">
        <f t="shared" si="119"/>
        <v>-</v>
      </c>
      <c r="GF15" s="19" t="str">
        <f t="shared" si="120"/>
        <v>-</v>
      </c>
      <c r="GG15" s="19" t="str">
        <f t="shared" si="121"/>
        <v>-</v>
      </c>
      <c r="GH15" s="19" t="str">
        <f t="shared" si="122"/>
        <v>-</v>
      </c>
      <c r="GI15" s="19" t="str">
        <f t="shared" si="123"/>
        <v>-</v>
      </c>
      <c r="GJ15" s="19" t="str">
        <f t="shared" si="124"/>
        <v>-</v>
      </c>
      <c r="GK15" s="19" t="str">
        <f t="shared" si="125"/>
        <v>-</v>
      </c>
      <c r="GL15" s="13" t="str">
        <f t="shared" si="126"/>
        <v>-</v>
      </c>
      <c r="GM15" s="13" t="str">
        <f t="shared" si="127"/>
        <v>-</v>
      </c>
      <c r="GN15" s="13" t="str">
        <f t="shared" si="128"/>
        <v>-</v>
      </c>
      <c r="GO15" s="80" t="str">
        <f t="shared" si="129"/>
        <v>-</v>
      </c>
      <c r="GP15" s="39"/>
      <c r="GQ15" s="32">
        <f t="shared" si="24"/>
        <v>0</v>
      </c>
      <c r="GR15" s="32">
        <f t="shared" si="25"/>
        <v>0</v>
      </c>
      <c r="GS15" s="75">
        <f t="shared" si="26"/>
        <v>0</v>
      </c>
      <c r="GT15" s="75">
        <f t="shared" si="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30"/>
        <v>-</v>
      </c>
      <c r="HJ15" s="77" t="str">
        <f t="shared" si="131"/>
        <v>-</v>
      </c>
      <c r="HK15" s="19" t="str">
        <f t="shared" si="132"/>
        <v>-</v>
      </c>
      <c r="HL15" s="19" t="str">
        <f t="shared" si="133"/>
        <v>-</v>
      </c>
      <c r="HM15" s="19" t="str">
        <f t="shared" si="134"/>
        <v>-</v>
      </c>
      <c r="HN15" s="19" t="str">
        <f t="shared" si="135"/>
        <v>-</v>
      </c>
      <c r="HO15" s="19" t="str">
        <f t="shared" si="136"/>
        <v>-</v>
      </c>
      <c r="HP15" s="19" t="str">
        <f t="shared" si="137"/>
        <v>-</v>
      </c>
      <c r="HQ15" s="19" t="str">
        <f t="shared" si="138"/>
        <v>-</v>
      </c>
      <c r="HR15" s="19" t="str">
        <f t="shared" si="139"/>
        <v>-</v>
      </c>
      <c r="HS15" s="19" t="str">
        <f t="shared" si="140"/>
        <v>-</v>
      </c>
      <c r="HT15" s="19" t="str">
        <f t="shared" si="141"/>
        <v>-</v>
      </c>
      <c r="HU15" s="19" t="str">
        <f t="shared" si="142"/>
        <v>-</v>
      </c>
      <c r="HV15" s="19" t="str">
        <f t="shared" si="143"/>
        <v>-</v>
      </c>
      <c r="HW15" s="19" t="str">
        <f t="shared" si="144"/>
        <v>-</v>
      </c>
      <c r="HX15" s="19" t="str">
        <f t="shared" si="145"/>
        <v>-</v>
      </c>
      <c r="HY15" s="13" t="str">
        <f t="shared" si="146"/>
        <v>-</v>
      </c>
      <c r="HZ15" s="13" t="str">
        <f t="shared" si="147"/>
        <v>-</v>
      </c>
      <c r="IA15" s="13" t="str">
        <f t="shared" si="148"/>
        <v>-</v>
      </c>
      <c r="IB15" s="80" t="str">
        <f t="shared" si="149"/>
        <v>-</v>
      </c>
      <c r="IC15" s="39">
        <f t="shared" si="150"/>
        <v>0</v>
      </c>
      <c r="ID15" s="99">
        <f t="shared" si="151"/>
        <v>0</v>
      </c>
      <c r="IE15" s="99">
        <f t="shared" si="152"/>
        <v>0</v>
      </c>
      <c r="IF15" s="100">
        <f t="shared" si="153"/>
        <v>0</v>
      </c>
      <c r="IG15" s="100">
        <f t="shared" si="154"/>
        <v>0</v>
      </c>
      <c r="IH15" s="35">
        <f t="shared" si="155"/>
        <v>0</v>
      </c>
      <c r="II15" s="35">
        <f t="shared" si="156"/>
        <v>0</v>
      </c>
      <c r="IJ15" s="35">
        <f t="shared" si="157"/>
        <v>0</v>
      </c>
      <c r="IK15" s="35">
        <f t="shared" si="158"/>
        <v>0</v>
      </c>
      <c r="IL15" s="35">
        <f t="shared" si="159"/>
        <v>0</v>
      </c>
      <c r="IM15" s="35">
        <f t="shared" si="160"/>
        <v>0</v>
      </c>
      <c r="IN15" s="100"/>
      <c r="IO15" s="35">
        <f t="shared" si="161"/>
        <v>0</v>
      </c>
      <c r="IP15" s="35">
        <f t="shared" si="162"/>
        <v>0</v>
      </c>
      <c r="IQ15" s="35">
        <f t="shared" si="163"/>
        <v>0</v>
      </c>
      <c r="IR15" s="35">
        <f t="shared" si="164"/>
        <v>0</v>
      </c>
      <c r="IS15" s="35">
        <f t="shared" si="165"/>
        <v>0</v>
      </c>
      <c r="IT15" s="23">
        <f t="shared" si="166"/>
        <v>0</v>
      </c>
      <c r="IU15" s="26">
        <f t="shared" si="167"/>
        <v>0</v>
      </c>
      <c r="IV15" s="42" t="str">
        <f t="shared" si="168"/>
        <v>-</v>
      </c>
      <c r="IW15" s="89" t="str">
        <f t="shared" si="169"/>
        <v>-</v>
      </c>
      <c r="IX15" s="43" t="str">
        <f t="shared" si="170"/>
        <v>-</v>
      </c>
      <c r="IY15" s="43" t="str">
        <f t="shared" si="171"/>
        <v>-</v>
      </c>
      <c r="IZ15" s="43" t="str">
        <f t="shared" si="172"/>
        <v>-</v>
      </c>
      <c r="JA15" s="43" t="str">
        <f t="shared" si="173"/>
        <v>-</v>
      </c>
      <c r="JB15" s="43" t="str">
        <f t="shared" si="174"/>
        <v>-</v>
      </c>
      <c r="JC15" s="43" t="str">
        <f t="shared" si="175"/>
        <v>-</v>
      </c>
      <c r="JD15" s="43" t="str">
        <f t="shared" si="176"/>
        <v>-</v>
      </c>
      <c r="JE15" s="43" t="str">
        <f t="shared" si="177"/>
        <v>-</v>
      </c>
      <c r="JF15" s="43" t="str">
        <f t="shared" si="178"/>
        <v>-</v>
      </c>
      <c r="JG15" s="43" t="str">
        <f t="shared" si="179"/>
        <v>-</v>
      </c>
      <c r="JH15" s="43" t="str">
        <f t="shared" si="180"/>
        <v>-</v>
      </c>
      <c r="JI15" s="43" t="str">
        <f t="shared" si="181"/>
        <v>-</v>
      </c>
      <c r="JJ15" s="43" t="str">
        <f t="shared" si="182"/>
        <v>-</v>
      </c>
      <c r="JK15" s="43" t="str">
        <f t="shared" si="183"/>
        <v>-</v>
      </c>
      <c r="JL15" s="44" t="str">
        <f t="shared" si="184"/>
        <v>-</v>
      </c>
      <c r="JM15" s="44" t="str">
        <f t="shared" si="185"/>
        <v>-</v>
      </c>
      <c r="JN15" s="44" t="str">
        <f t="shared" si="186"/>
        <v>-</v>
      </c>
      <c r="JO15" s="90" t="str">
        <f t="shared" si="187"/>
        <v>-</v>
      </c>
      <c r="JP15" s="62">
        <f t="shared" si="188"/>
        <v>0</v>
      </c>
      <c r="JQ15" s="63">
        <f t="shared" si="189"/>
        <v>0</v>
      </c>
      <c r="JR15" s="64">
        <f t="shared" si="190"/>
        <v>0</v>
      </c>
      <c r="JS15" s="65">
        <f t="shared" si="191"/>
        <v>0</v>
      </c>
    </row>
    <row r="16" spans="1:279" ht="18.75">
      <c r="A16" s="14"/>
      <c r="B16" s="135" t="s">
        <v>71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30"/>
        <v>-</v>
      </c>
      <c r="W16" s="77" t="str">
        <f t="shared" si="31"/>
        <v>-</v>
      </c>
      <c r="X16" s="19" t="str">
        <f t="shared" si="32"/>
        <v>-</v>
      </c>
      <c r="Y16" s="19" t="str">
        <f t="shared" si="33"/>
        <v>-</v>
      </c>
      <c r="Z16" s="19" t="str">
        <f t="shared" si="34"/>
        <v>-</v>
      </c>
      <c r="AA16" s="19" t="str">
        <f t="shared" si="35"/>
        <v>-</v>
      </c>
      <c r="AB16" s="19" t="str">
        <f t="shared" si="36"/>
        <v>-</v>
      </c>
      <c r="AC16" s="19" t="str">
        <f t="shared" si="37"/>
        <v>-</v>
      </c>
      <c r="AD16" s="19" t="str">
        <f t="shared" si="38"/>
        <v>-</v>
      </c>
      <c r="AE16" s="19" t="str">
        <f t="shared" si="39"/>
        <v>-</v>
      </c>
      <c r="AF16" s="19" t="str">
        <f t="shared" si="40"/>
        <v>-</v>
      </c>
      <c r="AG16" s="19" t="str">
        <f t="shared" si="41"/>
        <v>-</v>
      </c>
      <c r="AH16" s="19" t="str">
        <f t="shared" si="42"/>
        <v>-</v>
      </c>
      <c r="AI16" s="19" t="str">
        <f t="shared" si="43"/>
        <v>-</v>
      </c>
      <c r="AJ16" s="19" t="str">
        <f t="shared" si="44"/>
        <v>-</v>
      </c>
      <c r="AK16" s="19" t="str">
        <f t="shared" si="45"/>
        <v>-</v>
      </c>
      <c r="AL16" s="13" t="str">
        <f t="shared" si="46"/>
        <v>-</v>
      </c>
      <c r="AM16" s="13" t="str">
        <f t="shared" si="47"/>
        <v>-</v>
      </c>
      <c r="AN16" s="13" t="str">
        <f t="shared" si="48"/>
        <v>-</v>
      </c>
      <c r="AO16" s="80" t="str">
        <f t="shared" si="49"/>
        <v>-</v>
      </c>
      <c r="AP16" s="39"/>
      <c r="AQ16" s="32">
        <f t="shared" si="8"/>
        <v>0</v>
      </c>
      <c r="AR16" s="32">
        <f t="shared" si="9"/>
        <v>0</v>
      </c>
      <c r="AS16" s="75">
        <f t="shared" si="10"/>
        <v>0</v>
      </c>
      <c r="AT16" s="75">
        <f t="shared" si="1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50"/>
        <v>-</v>
      </c>
      <c r="BJ16" s="77" t="str">
        <f t="shared" si="51"/>
        <v>-</v>
      </c>
      <c r="BK16" s="19" t="str">
        <f t="shared" si="52"/>
        <v>-</v>
      </c>
      <c r="BL16" s="19" t="str">
        <f t="shared" si="53"/>
        <v>-</v>
      </c>
      <c r="BM16" s="19" t="str">
        <f t="shared" si="54"/>
        <v>-</v>
      </c>
      <c r="BN16" s="19" t="str">
        <f t="shared" si="55"/>
        <v>-</v>
      </c>
      <c r="BO16" s="19" t="str">
        <f t="shared" si="56"/>
        <v>-</v>
      </c>
      <c r="BP16" s="19" t="str">
        <f t="shared" si="57"/>
        <v>-</v>
      </c>
      <c r="BQ16" s="19" t="str">
        <f t="shared" si="58"/>
        <v>-</v>
      </c>
      <c r="BR16" s="19" t="str">
        <f t="shared" si="59"/>
        <v>-</v>
      </c>
      <c r="BS16" s="19" t="str">
        <f t="shared" si="60"/>
        <v>-</v>
      </c>
      <c r="BT16" s="19" t="str">
        <f t="shared" si="61"/>
        <v>-</v>
      </c>
      <c r="BU16" s="19" t="str">
        <f t="shared" si="62"/>
        <v>-</v>
      </c>
      <c r="BV16" s="19" t="str">
        <f t="shared" si="63"/>
        <v>-</v>
      </c>
      <c r="BW16" s="19" t="str">
        <f t="shared" si="64"/>
        <v>-</v>
      </c>
      <c r="BX16" s="19" t="str">
        <f t="shared" si="65"/>
        <v>-</v>
      </c>
      <c r="BY16" s="13" t="str">
        <f t="shared" si="66"/>
        <v>-</v>
      </c>
      <c r="BZ16" s="13" t="str">
        <f t="shared" si="67"/>
        <v>-</v>
      </c>
      <c r="CA16" s="13" t="str">
        <f t="shared" si="68"/>
        <v>-</v>
      </c>
      <c r="CB16" s="80" t="str">
        <f t="shared" si="69"/>
        <v>-</v>
      </c>
      <c r="CC16" s="39"/>
      <c r="CD16" s="32">
        <f t="shared" si="12"/>
        <v>0</v>
      </c>
      <c r="CE16" s="32">
        <f t="shared" si="13"/>
        <v>0</v>
      </c>
      <c r="CF16" s="75">
        <f t="shared" si="14"/>
        <v>0</v>
      </c>
      <c r="CG16" s="75">
        <f t="shared" si="1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70"/>
        <v>-</v>
      </c>
      <c r="CW16" s="77" t="str">
        <f t="shared" si="71"/>
        <v>-</v>
      </c>
      <c r="CX16" s="19" t="str">
        <f t="shared" si="72"/>
        <v>-</v>
      </c>
      <c r="CY16" s="19" t="str">
        <f t="shared" si="73"/>
        <v>-</v>
      </c>
      <c r="CZ16" s="19" t="str">
        <f t="shared" si="74"/>
        <v>-</v>
      </c>
      <c r="DA16" s="19" t="str">
        <f t="shared" si="75"/>
        <v>-</v>
      </c>
      <c r="DB16" s="19" t="str">
        <f t="shared" si="76"/>
        <v>-</v>
      </c>
      <c r="DC16" s="19" t="str">
        <f t="shared" si="77"/>
        <v>-</v>
      </c>
      <c r="DD16" s="19" t="str">
        <f t="shared" si="78"/>
        <v>-</v>
      </c>
      <c r="DE16" s="19" t="str">
        <f t="shared" si="79"/>
        <v>-</v>
      </c>
      <c r="DF16" s="19" t="str">
        <f t="shared" si="80"/>
        <v>-</v>
      </c>
      <c r="DG16" s="19" t="str">
        <f t="shared" si="81"/>
        <v>-</v>
      </c>
      <c r="DH16" s="19" t="str">
        <f t="shared" si="82"/>
        <v>-</v>
      </c>
      <c r="DI16" s="19" t="str">
        <f t="shared" si="83"/>
        <v>-</v>
      </c>
      <c r="DJ16" s="19" t="str">
        <f t="shared" si="84"/>
        <v>-</v>
      </c>
      <c r="DK16" s="19" t="str">
        <f t="shared" si="85"/>
        <v>-</v>
      </c>
      <c r="DL16" s="13" t="str">
        <f t="shared" si="86"/>
        <v>-</v>
      </c>
      <c r="DM16" s="13" t="str">
        <f t="shared" si="87"/>
        <v>-</v>
      </c>
      <c r="DN16" s="13" t="str">
        <f t="shared" si="88"/>
        <v>-</v>
      </c>
      <c r="DO16" s="80" t="str">
        <f t="shared" si="89"/>
        <v>-</v>
      </c>
      <c r="DP16" s="39"/>
      <c r="DQ16" s="32">
        <f t="shared" si="16"/>
        <v>0</v>
      </c>
      <c r="DR16" s="32">
        <f t="shared" si="17"/>
        <v>0</v>
      </c>
      <c r="DS16" s="75">
        <f t="shared" si="18"/>
        <v>0</v>
      </c>
      <c r="DT16" s="75">
        <f t="shared" si="1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90"/>
        <v>-</v>
      </c>
      <c r="EJ16" s="77" t="str">
        <f t="shared" si="91"/>
        <v>-</v>
      </c>
      <c r="EK16" s="19" t="str">
        <f t="shared" si="92"/>
        <v>-</v>
      </c>
      <c r="EL16" s="19" t="str">
        <f t="shared" si="93"/>
        <v>-</v>
      </c>
      <c r="EM16" s="19" t="str">
        <f t="shared" si="94"/>
        <v>-</v>
      </c>
      <c r="EN16" s="19" t="str">
        <f t="shared" si="95"/>
        <v>-</v>
      </c>
      <c r="EO16" s="19" t="str">
        <f t="shared" si="96"/>
        <v>-</v>
      </c>
      <c r="EP16" s="19" t="str">
        <f t="shared" si="97"/>
        <v>-</v>
      </c>
      <c r="EQ16" s="19" t="str">
        <f t="shared" si="98"/>
        <v>-</v>
      </c>
      <c r="ER16" s="19" t="str">
        <f t="shared" si="99"/>
        <v>-</v>
      </c>
      <c r="ES16" s="19" t="str">
        <f t="shared" si="100"/>
        <v>-</v>
      </c>
      <c r="ET16" s="19" t="str">
        <f t="shared" si="101"/>
        <v>-</v>
      </c>
      <c r="EU16" s="19" t="str">
        <f t="shared" si="102"/>
        <v>-</v>
      </c>
      <c r="EV16" s="19" t="str">
        <f t="shared" si="103"/>
        <v>-</v>
      </c>
      <c r="EW16" s="19" t="str">
        <f t="shared" si="104"/>
        <v>-</v>
      </c>
      <c r="EX16" s="19" t="str">
        <f t="shared" si="105"/>
        <v>-</v>
      </c>
      <c r="EY16" s="13" t="str">
        <f t="shared" si="106"/>
        <v>-</v>
      </c>
      <c r="EZ16" s="13" t="str">
        <f t="shared" si="107"/>
        <v>-</v>
      </c>
      <c r="FA16" s="13" t="str">
        <f t="shared" si="108"/>
        <v>-</v>
      </c>
      <c r="FB16" s="80" t="str">
        <f t="shared" si="109"/>
        <v>-</v>
      </c>
      <c r="FC16" s="39"/>
      <c r="FD16" s="32">
        <f t="shared" si="20"/>
        <v>0</v>
      </c>
      <c r="FE16" s="32">
        <f t="shared" si="21"/>
        <v>0</v>
      </c>
      <c r="FF16" s="75">
        <f t="shared" si="22"/>
        <v>0</v>
      </c>
      <c r="FG16" s="75">
        <f t="shared" si="2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10"/>
        <v>-</v>
      </c>
      <c r="FW16" s="77" t="str">
        <f t="shared" si="111"/>
        <v>-</v>
      </c>
      <c r="FX16" s="19" t="str">
        <f t="shared" si="112"/>
        <v>-</v>
      </c>
      <c r="FY16" s="19" t="str">
        <f t="shared" si="113"/>
        <v>-</v>
      </c>
      <c r="FZ16" s="19" t="str">
        <f t="shared" si="114"/>
        <v>-</v>
      </c>
      <c r="GA16" s="19" t="str">
        <f t="shared" si="115"/>
        <v>-</v>
      </c>
      <c r="GB16" s="19" t="str">
        <f t="shared" si="116"/>
        <v>-</v>
      </c>
      <c r="GC16" s="19" t="str">
        <f t="shared" si="117"/>
        <v>-</v>
      </c>
      <c r="GD16" s="19" t="str">
        <f t="shared" si="118"/>
        <v>-</v>
      </c>
      <c r="GE16" s="19" t="str">
        <f t="shared" si="119"/>
        <v>-</v>
      </c>
      <c r="GF16" s="19" t="str">
        <f t="shared" si="120"/>
        <v>-</v>
      </c>
      <c r="GG16" s="19" t="str">
        <f t="shared" si="121"/>
        <v>-</v>
      </c>
      <c r="GH16" s="19" t="str">
        <f t="shared" si="122"/>
        <v>-</v>
      </c>
      <c r="GI16" s="19" t="str">
        <f t="shared" si="123"/>
        <v>-</v>
      </c>
      <c r="GJ16" s="19" t="str">
        <f t="shared" si="124"/>
        <v>-</v>
      </c>
      <c r="GK16" s="19" t="str">
        <f t="shared" si="125"/>
        <v>-</v>
      </c>
      <c r="GL16" s="13" t="str">
        <f t="shared" si="126"/>
        <v>-</v>
      </c>
      <c r="GM16" s="13" t="str">
        <f t="shared" si="127"/>
        <v>-</v>
      </c>
      <c r="GN16" s="13" t="str">
        <f t="shared" si="128"/>
        <v>-</v>
      </c>
      <c r="GO16" s="80" t="str">
        <f t="shared" si="129"/>
        <v>-</v>
      </c>
      <c r="GP16" s="39"/>
      <c r="GQ16" s="32">
        <f t="shared" si="24"/>
        <v>0</v>
      </c>
      <c r="GR16" s="32">
        <f t="shared" si="25"/>
        <v>0</v>
      </c>
      <c r="GS16" s="75">
        <f t="shared" si="26"/>
        <v>0</v>
      </c>
      <c r="GT16" s="75">
        <f t="shared" si="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30"/>
        <v>-</v>
      </c>
      <c r="HJ16" s="77" t="str">
        <f t="shared" si="131"/>
        <v>-</v>
      </c>
      <c r="HK16" s="19" t="str">
        <f t="shared" si="132"/>
        <v>-</v>
      </c>
      <c r="HL16" s="19" t="str">
        <f t="shared" si="133"/>
        <v>-</v>
      </c>
      <c r="HM16" s="19" t="str">
        <f t="shared" si="134"/>
        <v>-</v>
      </c>
      <c r="HN16" s="19" t="str">
        <f t="shared" si="135"/>
        <v>-</v>
      </c>
      <c r="HO16" s="19" t="str">
        <f t="shared" si="136"/>
        <v>-</v>
      </c>
      <c r="HP16" s="19" t="str">
        <f t="shared" si="137"/>
        <v>-</v>
      </c>
      <c r="HQ16" s="19" t="str">
        <f t="shared" si="138"/>
        <v>-</v>
      </c>
      <c r="HR16" s="19" t="str">
        <f t="shared" si="139"/>
        <v>-</v>
      </c>
      <c r="HS16" s="19" t="str">
        <f t="shared" si="140"/>
        <v>-</v>
      </c>
      <c r="HT16" s="19" t="str">
        <f t="shared" si="141"/>
        <v>-</v>
      </c>
      <c r="HU16" s="19" t="str">
        <f t="shared" si="142"/>
        <v>-</v>
      </c>
      <c r="HV16" s="19" t="str">
        <f t="shared" si="143"/>
        <v>-</v>
      </c>
      <c r="HW16" s="19" t="str">
        <f t="shared" si="144"/>
        <v>-</v>
      </c>
      <c r="HX16" s="19" t="str">
        <f t="shared" si="145"/>
        <v>-</v>
      </c>
      <c r="HY16" s="13" t="str">
        <f t="shared" si="146"/>
        <v>-</v>
      </c>
      <c r="HZ16" s="13" t="str">
        <f t="shared" si="147"/>
        <v>-</v>
      </c>
      <c r="IA16" s="13" t="str">
        <f t="shared" si="148"/>
        <v>-</v>
      </c>
      <c r="IB16" s="80" t="str">
        <f t="shared" si="149"/>
        <v>-</v>
      </c>
      <c r="IC16" s="39">
        <f t="shared" si="150"/>
        <v>0</v>
      </c>
      <c r="ID16" s="99">
        <f t="shared" si="151"/>
        <v>0</v>
      </c>
      <c r="IE16" s="99">
        <f t="shared" si="152"/>
        <v>0</v>
      </c>
      <c r="IF16" s="100">
        <f t="shared" si="153"/>
        <v>0</v>
      </c>
      <c r="IG16" s="100">
        <f t="shared" si="154"/>
        <v>0</v>
      </c>
      <c r="IH16" s="35">
        <f t="shared" si="155"/>
        <v>0</v>
      </c>
      <c r="II16" s="35">
        <f t="shared" si="156"/>
        <v>0</v>
      </c>
      <c r="IJ16" s="35">
        <f t="shared" si="157"/>
        <v>0</v>
      </c>
      <c r="IK16" s="35">
        <f t="shared" si="158"/>
        <v>0</v>
      </c>
      <c r="IL16" s="35">
        <f t="shared" si="159"/>
        <v>0</v>
      </c>
      <c r="IM16" s="35">
        <f t="shared" si="160"/>
        <v>0</v>
      </c>
      <c r="IN16" s="100"/>
      <c r="IO16" s="35">
        <f t="shared" si="161"/>
        <v>0</v>
      </c>
      <c r="IP16" s="35">
        <f t="shared" si="162"/>
        <v>0</v>
      </c>
      <c r="IQ16" s="35">
        <f t="shared" si="163"/>
        <v>0</v>
      </c>
      <c r="IR16" s="35">
        <f t="shared" si="164"/>
        <v>0</v>
      </c>
      <c r="IS16" s="35">
        <f t="shared" si="165"/>
        <v>0</v>
      </c>
      <c r="IT16" s="23">
        <f t="shared" si="166"/>
        <v>0</v>
      </c>
      <c r="IU16" s="26">
        <f t="shared" si="167"/>
        <v>0</v>
      </c>
      <c r="IV16" s="42" t="str">
        <f t="shared" si="168"/>
        <v>-</v>
      </c>
      <c r="IW16" s="89" t="str">
        <f t="shared" si="169"/>
        <v>-</v>
      </c>
      <c r="IX16" s="43" t="str">
        <f t="shared" si="170"/>
        <v>-</v>
      </c>
      <c r="IY16" s="43" t="str">
        <f t="shared" si="171"/>
        <v>-</v>
      </c>
      <c r="IZ16" s="43" t="str">
        <f t="shared" si="172"/>
        <v>-</v>
      </c>
      <c r="JA16" s="43" t="str">
        <f t="shared" si="173"/>
        <v>-</v>
      </c>
      <c r="JB16" s="43" t="str">
        <f t="shared" si="174"/>
        <v>-</v>
      </c>
      <c r="JC16" s="43" t="str">
        <f t="shared" si="175"/>
        <v>-</v>
      </c>
      <c r="JD16" s="43" t="str">
        <f t="shared" si="176"/>
        <v>-</v>
      </c>
      <c r="JE16" s="43" t="str">
        <f t="shared" si="177"/>
        <v>-</v>
      </c>
      <c r="JF16" s="43" t="str">
        <f t="shared" si="178"/>
        <v>-</v>
      </c>
      <c r="JG16" s="43" t="str">
        <f t="shared" si="179"/>
        <v>-</v>
      </c>
      <c r="JH16" s="43" t="str">
        <f t="shared" si="180"/>
        <v>-</v>
      </c>
      <c r="JI16" s="43" t="str">
        <f t="shared" si="181"/>
        <v>-</v>
      </c>
      <c r="JJ16" s="43" t="str">
        <f t="shared" si="182"/>
        <v>-</v>
      </c>
      <c r="JK16" s="43" t="str">
        <f t="shared" si="183"/>
        <v>-</v>
      </c>
      <c r="JL16" s="44" t="str">
        <f t="shared" si="184"/>
        <v>-</v>
      </c>
      <c r="JM16" s="44" t="str">
        <f t="shared" si="185"/>
        <v>-</v>
      </c>
      <c r="JN16" s="44" t="str">
        <f t="shared" si="186"/>
        <v>-</v>
      </c>
      <c r="JO16" s="90" t="str">
        <f t="shared" si="187"/>
        <v>-</v>
      </c>
      <c r="JP16" s="62">
        <f t="shared" si="188"/>
        <v>0</v>
      </c>
      <c r="JQ16" s="63">
        <f t="shared" si="189"/>
        <v>0</v>
      </c>
      <c r="JR16" s="64">
        <f t="shared" si="190"/>
        <v>0</v>
      </c>
      <c r="JS16" s="65">
        <f t="shared" si="191"/>
        <v>0</v>
      </c>
    </row>
    <row r="17" spans="1:279" ht="18.75">
      <c r="A17" s="14"/>
      <c r="B17" s="135" t="s">
        <v>72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30"/>
        <v>-</v>
      </c>
      <c r="W17" s="77" t="str">
        <f t="shared" si="31"/>
        <v>-</v>
      </c>
      <c r="X17" s="19" t="str">
        <f t="shared" si="32"/>
        <v>-</v>
      </c>
      <c r="Y17" s="19" t="str">
        <f t="shared" si="33"/>
        <v>-</v>
      </c>
      <c r="Z17" s="19" t="str">
        <f t="shared" si="34"/>
        <v>-</v>
      </c>
      <c r="AA17" s="19" t="str">
        <f t="shared" si="35"/>
        <v>-</v>
      </c>
      <c r="AB17" s="19" t="str">
        <f t="shared" si="36"/>
        <v>-</v>
      </c>
      <c r="AC17" s="19" t="str">
        <f t="shared" si="37"/>
        <v>-</v>
      </c>
      <c r="AD17" s="19" t="str">
        <f t="shared" si="38"/>
        <v>-</v>
      </c>
      <c r="AE17" s="19" t="str">
        <f t="shared" si="39"/>
        <v>-</v>
      </c>
      <c r="AF17" s="19" t="str">
        <f t="shared" si="40"/>
        <v>-</v>
      </c>
      <c r="AG17" s="19" t="str">
        <f t="shared" si="41"/>
        <v>-</v>
      </c>
      <c r="AH17" s="19" t="str">
        <f t="shared" si="42"/>
        <v>-</v>
      </c>
      <c r="AI17" s="19" t="str">
        <f t="shared" si="43"/>
        <v>-</v>
      </c>
      <c r="AJ17" s="19" t="str">
        <f t="shared" si="44"/>
        <v>-</v>
      </c>
      <c r="AK17" s="19" t="str">
        <f t="shared" si="45"/>
        <v>-</v>
      </c>
      <c r="AL17" s="13" t="str">
        <f t="shared" si="46"/>
        <v>-</v>
      </c>
      <c r="AM17" s="13" t="str">
        <f t="shared" si="47"/>
        <v>-</v>
      </c>
      <c r="AN17" s="13" t="str">
        <f t="shared" si="48"/>
        <v>-</v>
      </c>
      <c r="AO17" s="80" t="str">
        <f t="shared" si="49"/>
        <v>-</v>
      </c>
      <c r="AP17" s="39"/>
      <c r="AQ17" s="32">
        <f t="shared" si="8"/>
        <v>0</v>
      </c>
      <c r="AR17" s="32">
        <f t="shared" si="9"/>
        <v>0</v>
      </c>
      <c r="AS17" s="75">
        <f t="shared" si="10"/>
        <v>0</v>
      </c>
      <c r="AT17" s="75">
        <f t="shared" si="1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50"/>
        <v>-</v>
      </c>
      <c r="BJ17" s="77" t="str">
        <f t="shared" si="51"/>
        <v>-</v>
      </c>
      <c r="BK17" s="19" t="str">
        <f t="shared" si="52"/>
        <v>-</v>
      </c>
      <c r="BL17" s="19" t="str">
        <f t="shared" si="53"/>
        <v>-</v>
      </c>
      <c r="BM17" s="19" t="str">
        <f t="shared" si="54"/>
        <v>-</v>
      </c>
      <c r="BN17" s="19" t="str">
        <f t="shared" si="55"/>
        <v>-</v>
      </c>
      <c r="BO17" s="19" t="str">
        <f t="shared" si="56"/>
        <v>-</v>
      </c>
      <c r="BP17" s="19" t="str">
        <f t="shared" si="57"/>
        <v>-</v>
      </c>
      <c r="BQ17" s="19" t="str">
        <f t="shared" si="58"/>
        <v>-</v>
      </c>
      <c r="BR17" s="19" t="str">
        <f t="shared" si="59"/>
        <v>-</v>
      </c>
      <c r="BS17" s="19" t="str">
        <f t="shared" si="60"/>
        <v>-</v>
      </c>
      <c r="BT17" s="19" t="str">
        <f t="shared" si="61"/>
        <v>-</v>
      </c>
      <c r="BU17" s="19" t="str">
        <f t="shared" si="62"/>
        <v>-</v>
      </c>
      <c r="BV17" s="19" t="str">
        <f t="shared" si="63"/>
        <v>-</v>
      </c>
      <c r="BW17" s="19" t="str">
        <f t="shared" si="64"/>
        <v>-</v>
      </c>
      <c r="BX17" s="19" t="str">
        <f t="shared" si="65"/>
        <v>-</v>
      </c>
      <c r="BY17" s="13" t="str">
        <f t="shared" si="66"/>
        <v>-</v>
      </c>
      <c r="BZ17" s="13" t="str">
        <f t="shared" si="67"/>
        <v>-</v>
      </c>
      <c r="CA17" s="13" t="str">
        <f t="shared" si="68"/>
        <v>-</v>
      </c>
      <c r="CB17" s="80" t="str">
        <f t="shared" si="69"/>
        <v>-</v>
      </c>
      <c r="CC17" s="39"/>
      <c r="CD17" s="32">
        <f t="shared" si="12"/>
        <v>0</v>
      </c>
      <c r="CE17" s="32">
        <f t="shared" si="13"/>
        <v>0</v>
      </c>
      <c r="CF17" s="75">
        <f t="shared" si="14"/>
        <v>0</v>
      </c>
      <c r="CG17" s="75">
        <f t="shared" si="1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70"/>
        <v>-</v>
      </c>
      <c r="CW17" s="77" t="str">
        <f t="shared" si="71"/>
        <v>-</v>
      </c>
      <c r="CX17" s="19" t="str">
        <f t="shared" si="72"/>
        <v>-</v>
      </c>
      <c r="CY17" s="19" t="str">
        <f t="shared" si="73"/>
        <v>-</v>
      </c>
      <c r="CZ17" s="19" t="str">
        <f t="shared" si="74"/>
        <v>-</v>
      </c>
      <c r="DA17" s="19" t="str">
        <f t="shared" si="75"/>
        <v>-</v>
      </c>
      <c r="DB17" s="19" t="str">
        <f t="shared" si="76"/>
        <v>-</v>
      </c>
      <c r="DC17" s="19" t="str">
        <f t="shared" si="77"/>
        <v>-</v>
      </c>
      <c r="DD17" s="19" t="str">
        <f t="shared" si="78"/>
        <v>-</v>
      </c>
      <c r="DE17" s="19" t="str">
        <f t="shared" si="79"/>
        <v>-</v>
      </c>
      <c r="DF17" s="19" t="str">
        <f t="shared" si="80"/>
        <v>-</v>
      </c>
      <c r="DG17" s="19" t="str">
        <f t="shared" si="81"/>
        <v>-</v>
      </c>
      <c r="DH17" s="19" t="str">
        <f t="shared" si="82"/>
        <v>-</v>
      </c>
      <c r="DI17" s="19" t="str">
        <f t="shared" si="83"/>
        <v>-</v>
      </c>
      <c r="DJ17" s="19" t="str">
        <f t="shared" si="84"/>
        <v>-</v>
      </c>
      <c r="DK17" s="19" t="str">
        <f t="shared" si="85"/>
        <v>-</v>
      </c>
      <c r="DL17" s="13" t="str">
        <f t="shared" si="86"/>
        <v>-</v>
      </c>
      <c r="DM17" s="13" t="str">
        <f t="shared" si="87"/>
        <v>-</v>
      </c>
      <c r="DN17" s="13" t="str">
        <f t="shared" si="88"/>
        <v>-</v>
      </c>
      <c r="DO17" s="80" t="str">
        <f t="shared" si="89"/>
        <v>-</v>
      </c>
      <c r="DP17" s="39"/>
      <c r="DQ17" s="32">
        <f t="shared" si="16"/>
        <v>0</v>
      </c>
      <c r="DR17" s="32">
        <f t="shared" si="17"/>
        <v>0</v>
      </c>
      <c r="DS17" s="75">
        <f t="shared" si="18"/>
        <v>0</v>
      </c>
      <c r="DT17" s="75">
        <f t="shared" si="1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90"/>
        <v>-</v>
      </c>
      <c r="EJ17" s="77" t="str">
        <f t="shared" si="91"/>
        <v>-</v>
      </c>
      <c r="EK17" s="19" t="str">
        <f t="shared" si="92"/>
        <v>-</v>
      </c>
      <c r="EL17" s="19" t="str">
        <f t="shared" si="93"/>
        <v>-</v>
      </c>
      <c r="EM17" s="19" t="str">
        <f t="shared" si="94"/>
        <v>-</v>
      </c>
      <c r="EN17" s="19" t="str">
        <f t="shared" si="95"/>
        <v>-</v>
      </c>
      <c r="EO17" s="19" t="str">
        <f t="shared" si="96"/>
        <v>-</v>
      </c>
      <c r="EP17" s="19" t="str">
        <f t="shared" si="97"/>
        <v>-</v>
      </c>
      <c r="EQ17" s="19" t="str">
        <f t="shared" si="98"/>
        <v>-</v>
      </c>
      <c r="ER17" s="19" t="str">
        <f t="shared" si="99"/>
        <v>-</v>
      </c>
      <c r="ES17" s="19" t="str">
        <f t="shared" si="100"/>
        <v>-</v>
      </c>
      <c r="ET17" s="19" t="str">
        <f t="shared" si="101"/>
        <v>-</v>
      </c>
      <c r="EU17" s="19" t="str">
        <f t="shared" si="102"/>
        <v>-</v>
      </c>
      <c r="EV17" s="19" t="str">
        <f t="shared" si="103"/>
        <v>-</v>
      </c>
      <c r="EW17" s="19" t="str">
        <f t="shared" si="104"/>
        <v>-</v>
      </c>
      <c r="EX17" s="19" t="str">
        <f t="shared" si="105"/>
        <v>-</v>
      </c>
      <c r="EY17" s="13" t="str">
        <f t="shared" si="106"/>
        <v>-</v>
      </c>
      <c r="EZ17" s="13" t="str">
        <f t="shared" si="107"/>
        <v>-</v>
      </c>
      <c r="FA17" s="13" t="str">
        <f t="shared" si="108"/>
        <v>-</v>
      </c>
      <c r="FB17" s="80" t="str">
        <f t="shared" si="109"/>
        <v>-</v>
      </c>
      <c r="FC17" s="39"/>
      <c r="FD17" s="32">
        <f t="shared" si="20"/>
        <v>0</v>
      </c>
      <c r="FE17" s="32">
        <f t="shared" si="21"/>
        <v>0</v>
      </c>
      <c r="FF17" s="75">
        <f t="shared" si="22"/>
        <v>0</v>
      </c>
      <c r="FG17" s="75">
        <f t="shared" si="2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10"/>
        <v>-</v>
      </c>
      <c r="FW17" s="77" t="str">
        <f t="shared" si="111"/>
        <v>-</v>
      </c>
      <c r="FX17" s="19" t="str">
        <f t="shared" si="112"/>
        <v>-</v>
      </c>
      <c r="FY17" s="19" t="str">
        <f t="shared" si="113"/>
        <v>-</v>
      </c>
      <c r="FZ17" s="19" t="str">
        <f t="shared" si="114"/>
        <v>-</v>
      </c>
      <c r="GA17" s="19" t="str">
        <f t="shared" si="115"/>
        <v>-</v>
      </c>
      <c r="GB17" s="19" t="str">
        <f t="shared" si="116"/>
        <v>-</v>
      </c>
      <c r="GC17" s="19" t="str">
        <f t="shared" si="117"/>
        <v>-</v>
      </c>
      <c r="GD17" s="19" t="str">
        <f t="shared" si="118"/>
        <v>-</v>
      </c>
      <c r="GE17" s="19" t="str">
        <f t="shared" si="119"/>
        <v>-</v>
      </c>
      <c r="GF17" s="19" t="str">
        <f t="shared" si="120"/>
        <v>-</v>
      </c>
      <c r="GG17" s="19" t="str">
        <f t="shared" si="121"/>
        <v>-</v>
      </c>
      <c r="GH17" s="19" t="str">
        <f t="shared" si="122"/>
        <v>-</v>
      </c>
      <c r="GI17" s="19" t="str">
        <f t="shared" si="123"/>
        <v>-</v>
      </c>
      <c r="GJ17" s="19" t="str">
        <f t="shared" si="124"/>
        <v>-</v>
      </c>
      <c r="GK17" s="19" t="str">
        <f t="shared" si="125"/>
        <v>-</v>
      </c>
      <c r="GL17" s="13" t="str">
        <f t="shared" si="126"/>
        <v>-</v>
      </c>
      <c r="GM17" s="13" t="str">
        <f t="shared" si="127"/>
        <v>-</v>
      </c>
      <c r="GN17" s="13" t="str">
        <f t="shared" si="128"/>
        <v>-</v>
      </c>
      <c r="GO17" s="80" t="str">
        <f t="shared" si="129"/>
        <v>-</v>
      </c>
      <c r="GP17" s="39"/>
      <c r="GQ17" s="32">
        <f t="shared" si="24"/>
        <v>0</v>
      </c>
      <c r="GR17" s="32">
        <f t="shared" si="25"/>
        <v>0</v>
      </c>
      <c r="GS17" s="75">
        <f t="shared" si="26"/>
        <v>0</v>
      </c>
      <c r="GT17" s="75">
        <f t="shared" si="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30"/>
        <v>-</v>
      </c>
      <c r="HJ17" s="77" t="str">
        <f t="shared" si="131"/>
        <v>-</v>
      </c>
      <c r="HK17" s="19" t="str">
        <f t="shared" si="132"/>
        <v>-</v>
      </c>
      <c r="HL17" s="19" t="str">
        <f t="shared" si="133"/>
        <v>-</v>
      </c>
      <c r="HM17" s="19" t="str">
        <f t="shared" si="134"/>
        <v>-</v>
      </c>
      <c r="HN17" s="19" t="str">
        <f t="shared" si="135"/>
        <v>-</v>
      </c>
      <c r="HO17" s="19" t="str">
        <f t="shared" si="136"/>
        <v>-</v>
      </c>
      <c r="HP17" s="19" t="str">
        <f t="shared" si="137"/>
        <v>-</v>
      </c>
      <c r="HQ17" s="19" t="str">
        <f t="shared" si="138"/>
        <v>-</v>
      </c>
      <c r="HR17" s="19" t="str">
        <f t="shared" si="139"/>
        <v>-</v>
      </c>
      <c r="HS17" s="19" t="str">
        <f t="shared" si="140"/>
        <v>-</v>
      </c>
      <c r="HT17" s="19" t="str">
        <f t="shared" si="141"/>
        <v>-</v>
      </c>
      <c r="HU17" s="19" t="str">
        <f t="shared" si="142"/>
        <v>-</v>
      </c>
      <c r="HV17" s="19" t="str">
        <f t="shared" si="143"/>
        <v>-</v>
      </c>
      <c r="HW17" s="19" t="str">
        <f t="shared" si="144"/>
        <v>-</v>
      </c>
      <c r="HX17" s="19" t="str">
        <f t="shared" si="145"/>
        <v>-</v>
      </c>
      <c r="HY17" s="13" t="str">
        <f t="shared" si="146"/>
        <v>-</v>
      </c>
      <c r="HZ17" s="13" t="str">
        <f t="shared" si="147"/>
        <v>-</v>
      </c>
      <c r="IA17" s="13" t="str">
        <f t="shared" si="148"/>
        <v>-</v>
      </c>
      <c r="IB17" s="80" t="str">
        <f t="shared" si="149"/>
        <v>-</v>
      </c>
      <c r="IC17" s="39">
        <f t="shared" si="150"/>
        <v>0</v>
      </c>
      <c r="ID17" s="99">
        <f t="shared" si="151"/>
        <v>0</v>
      </c>
      <c r="IE17" s="99">
        <f t="shared" si="152"/>
        <v>0</v>
      </c>
      <c r="IF17" s="100">
        <f t="shared" si="153"/>
        <v>0</v>
      </c>
      <c r="IG17" s="100">
        <f t="shared" si="154"/>
        <v>0</v>
      </c>
      <c r="IH17" s="35">
        <f t="shared" si="155"/>
        <v>0</v>
      </c>
      <c r="II17" s="35">
        <f t="shared" si="156"/>
        <v>0</v>
      </c>
      <c r="IJ17" s="35">
        <f t="shared" si="157"/>
        <v>0</v>
      </c>
      <c r="IK17" s="35">
        <f t="shared" si="158"/>
        <v>0</v>
      </c>
      <c r="IL17" s="35">
        <f t="shared" si="159"/>
        <v>0</v>
      </c>
      <c r="IM17" s="35">
        <f t="shared" si="160"/>
        <v>0</v>
      </c>
      <c r="IN17" s="100"/>
      <c r="IO17" s="35">
        <f t="shared" si="161"/>
        <v>0</v>
      </c>
      <c r="IP17" s="35">
        <f t="shared" si="162"/>
        <v>0</v>
      </c>
      <c r="IQ17" s="35">
        <f t="shared" si="163"/>
        <v>0</v>
      </c>
      <c r="IR17" s="35">
        <f t="shared" si="164"/>
        <v>0</v>
      </c>
      <c r="IS17" s="35">
        <f t="shared" si="165"/>
        <v>0</v>
      </c>
      <c r="IT17" s="23">
        <f t="shared" si="166"/>
        <v>0</v>
      </c>
      <c r="IU17" s="26">
        <f t="shared" si="167"/>
        <v>0</v>
      </c>
      <c r="IV17" s="42" t="str">
        <f t="shared" si="168"/>
        <v>-</v>
      </c>
      <c r="IW17" s="89" t="str">
        <f t="shared" si="169"/>
        <v>-</v>
      </c>
      <c r="IX17" s="43" t="str">
        <f t="shared" si="170"/>
        <v>-</v>
      </c>
      <c r="IY17" s="43" t="str">
        <f t="shared" si="171"/>
        <v>-</v>
      </c>
      <c r="IZ17" s="43" t="str">
        <f t="shared" si="172"/>
        <v>-</v>
      </c>
      <c r="JA17" s="43" t="str">
        <f t="shared" si="173"/>
        <v>-</v>
      </c>
      <c r="JB17" s="43" t="str">
        <f t="shared" si="174"/>
        <v>-</v>
      </c>
      <c r="JC17" s="43" t="str">
        <f t="shared" si="175"/>
        <v>-</v>
      </c>
      <c r="JD17" s="43" t="str">
        <f t="shared" si="176"/>
        <v>-</v>
      </c>
      <c r="JE17" s="43" t="str">
        <f t="shared" si="177"/>
        <v>-</v>
      </c>
      <c r="JF17" s="43" t="str">
        <f t="shared" si="178"/>
        <v>-</v>
      </c>
      <c r="JG17" s="43" t="str">
        <f t="shared" si="179"/>
        <v>-</v>
      </c>
      <c r="JH17" s="43" t="str">
        <f t="shared" si="180"/>
        <v>-</v>
      </c>
      <c r="JI17" s="43" t="str">
        <f t="shared" si="181"/>
        <v>-</v>
      </c>
      <c r="JJ17" s="43" t="str">
        <f t="shared" si="182"/>
        <v>-</v>
      </c>
      <c r="JK17" s="43" t="str">
        <f t="shared" si="183"/>
        <v>-</v>
      </c>
      <c r="JL17" s="44" t="str">
        <f t="shared" si="184"/>
        <v>-</v>
      </c>
      <c r="JM17" s="44" t="str">
        <f t="shared" si="185"/>
        <v>-</v>
      </c>
      <c r="JN17" s="44" t="str">
        <f t="shared" si="186"/>
        <v>-</v>
      </c>
      <c r="JO17" s="90" t="str">
        <f t="shared" si="187"/>
        <v>-</v>
      </c>
      <c r="JP17" s="62">
        <f t="shared" si="188"/>
        <v>0</v>
      </c>
      <c r="JQ17" s="63">
        <f t="shared" si="189"/>
        <v>0</v>
      </c>
      <c r="JR17" s="64">
        <f t="shared" si="190"/>
        <v>0</v>
      </c>
      <c r="JS17" s="65">
        <f t="shared" si="191"/>
        <v>0</v>
      </c>
    </row>
    <row r="18" spans="1:279" ht="18.75">
      <c r="A18" s="14"/>
      <c r="B18" s="135" t="s">
        <v>74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30"/>
        <v>-</v>
      </c>
      <c r="W18" s="77" t="str">
        <f t="shared" si="31"/>
        <v>-</v>
      </c>
      <c r="X18" s="19" t="str">
        <f t="shared" si="32"/>
        <v>-</v>
      </c>
      <c r="Y18" s="19" t="str">
        <f t="shared" si="33"/>
        <v>-</v>
      </c>
      <c r="Z18" s="19" t="str">
        <f t="shared" si="34"/>
        <v>-</v>
      </c>
      <c r="AA18" s="19" t="str">
        <f t="shared" si="35"/>
        <v>-</v>
      </c>
      <c r="AB18" s="19" t="str">
        <f t="shared" si="36"/>
        <v>-</v>
      </c>
      <c r="AC18" s="19" t="str">
        <f t="shared" si="37"/>
        <v>-</v>
      </c>
      <c r="AD18" s="19" t="str">
        <f t="shared" si="38"/>
        <v>-</v>
      </c>
      <c r="AE18" s="19" t="str">
        <f t="shared" si="39"/>
        <v>-</v>
      </c>
      <c r="AF18" s="19" t="str">
        <f t="shared" si="40"/>
        <v>-</v>
      </c>
      <c r="AG18" s="19" t="str">
        <f t="shared" si="41"/>
        <v>-</v>
      </c>
      <c r="AH18" s="19" t="str">
        <f t="shared" si="42"/>
        <v>-</v>
      </c>
      <c r="AI18" s="19" t="str">
        <f t="shared" si="43"/>
        <v>-</v>
      </c>
      <c r="AJ18" s="19" t="str">
        <f t="shared" si="44"/>
        <v>-</v>
      </c>
      <c r="AK18" s="19" t="str">
        <f t="shared" si="45"/>
        <v>-</v>
      </c>
      <c r="AL18" s="13" t="str">
        <f t="shared" si="46"/>
        <v>-</v>
      </c>
      <c r="AM18" s="13" t="str">
        <f t="shared" si="47"/>
        <v>-</v>
      </c>
      <c r="AN18" s="13" t="str">
        <f t="shared" si="48"/>
        <v>-</v>
      </c>
      <c r="AO18" s="80" t="str">
        <f t="shared" si="49"/>
        <v>-</v>
      </c>
      <c r="AP18" s="39"/>
      <c r="AQ18" s="32">
        <f t="shared" si="8"/>
        <v>0</v>
      </c>
      <c r="AR18" s="32">
        <f t="shared" si="9"/>
        <v>0</v>
      </c>
      <c r="AS18" s="75">
        <f t="shared" si="10"/>
        <v>0</v>
      </c>
      <c r="AT18" s="75">
        <f t="shared" si="1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50"/>
        <v>-</v>
      </c>
      <c r="BJ18" s="77" t="str">
        <f t="shared" si="51"/>
        <v>-</v>
      </c>
      <c r="BK18" s="19" t="str">
        <f t="shared" si="52"/>
        <v>-</v>
      </c>
      <c r="BL18" s="19" t="str">
        <f t="shared" si="53"/>
        <v>-</v>
      </c>
      <c r="BM18" s="19" t="str">
        <f t="shared" si="54"/>
        <v>-</v>
      </c>
      <c r="BN18" s="19" t="str">
        <f t="shared" si="55"/>
        <v>-</v>
      </c>
      <c r="BO18" s="19" t="str">
        <f t="shared" si="56"/>
        <v>-</v>
      </c>
      <c r="BP18" s="19" t="str">
        <f t="shared" si="57"/>
        <v>-</v>
      </c>
      <c r="BQ18" s="19" t="str">
        <f t="shared" si="58"/>
        <v>-</v>
      </c>
      <c r="BR18" s="19" t="str">
        <f t="shared" si="59"/>
        <v>-</v>
      </c>
      <c r="BS18" s="19" t="str">
        <f t="shared" si="60"/>
        <v>-</v>
      </c>
      <c r="BT18" s="19" t="str">
        <f t="shared" si="61"/>
        <v>-</v>
      </c>
      <c r="BU18" s="19" t="str">
        <f t="shared" si="62"/>
        <v>-</v>
      </c>
      <c r="BV18" s="19" t="str">
        <f t="shared" si="63"/>
        <v>-</v>
      </c>
      <c r="BW18" s="19" t="str">
        <f t="shared" si="64"/>
        <v>-</v>
      </c>
      <c r="BX18" s="19" t="str">
        <f t="shared" si="65"/>
        <v>-</v>
      </c>
      <c r="BY18" s="13" t="str">
        <f t="shared" si="66"/>
        <v>-</v>
      </c>
      <c r="BZ18" s="13" t="str">
        <f t="shared" si="67"/>
        <v>-</v>
      </c>
      <c r="CA18" s="13" t="str">
        <f t="shared" si="68"/>
        <v>-</v>
      </c>
      <c r="CB18" s="80" t="str">
        <f t="shared" si="69"/>
        <v>-</v>
      </c>
      <c r="CC18" s="39"/>
      <c r="CD18" s="32">
        <f t="shared" si="12"/>
        <v>0</v>
      </c>
      <c r="CE18" s="32">
        <f t="shared" si="13"/>
        <v>0</v>
      </c>
      <c r="CF18" s="75">
        <f t="shared" si="14"/>
        <v>0</v>
      </c>
      <c r="CG18" s="75">
        <f t="shared" si="1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70"/>
        <v>-</v>
      </c>
      <c r="CW18" s="77" t="str">
        <f t="shared" si="71"/>
        <v>-</v>
      </c>
      <c r="CX18" s="19" t="str">
        <f t="shared" si="72"/>
        <v>-</v>
      </c>
      <c r="CY18" s="19" t="str">
        <f t="shared" si="73"/>
        <v>-</v>
      </c>
      <c r="CZ18" s="19" t="str">
        <f t="shared" si="74"/>
        <v>-</v>
      </c>
      <c r="DA18" s="19" t="str">
        <f t="shared" si="75"/>
        <v>-</v>
      </c>
      <c r="DB18" s="19" t="str">
        <f t="shared" si="76"/>
        <v>-</v>
      </c>
      <c r="DC18" s="19" t="str">
        <f t="shared" si="77"/>
        <v>-</v>
      </c>
      <c r="DD18" s="19" t="str">
        <f t="shared" si="78"/>
        <v>-</v>
      </c>
      <c r="DE18" s="19" t="str">
        <f t="shared" si="79"/>
        <v>-</v>
      </c>
      <c r="DF18" s="19" t="str">
        <f t="shared" si="80"/>
        <v>-</v>
      </c>
      <c r="DG18" s="19" t="str">
        <f t="shared" si="81"/>
        <v>-</v>
      </c>
      <c r="DH18" s="19" t="str">
        <f t="shared" si="82"/>
        <v>-</v>
      </c>
      <c r="DI18" s="19" t="str">
        <f t="shared" si="83"/>
        <v>-</v>
      </c>
      <c r="DJ18" s="19" t="str">
        <f t="shared" si="84"/>
        <v>-</v>
      </c>
      <c r="DK18" s="19" t="str">
        <f t="shared" si="85"/>
        <v>-</v>
      </c>
      <c r="DL18" s="13" t="str">
        <f t="shared" si="86"/>
        <v>-</v>
      </c>
      <c r="DM18" s="13" t="str">
        <f t="shared" si="87"/>
        <v>-</v>
      </c>
      <c r="DN18" s="13" t="str">
        <f t="shared" si="88"/>
        <v>-</v>
      </c>
      <c r="DO18" s="80" t="str">
        <f t="shared" si="89"/>
        <v>-</v>
      </c>
      <c r="DP18" s="39"/>
      <c r="DQ18" s="32">
        <f t="shared" si="16"/>
        <v>0</v>
      </c>
      <c r="DR18" s="32">
        <f t="shared" si="17"/>
        <v>0</v>
      </c>
      <c r="DS18" s="75">
        <f t="shared" si="18"/>
        <v>0</v>
      </c>
      <c r="DT18" s="75">
        <f t="shared" si="1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90"/>
        <v>-</v>
      </c>
      <c r="EJ18" s="77" t="str">
        <f t="shared" si="91"/>
        <v>-</v>
      </c>
      <c r="EK18" s="19" t="str">
        <f t="shared" si="92"/>
        <v>-</v>
      </c>
      <c r="EL18" s="19" t="str">
        <f t="shared" si="93"/>
        <v>-</v>
      </c>
      <c r="EM18" s="19" t="str">
        <f t="shared" si="94"/>
        <v>-</v>
      </c>
      <c r="EN18" s="19" t="str">
        <f t="shared" si="95"/>
        <v>-</v>
      </c>
      <c r="EO18" s="19" t="str">
        <f t="shared" si="96"/>
        <v>-</v>
      </c>
      <c r="EP18" s="19" t="str">
        <f t="shared" si="97"/>
        <v>-</v>
      </c>
      <c r="EQ18" s="19" t="str">
        <f t="shared" si="98"/>
        <v>-</v>
      </c>
      <c r="ER18" s="19" t="str">
        <f t="shared" si="99"/>
        <v>-</v>
      </c>
      <c r="ES18" s="19" t="str">
        <f t="shared" si="100"/>
        <v>-</v>
      </c>
      <c r="ET18" s="19" t="str">
        <f t="shared" si="101"/>
        <v>-</v>
      </c>
      <c r="EU18" s="19" t="str">
        <f t="shared" si="102"/>
        <v>-</v>
      </c>
      <c r="EV18" s="19" t="str">
        <f t="shared" si="103"/>
        <v>-</v>
      </c>
      <c r="EW18" s="19" t="str">
        <f t="shared" si="104"/>
        <v>-</v>
      </c>
      <c r="EX18" s="19" t="str">
        <f t="shared" si="105"/>
        <v>-</v>
      </c>
      <c r="EY18" s="13" t="str">
        <f t="shared" si="106"/>
        <v>-</v>
      </c>
      <c r="EZ18" s="13" t="str">
        <f t="shared" si="107"/>
        <v>-</v>
      </c>
      <c r="FA18" s="13" t="str">
        <f t="shared" si="108"/>
        <v>-</v>
      </c>
      <c r="FB18" s="80" t="str">
        <f t="shared" si="109"/>
        <v>-</v>
      </c>
      <c r="FC18" s="39"/>
      <c r="FD18" s="32">
        <f t="shared" si="20"/>
        <v>0</v>
      </c>
      <c r="FE18" s="32">
        <f t="shared" si="21"/>
        <v>0</v>
      </c>
      <c r="FF18" s="75">
        <f t="shared" si="22"/>
        <v>0</v>
      </c>
      <c r="FG18" s="75">
        <f t="shared" si="2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10"/>
        <v>-</v>
      </c>
      <c r="FW18" s="77" t="str">
        <f t="shared" si="111"/>
        <v>-</v>
      </c>
      <c r="FX18" s="19" t="str">
        <f t="shared" si="112"/>
        <v>-</v>
      </c>
      <c r="FY18" s="19" t="str">
        <f t="shared" si="113"/>
        <v>-</v>
      </c>
      <c r="FZ18" s="19" t="str">
        <f t="shared" si="114"/>
        <v>-</v>
      </c>
      <c r="GA18" s="19" t="str">
        <f t="shared" si="115"/>
        <v>-</v>
      </c>
      <c r="GB18" s="19" t="str">
        <f t="shared" si="116"/>
        <v>-</v>
      </c>
      <c r="GC18" s="19" t="str">
        <f t="shared" si="117"/>
        <v>-</v>
      </c>
      <c r="GD18" s="19" t="str">
        <f t="shared" si="118"/>
        <v>-</v>
      </c>
      <c r="GE18" s="19" t="str">
        <f t="shared" si="119"/>
        <v>-</v>
      </c>
      <c r="GF18" s="19" t="str">
        <f t="shared" si="120"/>
        <v>-</v>
      </c>
      <c r="GG18" s="19" t="str">
        <f t="shared" si="121"/>
        <v>-</v>
      </c>
      <c r="GH18" s="19" t="str">
        <f t="shared" si="122"/>
        <v>-</v>
      </c>
      <c r="GI18" s="19" t="str">
        <f t="shared" si="123"/>
        <v>-</v>
      </c>
      <c r="GJ18" s="19" t="str">
        <f t="shared" si="124"/>
        <v>-</v>
      </c>
      <c r="GK18" s="19" t="str">
        <f t="shared" si="125"/>
        <v>-</v>
      </c>
      <c r="GL18" s="13" t="str">
        <f t="shared" si="126"/>
        <v>-</v>
      </c>
      <c r="GM18" s="13" t="str">
        <f t="shared" si="127"/>
        <v>-</v>
      </c>
      <c r="GN18" s="13" t="str">
        <f t="shared" si="128"/>
        <v>-</v>
      </c>
      <c r="GO18" s="80" t="str">
        <f t="shared" si="129"/>
        <v>-</v>
      </c>
      <c r="GP18" s="39"/>
      <c r="GQ18" s="32">
        <f t="shared" si="24"/>
        <v>0</v>
      </c>
      <c r="GR18" s="32">
        <f t="shared" si="25"/>
        <v>0</v>
      </c>
      <c r="GS18" s="75">
        <f t="shared" si="26"/>
        <v>0</v>
      </c>
      <c r="GT18" s="75">
        <f t="shared" si="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30"/>
        <v>-</v>
      </c>
      <c r="HJ18" s="77" t="str">
        <f t="shared" si="131"/>
        <v>-</v>
      </c>
      <c r="HK18" s="19" t="str">
        <f t="shared" si="132"/>
        <v>-</v>
      </c>
      <c r="HL18" s="19" t="str">
        <f t="shared" si="133"/>
        <v>-</v>
      </c>
      <c r="HM18" s="19" t="str">
        <f t="shared" si="134"/>
        <v>-</v>
      </c>
      <c r="HN18" s="19" t="str">
        <f t="shared" si="135"/>
        <v>-</v>
      </c>
      <c r="HO18" s="19" t="str">
        <f t="shared" si="136"/>
        <v>-</v>
      </c>
      <c r="HP18" s="19" t="str">
        <f t="shared" si="137"/>
        <v>-</v>
      </c>
      <c r="HQ18" s="19" t="str">
        <f t="shared" si="138"/>
        <v>-</v>
      </c>
      <c r="HR18" s="19" t="str">
        <f t="shared" si="139"/>
        <v>-</v>
      </c>
      <c r="HS18" s="19" t="str">
        <f t="shared" si="140"/>
        <v>-</v>
      </c>
      <c r="HT18" s="19" t="str">
        <f t="shared" si="141"/>
        <v>-</v>
      </c>
      <c r="HU18" s="19" t="str">
        <f t="shared" si="142"/>
        <v>-</v>
      </c>
      <c r="HV18" s="19" t="str">
        <f t="shared" si="143"/>
        <v>-</v>
      </c>
      <c r="HW18" s="19" t="str">
        <f t="shared" si="144"/>
        <v>-</v>
      </c>
      <c r="HX18" s="19" t="str">
        <f t="shared" si="145"/>
        <v>-</v>
      </c>
      <c r="HY18" s="13" t="str">
        <f t="shared" si="146"/>
        <v>-</v>
      </c>
      <c r="HZ18" s="13" t="str">
        <f t="shared" si="147"/>
        <v>-</v>
      </c>
      <c r="IA18" s="13" t="str">
        <f t="shared" si="148"/>
        <v>-</v>
      </c>
      <c r="IB18" s="80" t="str">
        <f t="shared" si="149"/>
        <v>-</v>
      </c>
      <c r="IC18" s="39">
        <f t="shared" si="150"/>
        <v>0</v>
      </c>
      <c r="ID18" s="99">
        <f t="shared" si="151"/>
        <v>0</v>
      </c>
      <c r="IE18" s="99">
        <f t="shared" si="152"/>
        <v>0</v>
      </c>
      <c r="IF18" s="100">
        <f t="shared" si="153"/>
        <v>0</v>
      </c>
      <c r="IG18" s="100">
        <f t="shared" si="154"/>
        <v>0</v>
      </c>
      <c r="IH18" s="35">
        <f t="shared" si="155"/>
        <v>0</v>
      </c>
      <c r="II18" s="35">
        <f t="shared" si="156"/>
        <v>0</v>
      </c>
      <c r="IJ18" s="35">
        <f t="shared" si="157"/>
        <v>0</v>
      </c>
      <c r="IK18" s="35">
        <f t="shared" si="158"/>
        <v>0</v>
      </c>
      <c r="IL18" s="35">
        <f t="shared" si="159"/>
        <v>0</v>
      </c>
      <c r="IM18" s="35">
        <f t="shared" si="160"/>
        <v>0</v>
      </c>
      <c r="IN18" s="100"/>
      <c r="IO18" s="35">
        <f t="shared" si="161"/>
        <v>0</v>
      </c>
      <c r="IP18" s="35">
        <f t="shared" si="162"/>
        <v>0</v>
      </c>
      <c r="IQ18" s="35">
        <f t="shared" si="163"/>
        <v>0</v>
      </c>
      <c r="IR18" s="35">
        <f t="shared" si="164"/>
        <v>0</v>
      </c>
      <c r="IS18" s="35">
        <f t="shared" si="165"/>
        <v>0</v>
      </c>
      <c r="IT18" s="23">
        <f t="shared" si="166"/>
        <v>0</v>
      </c>
      <c r="IU18" s="26">
        <f t="shared" si="167"/>
        <v>0</v>
      </c>
      <c r="IV18" s="42" t="str">
        <f t="shared" si="168"/>
        <v>-</v>
      </c>
      <c r="IW18" s="89" t="str">
        <f t="shared" si="169"/>
        <v>-</v>
      </c>
      <c r="IX18" s="43" t="str">
        <f t="shared" si="170"/>
        <v>-</v>
      </c>
      <c r="IY18" s="43" t="str">
        <f t="shared" si="171"/>
        <v>-</v>
      </c>
      <c r="IZ18" s="43" t="str">
        <f t="shared" si="172"/>
        <v>-</v>
      </c>
      <c r="JA18" s="43" t="str">
        <f t="shared" si="173"/>
        <v>-</v>
      </c>
      <c r="JB18" s="43" t="str">
        <f t="shared" si="174"/>
        <v>-</v>
      </c>
      <c r="JC18" s="43" t="str">
        <f t="shared" si="175"/>
        <v>-</v>
      </c>
      <c r="JD18" s="43" t="str">
        <f t="shared" si="176"/>
        <v>-</v>
      </c>
      <c r="JE18" s="43" t="str">
        <f t="shared" si="177"/>
        <v>-</v>
      </c>
      <c r="JF18" s="43" t="str">
        <f t="shared" si="178"/>
        <v>-</v>
      </c>
      <c r="JG18" s="43" t="str">
        <f t="shared" si="179"/>
        <v>-</v>
      </c>
      <c r="JH18" s="43" t="str">
        <f t="shared" si="180"/>
        <v>-</v>
      </c>
      <c r="JI18" s="43" t="str">
        <f t="shared" si="181"/>
        <v>-</v>
      </c>
      <c r="JJ18" s="43" t="str">
        <f t="shared" si="182"/>
        <v>-</v>
      </c>
      <c r="JK18" s="43" t="str">
        <f t="shared" si="183"/>
        <v>-</v>
      </c>
      <c r="JL18" s="44" t="str">
        <f t="shared" si="184"/>
        <v>-</v>
      </c>
      <c r="JM18" s="44" t="str">
        <f t="shared" si="185"/>
        <v>-</v>
      </c>
      <c r="JN18" s="44" t="str">
        <f t="shared" si="186"/>
        <v>-</v>
      </c>
      <c r="JO18" s="90" t="str">
        <f t="shared" si="187"/>
        <v>-</v>
      </c>
      <c r="JP18" s="62">
        <f t="shared" si="188"/>
        <v>0</v>
      </c>
      <c r="JQ18" s="63">
        <f t="shared" si="189"/>
        <v>0</v>
      </c>
      <c r="JR18" s="64">
        <f t="shared" si="190"/>
        <v>0</v>
      </c>
      <c r="JS18" s="65">
        <f t="shared" si="191"/>
        <v>0</v>
      </c>
    </row>
    <row r="19" spans="1:279" ht="18.75">
      <c r="A19" s="14"/>
      <c r="B19" s="135" t="s">
        <v>75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30"/>
        <v>-</v>
      </c>
      <c r="W19" s="77" t="str">
        <f t="shared" si="31"/>
        <v>-</v>
      </c>
      <c r="X19" s="19" t="str">
        <f t="shared" si="32"/>
        <v>-</v>
      </c>
      <c r="Y19" s="19" t="str">
        <f t="shared" si="33"/>
        <v>-</v>
      </c>
      <c r="Z19" s="19" t="str">
        <f t="shared" si="34"/>
        <v>-</v>
      </c>
      <c r="AA19" s="19" t="str">
        <f t="shared" si="35"/>
        <v>-</v>
      </c>
      <c r="AB19" s="19" t="str">
        <f t="shared" si="36"/>
        <v>-</v>
      </c>
      <c r="AC19" s="19" t="str">
        <f t="shared" si="37"/>
        <v>-</v>
      </c>
      <c r="AD19" s="19" t="str">
        <f t="shared" si="38"/>
        <v>-</v>
      </c>
      <c r="AE19" s="19" t="str">
        <f t="shared" si="39"/>
        <v>-</v>
      </c>
      <c r="AF19" s="19" t="str">
        <f t="shared" si="40"/>
        <v>-</v>
      </c>
      <c r="AG19" s="19" t="str">
        <f t="shared" si="41"/>
        <v>-</v>
      </c>
      <c r="AH19" s="19" t="str">
        <f t="shared" si="42"/>
        <v>-</v>
      </c>
      <c r="AI19" s="19" t="str">
        <f t="shared" si="43"/>
        <v>-</v>
      </c>
      <c r="AJ19" s="19" t="str">
        <f t="shared" si="44"/>
        <v>-</v>
      </c>
      <c r="AK19" s="19" t="str">
        <f t="shared" si="45"/>
        <v>-</v>
      </c>
      <c r="AL19" s="13" t="str">
        <f t="shared" si="46"/>
        <v>-</v>
      </c>
      <c r="AM19" s="13" t="str">
        <f t="shared" si="47"/>
        <v>-</v>
      </c>
      <c r="AN19" s="13" t="str">
        <f t="shared" si="48"/>
        <v>-</v>
      </c>
      <c r="AO19" s="80" t="str">
        <f t="shared" si="49"/>
        <v>-</v>
      </c>
      <c r="AP19" s="39"/>
      <c r="AQ19" s="32">
        <f t="shared" si="8"/>
        <v>0</v>
      </c>
      <c r="AR19" s="32">
        <f t="shared" si="9"/>
        <v>0</v>
      </c>
      <c r="AS19" s="75">
        <f t="shared" si="10"/>
        <v>0</v>
      </c>
      <c r="AT19" s="75">
        <f t="shared" si="1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50"/>
        <v>-</v>
      </c>
      <c r="BJ19" s="77" t="str">
        <f t="shared" si="51"/>
        <v>-</v>
      </c>
      <c r="BK19" s="19" t="str">
        <f t="shared" si="52"/>
        <v>-</v>
      </c>
      <c r="BL19" s="19" t="str">
        <f t="shared" si="53"/>
        <v>-</v>
      </c>
      <c r="BM19" s="19" t="str">
        <f t="shared" si="54"/>
        <v>-</v>
      </c>
      <c r="BN19" s="19" t="str">
        <f t="shared" si="55"/>
        <v>-</v>
      </c>
      <c r="BO19" s="19" t="str">
        <f t="shared" si="56"/>
        <v>-</v>
      </c>
      <c r="BP19" s="19" t="str">
        <f t="shared" si="57"/>
        <v>-</v>
      </c>
      <c r="BQ19" s="19" t="str">
        <f t="shared" si="58"/>
        <v>-</v>
      </c>
      <c r="BR19" s="19" t="str">
        <f t="shared" si="59"/>
        <v>-</v>
      </c>
      <c r="BS19" s="19" t="str">
        <f t="shared" si="60"/>
        <v>-</v>
      </c>
      <c r="BT19" s="19" t="str">
        <f t="shared" si="61"/>
        <v>-</v>
      </c>
      <c r="BU19" s="19" t="str">
        <f t="shared" si="62"/>
        <v>-</v>
      </c>
      <c r="BV19" s="19" t="str">
        <f t="shared" si="63"/>
        <v>-</v>
      </c>
      <c r="BW19" s="19" t="str">
        <f t="shared" si="64"/>
        <v>-</v>
      </c>
      <c r="BX19" s="19" t="str">
        <f t="shared" si="65"/>
        <v>-</v>
      </c>
      <c r="BY19" s="13" t="str">
        <f t="shared" si="66"/>
        <v>-</v>
      </c>
      <c r="BZ19" s="13" t="str">
        <f t="shared" si="67"/>
        <v>-</v>
      </c>
      <c r="CA19" s="13" t="str">
        <f t="shared" si="68"/>
        <v>-</v>
      </c>
      <c r="CB19" s="80" t="str">
        <f t="shared" si="69"/>
        <v>-</v>
      </c>
      <c r="CC19" s="39"/>
      <c r="CD19" s="32">
        <f t="shared" si="12"/>
        <v>0</v>
      </c>
      <c r="CE19" s="32">
        <f t="shared" si="13"/>
        <v>0</v>
      </c>
      <c r="CF19" s="75">
        <f t="shared" si="14"/>
        <v>0</v>
      </c>
      <c r="CG19" s="75">
        <f t="shared" si="1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70"/>
        <v>-</v>
      </c>
      <c r="CW19" s="77" t="str">
        <f t="shared" si="71"/>
        <v>-</v>
      </c>
      <c r="CX19" s="19" t="str">
        <f t="shared" si="72"/>
        <v>-</v>
      </c>
      <c r="CY19" s="19" t="str">
        <f t="shared" si="73"/>
        <v>-</v>
      </c>
      <c r="CZ19" s="19" t="str">
        <f t="shared" si="74"/>
        <v>-</v>
      </c>
      <c r="DA19" s="19" t="str">
        <f t="shared" si="75"/>
        <v>-</v>
      </c>
      <c r="DB19" s="19" t="str">
        <f t="shared" si="76"/>
        <v>-</v>
      </c>
      <c r="DC19" s="19" t="str">
        <f t="shared" si="77"/>
        <v>-</v>
      </c>
      <c r="DD19" s="19" t="str">
        <f t="shared" si="78"/>
        <v>-</v>
      </c>
      <c r="DE19" s="19" t="str">
        <f t="shared" si="79"/>
        <v>-</v>
      </c>
      <c r="DF19" s="19" t="str">
        <f t="shared" si="80"/>
        <v>-</v>
      </c>
      <c r="DG19" s="19" t="str">
        <f t="shared" si="81"/>
        <v>-</v>
      </c>
      <c r="DH19" s="19" t="str">
        <f t="shared" si="82"/>
        <v>-</v>
      </c>
      <c r="DI19" s="19" t="str">
        <f t="shared" si="83"/>
        <v>-</v>
      </c>
      <c r="DJ19" s="19" t="str">
        <f t="shared" si="84"/>
        <v>-</v>
      </c>
      <c r="DK19" s="19" t="str">
        <f t="shared" si="85"/>
        <v>-</v>
      </c>
      <c r="DL19" s="13" t="str">
        <f t="shared" si="86"/>
        <v>-</v>
      </c>
      <c r="DM19" s="13" t="str">
        <f t="shared" si="87"/>
        <v>-</v>
      </c>
      <c r="DN19" s="13" t="str">
        <f t="shared" si="88"/>
        <v>-</v>
      </c>
      <c r="DO19" s="80" t="str">
        <f t="shared" si="89"/>
        <v>-</v>
      </c>
      <c r="DP19" s="39"/>
      <c r="DQ19" s="32">
        <f t="shared" si="16"/>
        <v>0</v>
      </c>
      <c r="DR19" s="32">
        <f t="shared" si="17"/>
        <v>0</v>
      </c>
      <c r="DS19" s="75">
        <f t="shared" si="18"/>
        <v>0</v>
      </c>
      <c r="DT19" s="75">
        <f t="shared" si="1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90"/>
        <v>-</v>
      </c>
      <c r="EJ19" s="77" t="str">
        <f t="shared" si="91"/>
        <v>-</v>
      </c>
      <c r="EK19" s="19" t="str">
        <f t="shared" si="92"/>
        <v>-</v>
      </c>
      <c r="EL19" s="19" t="str">
        <f t="shared" si="93"/>
        <v>-</v>
      </c>
      <c r="EM19" s="19" t="str">
        <f t="shared" si="94"/>
        <v>-</v>
      </c>
      <c r="EN19" s="19" t="str">
        <f t="shared" si="95"/>
        <v>-</v>
      </c>
      <c r="EO19" s="19" t="str">
        <f t="shared" si="96"/>
        <v>-</v>
      </c>
      <c r="EP19" s="19" t="str">
        <f t="shared" si="97"/>
        <v>-</v>
      </c>
      <c r="EQ19" s="19" t="str">
        <f t="shared" si="98"/>
        <v>-</v>
      </c>
      <c r="ER19" s="19" t="str">
        <f t="shared" si="99"/>
        <v>-</v>
      </c>
      <c r="ES19" s="19" t="str">
        <f t="shared" si="100"/>
        <v>-</v>
      </c>
      <c r="ET19" s="19" t="str">
        <f t="shared" si="101"/>
        <v>-</v>
      </c>
      <c r="EU19" s="19" t="str">
        <f t="shared" si="102"/>
        <v>-</v>
      </c>
      <c r="EV19" s="19" t="str">
        <f t="shared" si="103"/>
        <v>-</v>
      </c>
      <c r="EW19" s="19" t="str">
        <f t="shared" si="104"/>
        <v>-</v>
      </c>
      <c r="EX19" s="19" t="str">
        <f t="shared" si="105"/>
        <v>-</v>
      </c>
      <c r="EY19" s="13" t="str">
        <f t="shared" si="106"/>
        <v>-</v>
      </c>
      <c r="EZ19" s="13" t="str">
        <f t="shared" si="107"/>
        <v>-</v>
      </c>
      <c r="FA19" s="13" t="str">
        <f t="shared" si="108"/>
        <v>-</v>
      </c>
      <c r="FB19" s="80" t="str">
        <f t="shared" si="109"/>
        <v>-</v>
      </c>
      <c r="FC19" s="39"/>
      <c r="FD19" s="32">
        <f t="shared" si="20"/>
        <v>0</v>
      </c>
      <c r="FE19" s="32">
        <f t="shared" si="21"/>
        <v>0</v>
      </c>
      <c r="FF19" s="75">
        <f t="shared" si="22"/>
        <v>0</v>
      </c>
      <c r="FG19" s="75">
        <f t="shared" si="2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10"/>
        <v>-</v>
      </c>
      <c r="FW19" s="77" t="str">
        <f t="shared" si="111"/>
        <v>-</v>
      </c>
      <c r="FX19" s="19" t="str">
        <f t="shared" si="112"/>
        <v>-</v>
      </c>
      <c r="FY19" s="19" t="str">
        <f t="shared" si="113"/>
        <v>-</v>
      </c>
      <c r="FZ19" s="19" t="str">
        <f t="shared" si="114"/>
        <v>-</v>
      </c>
      <c r="GA19" s="19" t="str">
        <f t="shared" si="115"/>
        <v>-</v>
      </c>
      <c r="GB19" s="19" t="str">
        <f t="shared" si="116"/>
        <v>-</v>
      </c>
      <c r="GC19" s="19" t="str">
        <f t="shared" si="117"/>
        <v>-</v>
      </c>
      <c r="GD19" s="19" t="str">
        <f t="shared" si="118"/>
        <v>-</v>
      </c>
      <c r="GE19" s="19" t="str">
        <f t="shared" si="119"/>
        <v>-</v>
      </c>
      <c r="GF19" s="19" t="str">
        <f t="shared" si="120"/>
        <v>-</v>
      </c>
      <c r="GG19" s="19" t="str">
        <f t="shared" si="121"/>
        <v>-</v>
      </c>
      <c r="GH19" s="19" t="str">
        <f t="shared" si="122"/>
        <v>-</v>
      </c>
      <c r="GI19" s="19" t="str">
        <f t="shared" si="123"/>
        <v>-</v>
      </c>
      <c r="GJ19" s="19" t="str">
        <f t="shared" si="124"/>
        <v>-</v>
      </c>
      <c r="GK19" s="19" t="str">
        <f t="shared" si="125"/>
        <v>-</v>
      </c>
      <c r="GL19" s="13" t="str">
        <f t="shared" si="126"/>
        <v>-</v>
      </c>
      <c r="GM19" s="13" t="str">
        <f t="shared" si="127"/>
        <v>-</v>
      </c>
      <c r="GN19" s="13" t="str">
        <f t="shared" si="128"/>
        <v>-</v>
      </c>
      <c r="GO19" s="80" t="str">
        <f t="shared" si="129"/>
        <v>-</v>
      </c>
      <c r="GP19" s="39"/>
      <c r="GQ19" s="32">
        <f t="shared" si="24"/>
        <v>0</v>
      </c>
      <c r="GR19" s="32">
        <f t="shared" si="25"/>
        <v>0</v>
      </c>
      <c r="GS19" s="75">
        <f t="shared" si="26"/>
        <v>0</v>
      </c>
      <c r="GT19" s="75">
        <f t="shared" si="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30"/>
        <v>-</v>
      </c>
      <c r="HJ19" s="77" t="str">
        <f t="shared" si="131"/>
        <v>-</v>
      </c>
      <c r="HK19" s="19" t="str">
        <f t="shared" si="132"/>
        <v>-</v>
      </c>
      <c r="HL19" s="19" t="str">
        <f t="shared" si="133"/>
        <v>-</v>
      </c>
      <c r="HM19" s="19" t="str">
        <f t="shared" si="134"/>
        <v>-</v>
      </c>
      <c r="HN19" s="19" t="str">
        <f t="shared" si="135"/>
        <v>-</v>
      </c>
      <c r="HO19" s="19" t="str">
        <f t="shared" si="136"/>
        <v>-</v>
      </c>
      <c r="HP19" s="19" t="str">
        <f t="shared" si="137"/>
        <v>-</v>
      </c>
      <c r="HQ19" s="19" t="str">
        <f t="shared" si="138"/>
        <v>-</v>
      </c>
      <c r="HR19" s="19" t="str">
        <f t="shared" si="139"/>
        <v>-</v>
      </c>
      <c r="HS19" s="19" t="str">
        <f t="shared" si="140"/>
        <v>-</v>
      </c>
      <c r="HT19" s="19" t="str">
        <f t="shared" si="141"/>
        <v>-</v>
      </c>
      <c r="HU19" s="19" t="str">
        <f t="shared" si="142"/>
        <v>-</v>
      </c>
      <c r="HV19" s="19" t="str">
        <f t="shared" si="143"/>
        <v>-</v>
      </c>
      <c r="HW19" s="19" t="str">
        <f t="shared" si="144"/>
        <v>-</v>
      </c>
      <c r="HX19" s="19" t="str">
        <f t="shared" si="145"/>
        <v>-</v>
      </c>
      <c r="HY19" s="13" t="str">
        <f t="shared" si="146"/>
        <v>-</v>
      </c>
      <c r="HZ19" s="13" t="str">
        <f t="shared" si="147"/>
        <v>-</v>
      </c>
      <c r="IA19" s="13" t="str">
        <f t="shared" si="148"/>
        <v>-</v>
      </c>
      <c r="IB19" s="80" t="str">
        <f t="shared" si="149"/>
        <v>-</v>
      </c>
      <c r="IC19" s="39">
        <f t="shared" si="150"/>
        <v>0</v>
      </c>
      <c r="ID19" s="99">
        <f t="shared" si="151"/>
        <v>0</v>
      </c>
      <c r="IE19" s="99">
        <f t="shared" si="152"/>
        <v>0</v>
      </c>
      <c r="IF19" s="100">
        <f t="shared" si="153"/>
        <v>0</v>
      </c>
      <c r="IG19" s="100">
        <f t="shared" si="154"/>
        <v>0</v>
      </c>
      <c r="IH19" s="35">
        <f t="shared" si="155"/>
        <v>0</v>
      </c>
      <c r="II19" s="35">
        <f t="shared" si="156"/>
        <v>0</v>
      </c>
      <c r="IJ19" s="35">
        <f t="shared" si="157"/>
        <v>0</v>
      </c>
      <c r="IK19" s="35">
        <f t="shared" si="158"/>
        <v>0</v>
      </c>
      <c r="IL19" s="35">
        <f t="shared" si="159"/>
        <v>0</v>
      </c>
      <c r="IM19" s="35">
        <f t="shared" si="160"/>
        <v>0</v>
      </c>
      <c r="IN19" s="100"/>
      <c r="IO19" s="35">
        <f t="shared" si="161"/>
        <v>0</v>
      </c>
      <c r="IP19" s="35">
        <f t="shared" si="162"/>
        <v>0</v>
      </c>
      <c r="IQ19" s="35">
        <f t="shared" si="163"/>
        <v>0</v>
      </c>
      <c r="IR19" s="35">
        <f t="shared" si="164"/>
        <v>0</v>
      </c>
      <c r="IS19" s="35">
        <f t="shared" si="165"/>
        <v>0</v>
      </c>
      <c r="IT19" s="23">
        <f t="shared" si="166"/>
        <v>0</v>
      </c>
      <c r="IU19" s="26">
        <f t="shared" si="167"/>
        <v>0</v>
      </c>
      <c r="IV19" s="42" t="str">
        <f t="shared" si="168"/>
        <v>-</v>
      </c>
      <c r="IW19" s="89" t="str">
        <f t="shared" si="169"/>
        <v>-</v>
      </c>
      <c r="IX19" s="43" t="str">
        <f t="shared" si="170"/>
        <v>-</v>
      </c>
      <c r="IY19" s="43" t="str">
        <f t="shared" si="171"/>
        <v>-</v>
      </c>
      <c r="IZ19" s="43" t="str">
        <f t="shared" si="172"/>
        <v>-</v>
      </c>
      <c r="JA19" s="43" t="str">
        <f t="shared" si="173"/>
        <v>-</v>
      </c>
      <c r="JB19" s="43" t="str">
        <f t="shared" si="174"/>
        <v>-</v>
      </c>
      <c r="JC19" s="43" t="str">
        <f t="shared" si="175"/>
        <v>-</v>
      </c>
      <c r="JD19" s="43" t="str">
        <f t="shared" si="176"/>
        <v>-</v>
      </c>
      <c r="JE19" s="43" t="str">
        <f t="shared" si="177"/>
        <v>-</v>
      </c>
      <c r="JF19" s="43" t="str">
        <f t="shared" si="178"/>
        <v>-</v>
      </c>
      <c r="JG19" s="43" t="str">
        <f t="shared" si="179"/>
        <v>-</v>
      </c>
      <c r="JH19" s="43" t="str">
        <f t="shared" si="180"/>
        <v>-</v>
      </c>
      <c r="JI19" s="43" t="str">
        <f t="shared" si="181"/>
        <v>-</v>
      </c>
      <c r="JJ19" s="43" t="str">
        <f t="shared" si="182"/>
        <v>-</v>
      </c>
      <c r="JK19" s="43" t="str">
        <f t="shared" si="183"/>
        <v>-</v>
      </c>
      <c r="JL19" s="44" t="str">
        <f t="shared" si="184"/>
        <v>-</v>
      </c>
      <c r="JM19" s="44" t="str">
        <f t="shared" si="185"/>
        <v>-</v>
      </c>
      <c r="JN19" s="44" t="str">
        <f t="shared" si="186"/>
        <v>-</v>
      </c>
      <c r="JO19" s="90" t="str">
        <f t="shared" si="187"/>
        <v>-</v>
      </c>
      <c r="JP19" s="62">
        <f t="shared" si="188"/>
        <v>0</v>
      </c>
      <c r="JQ19" s="63">
        <f t="shared" si="189"/>
        <v>0</v>
      </c>
      <c r="JR19" s="64">
        <f t="shared" si="190"/>
        <v>0</v>
      </c>
      <c r="JS19" s="65">
        <f t="shared" si="191"/>
        <v>0</v>
      </c>
    </row>
    <row r="20" spans="1:279" ht="18.75">
      <c r="A20" s="14"/>
      <c r="B20" s="135" t="s">
        <v>76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30"/>
        <v>-</v>
      </c>
      <c r="W20" s="77" t="str">
        <f t="shared" si="31"/>
        <v>-</v>
      </c>
      <c r="X20" s="19" t="str">
        <f t="shared" si="32"/>
        <v>-</v>
      </c>
      <c r="Y20" s="19" t="str">
        <f t="shared" si="33"/>
        <v>-</v>
      </c>
      <c r="Z20" s="19" t="str">
        <f t="shared" si="34"/>
        <v>-</v>
      </c>
      <c r="AA20" s="19" t="str">
        <f t="shared" si="35"/>
        <v>-</v>
      </c>
      <c r="AB20" s="19" t="str">
        <f t="shared" si="36"/>
        <v>-</v>
      </c>
      <c r="AC20" s="19" t="str">
        <f t="shared" si="37"/>
        <v>-</v>
      </c>
      <c r="AD20" s="19" t="str">
        <f t="shared" si="38"/>
        <v>-</v>
      </c>
      <c r="AE20" s="19" t="str">
        <f t="shared" si="39"/>
        <v>-</v>
      </c>
      <c r="AF20" s="19" t="str">
        <f t="shared" si="40"/>
        <v>-</v>
      </c>
      <c r="AG20" s="19" t="str">
        <f t="shared" si="41"/>
        <v>-</v>
      </c>
      <c r="AH20" s="19" t="str">
        <f t="shared" si="42"/>
        <v>-</v>
      </c>
      <c r="AI20" s="19" t="str">
        <f t="shared" si="43"/>
        <v>-</v>
      </c>
      <c r="AJ20" s="19" t="str">
        <f t="shared" si="44"/>
        <v>-</v>
      </c>
      <c r="AK20" s="19" t="str">
        <f t="shared" si="45"/>
        <v>-</v>
      </c>
      <c r="AL20" s="13" t="str">
        <f t="shared" si="46"/>
        <v>-</v>
      </c>
      <c r="AM20" s="13" t="str">
        <f t="shared" si="47"/>
        <v>-</v>
      </c>
      <c r="AN20" s="13" t="str">
        <f t="shared" si="48"/>
        <v>-</v>
      </c>
      <c r="AO20" s="80" t="str">
        <f t="shared" si="49"/>
        <v>-</v>
      </c>
      <c r="AP20" s="39"/>
      <c r="AQ20" s="32">
        <f t="shared" si="8"/>
        <v>0</v>
      </c>
      <c r="AR20" s="32">
        <f t="shared" si="9"/>
        <v>0</v>
      </c>
      <c r="AS20" s="75">
        <f t="shared" si="10"/>
        <v>0</v>
      </c>
      <c r="AT20" s="75">
        <f t="shared" si="1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50"/>
        <v>-</v>
      </c>
      <c r="BJ20" s="77" t="str">
        <f t="shared" si="51"/>
        <v>-</v>
      </c>
      <c r="BK20" s="19" t="str">
        <f t="shared" si="52"/>
        <v>-</v>
      </c>
      <c r="BL20" s="19" t="str">
        <f t="shared" si="53"/>
        <v>-</v>
      </c>
      <c r="BM20" s="19" t="str">
        <f t="shared" si="54"/>
        <v>-</v>
      </c>
      <c r="BN20" s="19" t="str">
        <f t="shared" si="55"/>
        <v>-</v>
      </c>
      <c r="BO20" s="19" t="str">
        <f t="shared" si="56"/>
        <v>-</v>
      </c>
      <c r="BP20" s="19" t="str">
        <f t="shared" si="57"/>
        <v>-</v>
      </c>
      <c r="BQ20" s="19" t="str">
        <f t="shared" si="58"/>
        <v>-</v>
      </c>
      <c r="BR20" s="19" t="str">
        <f t="shared" si="59"/>
        <v>-</v>
      </c>
      <c r="BS20" s="19" t="str">
        <f t="shared" si="60"/>
        <v>-</v>
      </c>
      <c r="BT20" s="19" t="str">
        <f t="shared" si="61"/>
        <v>-</v>
      </c>
      <c r="BU20" s="19" t="str">
        <f t="shared" si="62"/>
        <v>-</v>
      </c>
      <c r="BV20" s="19" t="str">
        <f t="shared" si="63"/>
        <v>-</v>
      </c>
      <c r="BW20" s="19" t="str">
        <f t="shared" si="64"/>
        <v>-</v>
      </c>
      <c r="BX20" s="19" t="str">
        <f t="shared" si="65"/>
        <v>-</v>
      </c>
      <c r="BY20" s="13" t="str">
        <f t="shared" si="66"/>
        <v>-</v>
      </c>
      <c r="BZ20" s="13" t="str">
        <f t="shared" si="67"/>
        <v>-</v>
      </c>
      <c r="CA20" s="13" t="str">
        <f t="shared" si="68"/>
        <v>-</v>
      </c>
      <c r="CB20" s="80" t="str">
        <f t="shared" si="69"/>
        <v>-</v>
      </c>
      <c r="CC20" s="39"/>
      <c r="CD20" s="32">
        <f t="shared" si="12"/>
        <v>0</v>
      </c>
      <c r="CE20" s="32">
        <f t="shared" si="13"/>
        <v>0</v>
      </c>
      <c r="CF20" s="75">
        <f t="shared" si="14"/>
        <v>0</v>
      </c>
      <c r="CG20" s="75">
        <f t="shared" si="1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70"/>
        <v>-</v>
      </c>
      <c r="CW20" s="77" t="str">
        <f t="shared" si="71"/>
        <v>-</v>
      </c>
      <c r="CX20" s="19" t="str">
        <f t="shared" si="72"/>
        <v>-</v>
      </c>
      <c r="CY20" s="19" t="str">
        <f t="shared" si="73"/>
        <v>-</v>
      </c>
      <c r="CZ20" s="19" t="str">
        <f t="shared" si="74"/>
        <v>-</v>
      </c>
      <c r="DA20" s="19" t="str">
        <f t="shared" si="75"/>
        <v>-</v>
      </c>
      <c r="DB20" s="19" t="str">
        <f t="shared" si="76"/>
        <v>-</v>
      </c>
      <c r="DC20" s="19" t="str">
        <f t="shared" si="77"/>
        <v>-</v>
      </c>
      <c r="DD20" s="19" t="str">
        <f t="shared" si="78"/>
        <v>-</v>
      </c>
      <c r="DE20" s="19" t="str">
        <f t="shared" si="79"/>
        <v>-</v>
      </c>
      <c r="DF20" s="19" t="str">
        <f t="shared" si="80"/>
        <v>-</v>
      </c>
      <c r="DG20" s="19" t="str">
        <f t="shared" si="81"/>
        <v>-</v>
      </c>
      <c r="DH20" s="19" t="str">
        <f t="shared" si="82"/>
        <v>-</v>
      </c>
      <c r="DI20" s="19" t="str">
        <f t="shared" si="83"/>
        <v>-</v>
      </c>
      <c r="DJ20" s="19" t="str">
        <f t="shared" si="84"/>
        <v>-</v>
      </c>
      <c r="DK20" s="19" t="str">
        <f t="shared" si="85"/>
        <v>-</v>
      </c>
      <c r="DL20" s="13" t="str">
        <f t="shared" si="86"/>
        <v>-</v>
      </c>
      <c r="DM20" s="13" t="str">
        <f t="shared" si="87"/>
        <v>-</v>
      </c>
      <c r="DN20" s="13" t="str">
        <f t="shared" si="88"/>
        <v>-</v>
      </c>
      <c r="DO20" s="80" t="str">
        <f t="shared" si="89"/>
        <v>-</v>
      </c>
      <c r="DP20" s="39"/>
      <c r="DQ20" s="32">
        <f t="shared" si="16"/>
        <v>0</v>
      </c>
      <c r="DR20" s="32">
        <f t="shared" si="17"/>
        <v>0</v>
      </c>
      <c r="DS20" s="75">
        <f t="shared" si="18"/>
        <v>0</v>
      </c>
      <c r="DT20" s="75">
        <f t="shared" si="1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90"/>
        <v>-</v>
      </c>
      <c r="EJ20" s="77" t="str">
        <f t="shared" si="91"/>
        <v>-</v>
      </c>
      <c r="EK20" s="19" t="str">
        <f t="shared" si="92"/>
        <v>-</v>
      </c>
      <c r="EL20" s="19" t="str">
        <f t="shared" si="93"/>
        <v>-</v>
      </c>
      <c r="EM20" s="19" t="str">
        <f t="shared" si="94"/>
        <v>-</v>
      </c>
      <c r="EN20" s="19" t="str">
        <f t="shared" si="95"/>
        <v>-</v>
      </c>
      <c r="EO20" s="19" t="str">
        <f t="shared" si="96"/>
        <v>-</v>
      </c>
      <c r="EP20" s="19" t="str">
        <f t="shared" si="97"/>
        <v>-</v>
      </c>
      <c r="EQ20" s="19" t="str">
        <f t="shared" si="98"/>
        <v>-</v>
      </c>
      <c r="ER20" s="19" t="str">
        <f t="shared" si="99"/>
        <v>-</v>
      </c>
      <c r="ES20" s="19" t="str">
        <f t="shared" si="100"/>
        <v>-</v>
      </c>
      <c r="ET20" s="19" t="str">
        <f t="shared" si="101"/>
        <v>-</v>
      </c>
      <c r="EU20" s="19" t="str">
        <f t="shared" si="102"/>
        <v>-</v>
      </c>
      <c r="EV20" s="19" t="str">
        <f t="shared" si="103"/>
        <v>-</v>
      </c>
      <c r="EW20" s="19" t="str">
        <f t="shared" si="104"/>
        <v>-</v>
      </c>
      <c r="EX20" s="19" t="str">
        <f t="shared" si="105"/>
        <v>-</v>
      </c>
      <c r="EY20" s="13" t="str">
        <f t="shared" si="106"/>
        <v>-</v>
      </c>
      <c r="EZ20" s="13" t="str">
        <f t="shared" si="107"/>
        <v>-</v>
      </c>
      <c r="FA20" s="13" t="str">
        <f t="shared" si="108"/>
        <v>-</v>
      </c>
      <c r="FB20" s="80" t="str">
        <f t="shared" si="109"/>
        <v>-</v>
      </c>
      <c r="FC20" s="39"/>
      <c r="FD20" s="32">
        <f t="shared" si="20"/>
        <v>0</v>
      </c>
      <c r="FE20" s="32">
        <f t="shared" si="21"/>
        <v>0</v>
      </c>
      <c r="FF20" s="75">
        <f t="shared" si="22"/>
        <v>0</v>
      </c>
      <c r="FG20" s="75">
        <f t="shared" si="2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10"/>
        <v>-</v>
      </c>
      <c r="FW20" s="77" t="str">
        <f t="shared" si="111"/>
        <v>-</v>
      </c>
      <c r="FX20" s="19" t="str">
        <f t="shared" si="112"/>
        <v>-</v>
      </c>
      <c r="FY20" s="19" t="str">
        <f t="shared" si="113"/>
        <v>-</v>
      </c>
      <c r="FZ20" s="19" t="str">
        <f t="shared" si="114"/>
        <v>-</v>
      </c>
      <c r="GA20" s="19" t="str">
        <f t="shared" si="115"/>
        <v>-</v>
      </c>
      <c r="GB20" s="19" t="str">
        <f t="shared" si="116"/>
        <v>-</v>
      </c>
      <c r="GC20" s="19" t="str">
        <f t="shared" si="117"/>
        <v>-</v>
      </c>
      <c r="GD20" s="19" t="str">
        <f t="shared" si="118"/>
        <v>-</v>
      </c>
      <c r="GE20" s="19" t="str">
        <f t="shared" si="119"/>
        <v>-</v>
      </c>
      <c r="GF20" s="19" t="str">
        <f t="shared" si="120"/>
        <v>-</v>
      </c>
      <c r="GG20" s="19" t="str">
        <f t="shared" si="121"/>
        <v>-</v>
      </c>
      <c r="GH20" s="19" t="str">
        <f t="shared" si="122"/>
        <v>-</v>
      </c>
      <c r="GI20" s="19" t="str">
        <f t="shared" si="123"/>
        <v>-</v>
      </c>
      <c r="GJ20" s="19" t="str">
        <f t="shared" si="124"/>
        <v>-</v>
      </c>
      <c r="GK20" s="19" t="str">
        <f t="shared" si="125"/>
        <v>-</v>
      </c>
      <c r="GL20" s="13" t="str">
        <f t="shared" si="126"/>
        <v>-</v>
      </c>
      <c r="GM20" s="13" t="str">
        <f t="shared" si="127"/>
        <v>-</v>
      </c>
      <c r="GN20" s="13" t="str">
        <f t="shared" si="128"/>
        <v>-</v>
      </c>
      <c r="GO20" s="80" t="str">
        <f t="shared" si="129"/>
        <v>-</v>
      </c>
      <c r="GP20" s="39"/>
      <c r="GQ20" s="32">
        <f t="shared" si="24"/>
        <v>0</v>
      </c>
      <c r="GR20" s="32">
        <f t="shared" si="25"/>
        <v>0</v>
      </c>
      <c r="GS20" s="75">
        <f t="shared" si="26"/>
        <v>0</v>
      </c>
      <c r="GT20" s="75">
        <f t="shared" si="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30"/>
        <v>-</v>
      </c>
      <c r="HJ20" s="77" t="str">
        <f t="shared" si="131"/>
        <v>-</v>
      </c>
      <c r="HK20" s="19" t="str">
        <f t="shared" si="132"/>
        <v>-</v>
      </c>
      <c r="HL20" s="19" t="str">
        <f t="shared" si="133"/>
        <v>-</v>
      </c>
      <c r="HM20" s="19" t="str">
        <f t="shared" si="134"/>
        <v>-</v>
      </c>
      <c r="HN20" s="19" t="str">
        <f t="shared" si="135"/>
        <v>-</v>
      </c>
      <c r="HO20" s="19" t="str">
        <f t="shared" si="136"/>
        <v>-</v>
      </c>
      <c r="HP20" s="19" t="str">
        <f t="shared" si="137"/>
        <v>-</v>
      </c>
      <c r="HQ20" s="19" t="str">
        <f t="shared" si="138"/>
        <v>-</v>
      </c>
      <c r="HR20" s="19" t="str">
        <f t="shared" si="139"/>
        <v>-</v>
      </c>
      <c r="HS20" s="19" t="str">
        <f t="shared" si="140"/>
        <v>-</v>
      </c>
      <c r="HT20" s="19" t="str">
        <f t="shared" si="141"/>
        <v>-</v>
      </c>
      <c r="HU20" s="19" t="str">
        <f t="shared" si="142"/>
        <v>-</v>
      </c>
      <c r="HV20" s="19" t="str">
        <f t="shared" si="143"/>
        <v>-</v>
      </c>
      <c r="HW20" s="19" t="str">
        <f t="shared" si="144"/>
        <v>-</v>
      </c>
      <c r="HX20" s="19" t="str">
        <f t="shared" si="145"/>
        <v>-</v>
      </c>
      <c r="HY20" s="13" t="str">
        <f t="shared" si="146"/>
        <v>-</v>
      </c>
      <c r="HZ20" s="13" t="str">
        <f t="shared" si="147"/>
        <v>-</v>
      </c>
      <c r="IA20" s="13" t="str">
        <f t="shared" si="148"/>
        <v>-</v>
      </c>
      <c r="IB20" s="80" t="str">
        <f t="shared" si="149"/>
        <v>-</v>
      </c>
      <c r="IC20" s="39">
        <f t="shared" si="150"/>
        <v>0</v>
      </c>
      <c r="ID20" s="99">
        <f t="shared" si="151"/>
        <v>0</v>
      </c>
      <c r="IE20" s="99">
        <f t="shared" si="152"/>
        <v>0</v>
      </c>
      <c r="IF20" s="100">
        <f t="shared" si="153"/>
        <v>0</v>
      </c>
      <c r="IG20" s="100">
        <f t="shared" si="154"/>
        <v>0</v>
      </c>
      <c r="IH20" s="35">
        <f t="shared" si="155"/>
        <v>0</v>
      </c>
      <c r="II20" s="35">
        <f t="shared" si="156"/>
        <v>0</v>
      </c>
      <c r="IJ20" s="35">
        <f t="shared" si="157"/>
        <v>0</v>
      </c>
      <c r="IK20" s="35">
        <f t="shared" si="158"/>
        <v>0</v>
      </c>
      <c r="IL20" s="35">
        <f t="shared" si="159"/>
        <v>0</v>
      </c>
      <c r="IM20" s="35">
        <f t="shared" si="160"/>
        <v>0</v>
      </c>
      <c r="IN20" s="100"/>
      <c r="IO20" s="35">
        <f t="shared" si="161"/>
        <v>0</v>
      </c>
      <c r="IP20" s="35">
        <f t="shared" si="162"/>
        <v>0</v>
      </c>
      <c r="IQ20" s="35">
        <f t="shared" si="163"/>
        <v>0</v>
      </c>
      <c r="IR20" s="35">
        <f t="shared" si="164"/>
        <v>0</v>
      </c>
      <c r="IS20" s="35">
        <f t="shared" si="165"/>
        <v>0</v>
      </c>
      <c r="IT20" s="23">
        <f t="shared" si="166"/>
        <v>0</v>
      </c>
      <c r="IU20" s="26">
        <f t="shared" si="167"/>
        <v>0</v>
      </c>
      <c r="IV20" s="42" t="str">
        <f t="shared" si="168"/>
        <v>-</v>
      </c>
      <c r="IW20" s="89" t="str">
        <f t="shared" si="169"/>
        <v>-</v>
      </c>
      <c r="IX20" s="43" t="str">
        <f t="shared" si="170"/>
        <v>-</v>
      </c>
      <c r="IY20" s="43" t="str">
        <f t="shared" si="171"/>
        <v>-</v>
      </c>
      <c r="IZ20" s="43" t="str">
        <f t="shared" si="172"/>
        <v>-</v>
      </c>
      <c r="JA20" s="43" t="str">
        <f t="shared" si="173"/>
        <v>-</v>
      </c>
      <c r="JB20" s="43" t="str">
        <f t="shared" si="174"/>
        <v>-</v>
      </c>
      <c r="JC20" s="43" t="str">
        <f t="shared" si="175"/>
        <v>-</v>
      </c>
      <c r="JD20" s="43" t="str">
        <f t="shared" si="176"/>
        <v>-</v>
      </c>
      <c r="JE20" s="43" t="str">
        <f t="shared" si="177"/>
        <v>-</v>
      </c>
      <c r="JF20" s="43" t="str">
        <f t="shared" si="178"/>
        <v>-</v>
      </c>
      <c r="JG20" s="43" t="str">
        <f t="shared" si="179"/>
        <v>-</v>
      </c>
      <c r="JH20" s="43" t="str">
        <f t="shared" si="180"/>
        <v>-</v>
      </c>
      <c r="JI20" s="43" t="str">
        <f t="shared" si="181"/>
        <v>-</v>
      </c>
      <c r="JJ20" s="43" t="str">
        <f t="shared" si="182"/>
        <v>-</v>
      </c>
      <c r="JK20" s="43" t="str">
        <f t="shared" si="183"/>
        <v>-</v>
      </c>
      <c r="JL20" s="44" t="str">
        <f t="shared" si="184"/>
        <v>-</v>
      </c>
      <c r="JM20" s="44" t="str">
        <f t="shared" si="185"/>
        <v>-</v>
      </c>
      <c r="JN20" s="44" t="str">
        <f t="shared" si="186"/>
        <v>-</v>
      </c>
      <c r="JO20" s="90" t="str">
        <f t="shared" si="187"/>
        <v>-</v>
      </c>
      <c r="JP20" s="62">
        <f t="shared" si="188"/>
        <v>0</v>
      </c>
      <c r="JQ20" s="63">
        <f t="shared" si="189"/>
        <v>0</v>
      </c>
      <c r="JR20" s="64">
        <f t="shared" si="190"/>
        <v>0</v>
      </c>
      <c r="JS20" s="65">
        <f t="shared" si="191"/>
        <v>0</v>
      </c>
    </row>
    <row r="21" spans="1:279" ht="18.75">
      <c r="A21" s="14"/>
      <c r="B21" s="135" t="s">
        <v>77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30"/>
        <v>-</v>
      </c>
      <c r="W21" s="77" t="str">
        <f t="shared" si="31"/>
        <v>-</v>
      </c>
      <c r="X21" s="19" t="str">
        <f t="shared" si="32"/>
        <v>-</v>
      </c>
      <c r="Y21" s="19" t="str">
        <f t="shared" si="33"/>
        <v>-</v>
      </c>
      <c r="Z21" s="19" t="str">
        <f t="shared" si="34"/>
        <v>-</v>
      </c>
      <c r="AA21" s="19" t="str">
        <f t="shared" si="35"/>
        <v>-</v>
      </c>
      <c r="AB21" s="19" t="str">
        <f t="shared" si="36"/>
        <v>-</v>
      </c>
      <c r="AC21" s="19" t="str">
        <f t="shared" si="37"/>
        <v>-</v>
      </c>
      <c r="AD21" s="19" t="str">
        <f t="shared" si="38"/>
        <v>-</v>
      </c>
      <c r="AE21" s="19" t="str">
        <f t="shared" si="39"/>
        <v>-</v>
      </c>
      <c r="AF21" s="19" t="str">
        <f t="shared" si="40"/>
        <v>-</v>
      </c>
      <c r="AG21" s="19" t="str">
        <f t="shared" si="41"/>
        <v>-</v>
      </c>
      <c r="AH21" s="19" t="str">
        <f t="shared" si="42"/>
        <v>-</v>
      </c>
      <c r="AI21" s="19" t="str">
        <f t="shared" si="43"/>
        <v>-</v>
      </c>
      <c r="AJ21" s="19" t="str">
        <f t="shared" si="44"/>
        <v>-</v>
      </c>
      <c r="AK21" s="19" t="str">
        <f t="shared" si="45"/>
        <v>-</v>
      </c>
      <c r="AL21" s="13" t="str">
        <f t="shared" si="46"/>
        <v>-</v>
      </c>
      <c r="AM21" s="13" t="str">
        <f t="shared" si="47"/>
        <v>-</v>
      </c>
      <c r="AN21" s="13" t="str">
        <f t="shared" si="48"/>
        <v>-</v>
      </c>
      <c r="AO21" s="80" t="str">
        <f t="shared" si="49"/>
        <v>-</v>
      </c>
      <c r="AP21" s="39"/>
      <c r="AQ21" s="32">
        <f t="shared" si="8"/>
        <v>0</v>
      </c>
      <c r="AR21" s="32">
        <f t="shared" si="9"/>
        <v>0</v>
      </c>
      <c r="AS21" s="75">
        <f t="shared" si="10"/>
        <v>0</v>
      </c>
      <c r="AT21" s="75">
        <f t="shared" si="1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50"/>
        <v>-</v>
      </c>
      <c r="BJ21" s="77" t="str">
        <f t="shared" si="51"/>
        <v>-</v>
      </c>
      <c r="BK21" s="19" t="str">
        <f t="shared" si="52"/>
        <v>-</v>
      </c>
      <c r="BL21" s="19" t="str">
        <f t="shared" si="53"/>
        <v>-</v>
      </c>
      <c r="BM21" s="19" t="str">
        <f t="shared" si="54"/>
        <v>-</v>
      </c>
      <c r="BN21" s="19" t="str">
        <f t="shared" si="55"/>
        <v>-</v>
      </c>
      <c r="BO21" s="19" t="str">
        <f t="shared" si="56"/>
        <v>-</v>
      </c>
      <c r="BP21" s="19" t="str">
        <f t="shared" si="57"/>
        <v>-</v>
      </c>
      <c r="BQ21" s="19" t="str">
        <f t="shared" si="58"/>
        <v>-</v>
      </c>
      <c r="BR21" s="19" t="str">
        <f t="shared" si="59"/>
        <v>-</v>
      </c>
      <c r="BS21" s="19" t="str">
        <f t="shared" si="60"/>
        <v>-</v>
      </c>
      <c r="BT21" s="19" t="str">
        <f t="shared" si="61"/>
        <v>-</v>
      </c>
      <c r="BU21" s="19" t="str">
        <f t="shared" si="62"/>
        <v>-</v>
      </c>
      <c r="BV21" s="19" t="str">
        <f t="shared" si="63"/>
        <v>-</v>
      </c>
      <c r="BW21" s="19" t="str">
        <f t="shared" si="64"/>
        <v>-</v>
      </c>
      <c r="BX21" s="19" t="str">
        <f t="shared" si="65"/>
        <v>-</v>
      </c>
      <c r="BY21" s="13" t="str">
        <f t="shared" si="66"/>
        <v>-</v>
      </c>
      <c r="BZ21" s="13" t="str">
        <f t="shared" si="67"/>
        <v>-</v>
      </c>
      <c r="CA21" s="13" t="str">
        <f t="shared" si="68"/>
        <v>-</v>
      </c>
      <c r="CB21" s="80" t="str">
        <f t="shared" si="69"/>
        <v>-</v>
      </c>
      <c r="CC21" s="39"/>
      <c r="CD21" s="32">
        <f t="shared" si="12"/>
        <v>0</v>
      </c>
      <c r="CE21" s="32">
        <f t="shared" si="13"/>
        <v>0</v>
      </c>
      <c r="CF21" s="75">
        <f t="shared" si="14"/>
        <v>0</v>
      </c>
      <c r="CG21" s="75">
        <f t="shared" si="1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70"/>
        <v>-</v>
      </c>
      <c r="CW21" s="77" t="str">
        <f t="shared" si="71"/>
        <v>-</v>
      </c>
      <c r="CX21" s="19" t="str">
        <f t="shared" si="72"/>
        <v>-</v>
      </c>
      <c r="CY21" s="19" t="str">
        <f t="shared" si="73"/>
        <v>-</v>
      </c>
      <c r="CZ21" s="19" t="str">
        <f t="shared" si="74"/>
        <v>-</v>
      </c>
      <c r="DA21" s="19" t="str">
        <f t="shared" si="75"/>
        <v>-</v>
      </c>
      <c r="DB21" s="19" t="str">
        <f t="shared" si="76"/>
        <v>-</v>
      </c>
      <c r="DC21" s="19" t="str">
        <f t="shared" si="77"/>
        <v>-</v>
      </c>
      <c r="DD21" s="19" t="str">
        <f t="shared" si="78"/>
        <v>-</v>
      </c>
      <c r="DE21" s="19" t="str">
        <f t="shared" si="79"/>
        <v>-</v>
      </c>
      <c r="DF21" s="19" t="str">
        <f t="shared" si="80"/>
        <v>-</v>
      </c>
      <c r="DG21" s="19" t="str">
        <f t="shared" si="81"/>
        <v>-</v>
      </c>
      <c r="DH21" s="19" t="str">
        <f t="shared" si="82"/>
        <v>-</v>
      </c>
      <c r="DI21" s="19" t="str">
        <f t="shared" si="83"/>
        <v>-</v>
      </c>
      <c r="DJ21" s="19" t="str">
        <f t="shared" si="84"/>
        <v>-</v>
      </c>
      <c r="DK21" s="19" t="str">
        <f t="shared" si="85"/>
        <v>-</v>
      </c>
      <c r="DL21" s="13" t="str">
        <f t="shared" si="86"/>
        <v>-</v>
      </c>
      <c r="DM21" s="13" t="str">
        <f t="shared" si="87"/>
        <v>-</v>
      </c>
      <c r="DN21" s="13" t="str">
        <f t="shared" si="88"/>
        <v>-</v>
      </c>
      <c r="DO21" s="80" t="str">
        <f t="shared" si="89"/>
        <v>-</v>
      </c>
      <c r="DP21" s="39"/>
      <c r="DQ21" s="32">
        <f t="shared" si="16"/>
        <v>0</v>
      </c>
      <c r="DR21" s="32">
        <f t="shared" si="17"/>
        <v>0</v>
      </c>
      <c r="DS21" s="75">
        <f t="shared" si="18"/>
        <v>0</v>
      </c>
      <c r="DT21" s="75">
        <f t="shared" si="1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90"/>
        <v>-</v>
      </c>
      <c r="EJ21" s="77" t="str">
        <f t="shared" si="91"/>
        <v>-</v>
      </c>
      <c r="EK21" s="19" t="str">
        <f t="shared" si="92"/>
        <v>-</v>
      </c>
      <c r="EL21" s="19" t="str">
        <f t="shared" si="93"/>
        <v>-</v>
      </c>
      <c r="EM21" s="19" t="str">
        <f t="shared" si="94"/>
        <v>-</v>
      </c>
      <c r="EN21" s="19" t="str">
        <f t="shared" si="95"/>
        <v>-</v>
      </c>
      <c r="EO21" s="19" t="str">
        <f t="shared" si="96"/>
        <v>-</v>
      </c>
      <c r="EP21" s="19" t="str">
        <f t="shared" si="97"/>
        <v>-</v>
      </c>
      <c r="EQ21" s="19" t="str">
        <f t="shared" si="98"/>
        <v>-</v>
      </c>
      <c r="ER21" s="19" t="str">
        <f t="shared" si="99"/>
        <v>-</v>
      </c>
      <c r="ES21" s="19" t="str">
        <f t="shared" si="100"/>
        <v>-</v>
      </c>
      <c r="ET21" s="19" t="str">
        <f t="shared" si="101"/>
        <v>-</v>
      </c>
      <c r="EU21" s="19" t="str">
        <f t="shared" si="102"/>
        <v>-</v>
      </c>
      <c r="EV21" s="19" t="str">
        <f t="shared" si="103"/>
        <v>-</v>
      </c>
      <c r="EW21" s="19" t="str">
        <f t="shared" si="104"/>
        <v>-</v>
      </c>
      <c r="EX21" s="19" t="str">
        <f t="shared" si="105"/>
        <v>-</v>
      </c>
      <c r="EY21" s="13" t="str">
        <f t="shared" si="106"/>
        <v>-</v>
      </c>
      <c r="EZ21" s="13" t="str">
        <f t="shared" si="107"/>
        <v>-</v>
      </c>
      <c r="FA21" s="13" t="str">
        <f t="shared" si="108"/>
        <v>-</v>
      </c>
      <c r="FB21" s="80" t="str">
        <f t="shared" si="109"/>
        <v>-</v>
      </c>
      <c r="FC21" s="39"/>
      <c r="FD21" s="32">
        <f t="shared" si="20"/>
        <v>0</v>
      </c>
      <c r="FE21" s="32">
        <f t="shared" si="21"/>
        <v>0</v>
      </c>
      <c r="FF21" s="75">
        <f t="shared" si="22"/>
        <v>0</v>
      </c>
      <c r="FG21" s="75">
        <f t="shared" si="2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10"/>
        <v>-</v>
      </c>
      <c r="FW21" s="77" t="str">
        <f t="shared" si="111"/>
        <v>-</v>
      </c>
      <c r="FX21" s="19" t="str">
        <f t="shared" si="112"/>
        <v>-</v>
      </c>
      <c r="FY21" s="19" t="str">
        <f t="shared" si="113"/>
        <v>-</v>
      </c>
      <c r="FZ21" s="19" t="str">
        <f t="shared" si="114"/>
        <v>-</v>
      </c>
      <c r="GA21" s="19" t="str">
        <f t="shared" si="115"/>
        <v>-</v>
      </c>
      <c r="GB21" s="19" t="str">
        <f t="shared" si="116"/>
        <v>-</v>
      </c>
      <c r="GC21" s="19" t="str">
        <f t="shared" si="117"/>
        <v>-</v>
      </c>
      <c r="GD21" s="19" t="str">
        <f t="shared" si="118"/>
        <v>-</v>
      </c>
      <c r="GE21" s="19" t="str">
        <f t="shared" si="119"/>
        <v>-</v>
      </c>
      <c r="GF21" s="19" t="str">
        <f t="shared" si="120"/>
        <v>-</v>
      </c>
      <c r="GG21" s="19" t="str">
        <f t="shared" si="121"/>
        <v>-</v>
      </c>
      <c r="GH21" s="19" t="str">
        <f t="shared" si="122"/>
        <v>-</v>
      </c>
      <c r="GI21" s="19" t="str">
        <f t="shared" si="123"/>
        <v>-</v>
      </c>
      <c r="GJ21" s="19" t="str">
        <f t="shared" si="124"/>
        <v>-</v>
      </c>
      <c r="GK21" s="19" t="str">
        <f t="shared" si="125"/>
        <v>-</v>
      </c>
      <c r="GL21" s="13" t="str">
        <f t="shared" si="126"/>
        <v>-</v>
      </c>
      <c r="GM21" s="13" t="str">
        <f t="shared" si="127"/>
        <v>-</v>
      </c>
      <c r="GN21" s="13" t="str">
        <f t="shared" si="128"/>
        <v>-</v>
      </c>
      <c r="GO21" s="80" t="str">
        <f t="shared" si="129"/>
        <v>-</v>
      </c>
      <c r="GP21" s="39"/>
      <c r="GQ21" s="32">
        <f t="shared" si="24"/>
        <v>0</v>
      </c>
      <c r="GR21" s="32">
        <f t="shared" si="25"/>
        <v>0</v>
      </c>
      <c r="GS21" s="75">
        <f t="shared" si="26"/>
        <v>0</v>
      </c>
      <c r="GT21" s="75">
        <f t="shared" si="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30"/>
        <v>-</v>
      </c>
      <c r="HJ21" s="77" t="str">
        <f t="shared" si="131"/>
        <v>-</v>
      </c>
      <c r="HK21" s="19" t="str">
        <f t="shared" si="132"/>
        <v>-</v>
      </c>
      <c r="HL21" s="19" t="str">
        <f t="shared" si="133"/>
        <v>-</v>
      </c>
      <c r="HM21" s="19" t="str">
        <f t="shared" si="134"/>
        <v>-</v>
      </c>
      <c r="HN21" s="19" t="str">
        <f t="shared" si="135"/>
        <v>-</v>
      </c>
      <c r="HO21" s="19" t="str">
        <f t="shared" si="136"/>
        <v>-</v>
      </c>
      <c r="HP21" s="19" t="str">
        <f t="shared" si="137"/>
        <v>-</v>
      </c>
      <c r="HQ21" s="19" t="str">
        <f t="shared" si="138"/>
        <v>-</v>
      </c>
      <c r="HR21" s="19" t="str">
        <f t="shared" si="139"/>
        <v>-</v>
      </c>
      <c r="HS21" s="19" t="str">
        <f t="shared" si="140"/>
        <v>-</v>
      </c>
      <c r="HT21" s="19" t="str">
        <f t="shared" si="141"/>
        <v>-</v>
      </c>
      <c r="HU21" s="19" t="str">
        <f t="shared" si="142"/>
        <v>-</v>
      </c>
      <c r="HV21" s="19" t="str">
        <f t="shared" si="143"/>
        <v>-</v>
      </c>
      <c r="HW21" s="19" t="str">
        <f t="shared" si="144"/>
        <v>-</v>
      </c>
      <c r="HX21" s="19" t="str">
        <f t="shared" si="145"/>
        <v>-</v>
      </c>
      <c r="HY21" s="13" t="str">
        <f t="shared" si="146"/>
        <v>-</v>
      </c>
      <c r="HZ21" s="13" t="str">
        <f t="shared" si="147"/>
        <v>-</v>
      </c>
      <c r="IA21" s="13" t="str">
        <f t="shared" si="148"/>
        <v>-</v>
      </c>
      <c r="IB21" s="80" t="str">
        <f t="shared" si="149"/>
        <v>-</v>
      </c>
      <c r="IC21" s="39">
        <f t="shared" si="150"/>
        <v>0</v>
      </c>
      <c r="ID21" s="99">
        <f t="shared" si="151"/>
        <v>0</v>
      </c>
      <c r="IE21" s="99">
        <f t="shared" si="152"/>
        <v>0</v>
      </c>
      <c r="IF21" s="100">
        <f t="shared" si="153"/>
        <v>0</v>
      </c>
      <c r="IG21" s="100">
        <f t="shared" si="154"/>
        <v>0</v>
      </c>
      <c r="IH21" s="35">
        <f t="shared" si="155"/>
        <v>0</v>
      </c>
      <c r="II21" s="35">
        <f t="shared" si="156"/>
        <v>0</v>
      </c>
      <c r="IJ21" s="35">
        <f t="shared" si="157"/>
        <v>0</v>
      </c>
      <c r="IK21" s="35">
        <f t="shared" si="158"/>
        <v>0</v>
      </c>
      <c r="IL21" s="35">
        <f t="shared" si="159"/>
        <v>0</v>
      </c>
      <c r="IM21" s="35">
        <f t="shared" si="160"/>
        <v>0</v>
      </c>
      <c r="IN21" s="100"/>
      <c r="IO21" s="35">
        <f t="shared" si="161"/>
        <v>0</v>
      </c>
      <c r="IP21" s="35">
        <f t="shared" si="162"/>
        <v>0</v>
      </c>
      <c r="IQ21" s="35">
        <f t="shared" si="163"/>
        <v>0</v>
      </c>
      <c r="IR21" s="35">
        <f t="shared" si="164"/>
        <v>0</v>
      </c>
      <c r="IS21" s="35">
        <f t="shared" si="165"/>
        <v>0</v>
      </c>
      <c r="IT21" s="23">
        <f t="shared" si="166"/>
        <v>0</v>
      </c>
      <c r="IU21" s="26">
        <f t="shared" si="167"/>
        <v>0</v>
      </c>
      <c r="IV21" s="42" t="str">
        <f t="shared" si="168"/>
        <v>-</v>
      </c>
      <c r="IW21" s="89" t="str">
        <f t="shared" si="169"/>
        <v>-</v>
      </c>
      <c r="IX21" s="43" t="str">
        <f t="shared" si="170"/>
        <v>-</v>
      </c>
      <c r="IY21" s="43" t="str">
        <f t="shared" si="171"/>
        <v>-</v>
      </c>
      <c r="IZ21" s="43" t="str">
        <f t="shared" si="172"/>
        <v>-</v>
      </c>
      <c r="JA21" s="43" t="str">
        <f t="shared" si="173"/>
        <v>-</v>
      </c>
      <c r="JB21" s="43" t="str">
        <f t="shared" si="174"/>
        <v>-</v>
      </c>
      <c r="JC21" s="43" t="str">
        <f t="shared" si="175"/>
        <v>-</v>
      </c>
      <c r="JD21" s="43" t="str">
        <f t="shared" si="176"/>
        <v>-</v>
      </c>
      <c r="JE21" s="43" t="str">
        <f t="shared" si="177"/>
        <v>-</v>
      </c>
      <c r="JF21" s="43" t="str">
        <f t="shared" si="178"/>
        <v>-</v>
      </c>
      <c r="JG21" s="43" t="str">
        <f t="shared" si="179"/>
        <v>-</v>
      </c>
      <c r="JH21" s="43" t="str">
        <f t="shared" si="180"/>
        <v>-</v>
      </c>
      <c r="JI21" s="43" t="str">
        <f t="shared" si="181"/>
        <v>-</v>
      </c>
      <c r="JJ21" s="43" t="str">
        <f t="shared" si="182"/>
        <v>-</v>
      </c>
      <c r="JK21" s="43" t="str">
        <f t="shared" si="183"/>
        <v>-</v>
      </c>
      <c r="JL21" s="44" t="str">
        <f t="shared" si="184"/>
        <v>-</v>
      </c>
      <c r="JM21" s="44" t="str">
        <f t="shared" si="185"/>
        <v>-</v>
      </c>
      <c r="JN21" s="44" t="str">
        <f t="shared" si="186"/>
        <v>-</v>
      </c>
      <c r="JO21" s="90" t="str">
        <f t="shared" si="187"/>
        <v>-</v>
      </c>
      <c r="JP21" s="62">
        <f t="shared" si="188"/>
        <v>0</v>
      </c>
      <c r="JQ21" s="63">
        <f t="shared" si="189"/>
        <v>0</v>
      </c>
      <c r="JR21" s="64">
        <f t="shared" si="190"/>
        <v>0</v>
      </c>
      <c r="JS21" s="65">
        <f t="shared" si="191"/>
        <v>0</v>
      </c>
    </row>
    <row r="22" spans="1:279" ht="18.75">
      <c r="A22" s="14"/>
      <c r="B22" s="135">
        <v>3002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30"/>
        <v>-</v>
      </c>
      <c r="W22" s="77" t="str">
        <f t="shared" si="31"/>
        <v>-</v>
      </c>
      <c r="X22" s="19" t="str">
        <f t="shared" si="32"/>
        <v>-</v>
      </c>
      <c r="Y22" s="19" t="str">
        <f t="shared" si="33"/>
        <v>-</v>
      </c>
      <c r="Z22" s="19" t="str">
        <f t="shared" si="34"/>
        <v>-</v>
      </c>
      <c r="AA22" s="19" t="str">
        <f t="shared" si="35"/>
        <v>-</v>
      </c>
      <c r="AB22" s="19" t="str">
        <f t="shared" si="36"/>
        <v>-</v>
      </c>
      <c r="AC22" s="19" t="str">
        <f t="shared" si="37"/>
        <v>-</v>
      </c>
      <c r="AD22" s="19" t="str">
        <f t="shared" si="38"/>
        <v>-</v>
      </c>
      <c r="AE22" s="19" t="str">
        <f t="shared" si="39"/>
        <v>-</v>
      </c>
      <c r="AF22" s="19" t="str">
        <f t="shared" si="40"/>
        <v>-</v>
      </c>
      <c r="AG22" s="19" t="str">
        <f t="shared" si="41"/>
        <v>-</v>
      </c>
      <c r="AH22" s="19" t="str">
        <f t="shared" si="42"/>
        <v>-</v>
      </c>
      <c r="AI22" s="19" t="str">
        <f t="shared" si="43"/>
        <v>-</v>
      </c>
      <c r="AJ22" s="19" t="str">
        <f t="shared" si="44"/>
        <v>-</v>
      </c>
      <c r="AK22" s="19" t="str">
        <f t="shared" si="45"/>
        <v>-</v>
      </c>
      <c r="AL22" s="13" t="str">
        <f t="shared" si="46"/>
        <v>-</v>
      </c>
      <c r="AM22" s="13" t="str">
        <f t="shared" si="47"/>
        <v>-</v>
      </c>
      <c r="AN22" s="13" t="str">
        <f t="shared" si="48"/>
        <v>-</v>
      </c>
      <c r="AO22" s="80" t="str">
        <f t="shared" si="49"/>
        <v>-</v>
      </c>
      <c r="AP22" s="39"/>
      <c r="AQ22" s="32">
        <f t="shared" si="8"/>
        <v>0</v>
      </c>
      <c r="AR22" s="32">
        <f t="shared" si="9"/>
        <v>0</v>
      </c>
      <c r="AS22" s="75">
        <f t="shared" si="10"/>
        <v>0</v>
      </c>
      <c r="AT22" s="75">
        <f t="shared" si="1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50"/>
        <v>-</v>
      </c>
      <c r="BJ22" s="77" t="str">
        <f t="shared" si="51"/>
        <v>-</v>
      </c>
      <c r="BK22" s="19" t="str">
        <f t="shared" si="52"/>
        <v>-</v>
      </c>
      <c r="BL22" s="19" t="str">
        <f t="shared" si="53"/>
        <v>-</v>
      </c>
      <c r="BM22" s="19" t="str">
        <f t="shared" si="54"/>
        <v>-</v>
      </c>
      <c r="BN22" s="19" t="str">
        <f t="shared" si="55"/>
        <v>-</v>
      </c>
      <c r="BO22" s="19" t="str">
        <f t="shared" si="56"/>
        <v>-</v>
      </c>
      <c r="BP22" s="19" t="str">
        <f t="shared" si="57"/>
        <v>-</v>
      </c>
      <c r="BQ22" s="19" t="str">
        <f t="shared" si="58"/>
        <v>-</v>
      </c>
      <c r="BR22" s="19" t="str">
        <f t="shared" si="59"/>
        <v>-</v>
      </c>
      <c r="BS22" s="19" t="str">
        <f t="shared" si="60"/>
        <v>-</v>
      </c>
      <c r="BT22" s="19" t="str">
        <f t="shared" si="61"/>
        <v>-</v>
      </c>
      <c r="BU22" s="19" t="str">
        <f t="shared" si="62"/>
        <v>-</v>
      </c>
      <c r="BV22" s="19" t="str">
        <f t="shared" si="63"/>
        <v>-</v>
      </c>
      <c r="BW22" s="19" t="str">
        <f t="shared" si="64"/>
        <v>-</v>
      </c>
      <c r="BX22" s="19" t="str">
        <f t="shared" si="65"/>
        <v>-</v>
      </c>
      <c r="BY22" s="13" t="str">
        <f t="shared" si="66"/>
        <v>-</v>
      </c>
      <c r="BZ22" s="13" t="str">
        <f t="shared" si="67"/>
        <v>-</v>
      </c>
      <c r="CA22" s="13" t="str">
        <f t="shared" si="68"/>
        <v>-</v>
      </c>
      <c r="CB22" s="80" t="str">
        <f t="shared" si="69"/>
        <v>-</v>
      </c>
      <c r="CC22" s="39"/>
      <c r="CD22" s="32">
        <f t="shared" si="12"/>
        <v>0</v>
      </c>
      <c r="CE22" s="32">
        <f t="shared" si="13"/>
        <v>0</v>
      </c>
      <c r="CF22" s="75">
        <f t="shared" si="14"/>
        <v>0</v>
      </c>
      <c r="CG22" s="75">
        <f t="shared" si="1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70"/>
        <v>-</v>
      </c>
      <c r="CW22" s="77" t="str">
        <f t="shared" si="71"/>
        <v>-</v>
      </c>
      <c r="CX22" s="19" t="str">
        <f t="shared" si="72"/>
        <v>-</v>
      </c>
      <c r="CY22" s="19" t="str">
        <f t="shared" si="73"/>
        <v>-</v>
      </c>
      <c r="CZ22" s="19" t="str">
        <f t="shared" si="74"/>
        <v>-</v>
      </c>
      <c r="DA22" s="19" t="str">
        <f t="shared" si="75"/>
        <v>-</v>
      </c>
      <c r="DB22" s="19" t="str">
        <f t="shared" si="76"/>
        <v>-</v>
      </c>
      <c r="DC22" s="19" t="str">
        <f t="shared" si="77"/>
        <v>-</v>
      </c>
      <c r="DD22" s="19" t="str">
        <f t="shared" si="78"/>
        <v>-</v>
      </c>
      <c r="DE22" s="19" t="str">
        <f t="shared" si="79"/>
        <v>-</v>
      </c>
      <c r="DF22" s="19" t="str">
        <f t="shared" si="80"/>
        <v>-</v>
      </c>
      <c r="DG22" s="19" t="str">
        <f t="shared" si="81"/>
        <v>-</v>
      </c>
      <c r="DH22" s="19" t="str">
        <f t="shared" si="82"/>
        <v>-</v>
      </c>
      <c r="DI22" s="19" t="str">
        <f t="shared" si="83"/>
        <v>-</v>
      </c>
      <c r="DJ22" s="19" t="str">
        <f t="shared" si="84"/>
        <v>-</v>
      </c>
      <c r="DK22" s="19" t="str">
        <f t="shared" si="85"/>
        <v>-</v>
      </c>
      <c r="DL22" s="13" t="str">
        <f t="shared" si="86"/>
        <v>-</v>
      </c>
      <c r="DM22" s="13" t="str">
        <f t="shared" si="87"/>
        <v>-</v>
      </c>
      <c r="DN22" s="13" t="str">
        <f t="shared" si="88"/>
        <v>-</v>
      </c>
      <c r="DO22" s="80" t="str">
        <f t="shared" si="89"/>
        <v>-</v>
      </c>
      <c r="DP22" s="39"/>
      <c r="DQ22" s="32">
        <f t="shared" si="16"/>
        <v>0</v>
      </c>
      <c r="DR22" s="32">
        <f t="shared" si="17"/>
        <v>0</v>
      </c>
      <c r="DS22" s="75">
        <f t="shared" si="18"/>
        <v>0</v>
      </c>
      <c r="DT22" s="75">
        <f t="shared" si="1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90"/>
        <v>-</v>
      </c>
      <c r="EJ22" s="77" t="str">
        <f t="shared" si="91"/>
        <v>-</v>
      </c>
      <c r="EK22" s="19" t="str">
        <f t="shared" si="92"/>
        <v>-</v>
      </c>
      <c r="EL22" s="19" t="str">
        <f t="shared" si="93"/>
        <v>-</v>
      </c>
      <c r="EM22" s="19" t="str">
        <f t="shared" si="94"/>
        <v>-</v>
      </c>
      <c r="EN22" s="19" t="str">
        <f t="shared" si="95"/>
        <v>-</v>
      </c>
      <c r="EO22" s="19" t="str">
        <f t="shared" si="96"/>
        <v>-</v>
      </c>
      <c r="EP22" s="19" t="str">
        <f t="shared" si="97"/>
        <v>-</v>
      </c>
      <c r="EQ22" s="19" t="str">
        <f t="shared" si="98"/>
        <v>-</v>
      </c>
      <c r="ER22" s="19" t="str">
        <f t="shared" si="99"/>
        <v>-</v>
      </c>
      <c r="ES22" s="19" t="str">
        <f t="shared" si="100"/>
        <v>-</v>
      </c>
      <c r="ET22" s="19" t="str">
        <f t="shared" si="101"/>
        <v>-</v>
      </c>
      <c r="EU22" s="19" t="str">
        <f t="shared" si="102"/>
        <v>-</v>
      </c>
      <c r="EV22" s="19" t="str">
        <f t="shared" si="103"/>
        <v>-</v>
      </c>
      <c r="EW22" s="19" t="str">
        <f t="shared" si="104"/>
        <v>-</v>
      </c>
      <c r="EX22" s="19" t="str">
        <f t="shared" si="105"/>
        <v>-</v>
      </c>
      <c r="EY22" s="13" t="str">
        <f t="shared" si="106"/>
        <v>-</v>
      </c>
      <c r="EZ22" s="13" t="str">
        <f t="shared" si="107"/>
        <v>-</v>
      </c>
      <c r="FA22" s="13" t="str">
        <f t="shared" si="108"/>
        <v>-</v>
      </c>
      <c r="FB22" s="80" t="str">
        <f t="shared" si="109"/>
        <v>-</v>
      </c>
      <c r="FC22" s="39"/>
      <c r="FD22" s="32">
        <f t="shared" si="20"/>
        <v>0</v>
      </c>
      <c r="FE22" s="32">
        <f t="shared" si="21"/>
        <v>0</v>
      </c>
      <c r="FF22" s="75">
        <f t="shared" si="22"/>
        <v>0</v>
      </c>
      <c r="FG22" s="75">
        <f t="shared" si="2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10"/>
        <v>-</v>
      </c>
      <c r="FW22" s="77" t="str">
        <f t="shared" si="111"/>
        <v>-</v>
      </c>
      <c r="FX22" s="19" t="str">
        <f t="shared" si="112"/>
        <v>-</v>
      </c>
      <c r="FY22" s="19" t="str">
        <f t="shared" si="113"/>
        <v>-</v>
      </c>
      <c r="FZ22" s="19" t="str">
        <f t="shared" si="114"/>
        <v>-</v>
      </c>
      <c r="GA22" s="19" t="str">
        <f t="shared" si="115"/>
        <v>-</v>
      </c>
      <c r="GB22" s="19" t="str">
        <f t="shared" si="116"/>
        <v>-</v>
      </c>
      <c r="GC22" s="19" t="str">
        <f t="shared" si="117"/>
        <v>-</v>
      </c>
      <c r="GD22" s="19" t="str">
        <f t="shared" si="118"/>
        <v>-</v>
      </c>
      <c r="GE22" s="19" t="str">
        <f t="shared" si="119"/>
        <v>-</v>
      </c>
      <c r="GF22" s="19" t="str">
        <f t="shared" si="120"/>
        <v>-</v>
      </c>
      <c r="GG22" s="19" t="str">
        <f t="shared" si="121"/>
        <v>-</v>
      </c>
      <c r="GH22" s="19" t="str">
        <f t="shared" si="122"/>
        <v>-</v>
      </c>
      <c r="GI22" s="19" t="str">
        <f t="shared" si="123"/>
        <v>-</v>
      </c>
      <c r="GJ22" s="19" t="str">
        <f t="shared" si="124"/>
        <v>-</v>
      </c>
      <c r="GK22" s="19" t="str">
        <f t="shared" si="125"/>
        <v>-</v>
      </c>
      <c r="GL22" s="13" t="str">
        <f t="shared" si="126"/>
        <v>-</v>
      </c>
      <c r="GM22" s="13" t="str">
        <f t="shared" si="127"/>
        <v>-</v>
      </c>
      <c r="GN22" s="13" t="str">
        <f t="shared" si="128"/>
        <v>-</v>
      </c>
      <c r="GO22" s="80" t="str">
        <f t="shared" si="129"/>
        <v>-</v>
      </c>
      <c r="GP22" s="39"/>
      <c r="GQ22" s="32">
        <f t="shared" si="24"/>
        <v>0</v>
      </c>
      <c r="GR22" s="32">
        <f t="shared" si="25"/>
        <v>0</v>
      </c>
      <c r="GS22" s="75">
        <f t="shared" si="26"/>
        <v>0</v>
      </c>
      <c r="GT22" s="75">
        <f t="shared" si="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30"/>
        <v>-</v>
      </c>
      <c r="HJ22" s="77" t="str">
        <f t="shared" si="131"/>
        <v>-</v>
      </c>
      <c r="HK22" s="19" t="str">
        <f t="shared" si="132"/>
        <v>-</v>
      </c>
      <c r="HL22" s="19" t="str">
        <f t="shared" si="133"/>
        <v>-</v>
      </c>
      <c r="HM22" s="19" t="str">
        <f t="shared" si="134"/>
        <v>-</v>
      </c>
      <c r="HN22" s="19" t="str">
        <f t="shared" si="135"/>
        <v>-</v>
      </c>
      <c r="HO22" s="19" t="str">
        <f t="shared" si="136"/>
        <v>-</v>
      </c>
      <c r="HP22" s="19" t="str">
        <f t="shared" si="137"/>
        <v>-</v>
      </c>
      <c r="HQ22" s="19" t="str">
        <f t="shared" si="138"/>
        <v>-</v>
      </c>
      <c r="HR22" s="19" t="str">
        <f t="shared" si="139"/>
        <v>-</v>
      </c>
      <c r="HS22" s="19" t="str">
        <f t="shared" si="140"/>
        <v>-</v>
      </c>
      <c r="HT22" s="19" t="str">
        <f t="shared" si="141"/>
        <v>-</v>
      </c>
      <c r="HU22" s="19" t="str">
        <f t="shared" si="142"/>
        <v>-</v>
      </c>
      <c r="HV22" s="19" t="str">
        <f t="shared" si="143"/>
        <v>-</v>
      </c>
      <c r="HW22" s="19" t="str">
        <f t="shared" si="144"/>
        <v>-</v>
      </c>
      <c r="HX22" s="19" t="str">
        <f t="shared" si="145"/>
        <v>-</v>
      </c>
      <c r="HY22" s="13" t="str">
        <f t="shared" si="146"/>
        <v>-</v>
      </c>
      <c r="HZ22" s="13" t="str">
        <f t="shared" si="147"/>
        <v>-</v>
      </c>
      <c r="IA22" s="13" t="str">
        <f t="shared" si="148"/>
        <v>-</v>
      </c>
      <c r="IB22" s="80" t="str">
        <f t="shared" si="149"/>
        <v>-</v>
      </c>
      <c r="IC22" s="39">
        <f t="shared" si="150"/>
        <v>0</v>
      </c>
      <c r="ID22" s="99">
        <f t="shared" si="151"/>
        <v>0</v>
      </c>
      <c r="IE22" s="99">
        <f t="shared" si="152"/>
        <v>0</v>
      </c>
      <c r="IF22" s="100">
        <f t="shared" si="153"/>
        <v>0</v>
      </c>
      <c r="IG22" s="100">
        <f t="shared" si="154"/>
        <v>0</v>
      </c>
      <c r="IH22" s="35">
        <f t="shared" si="155"/>
        <v>0</v>
      </c>
      <c r="II22" s="35">
        <f t="shared" si="156"/>
        <v>0</v>
      </c>
      <c r="IJ22" s="35">
        <f t="shared" si="157"/>
        <v>0</v>
      </c>
      <c r="IK22" s="35">
        <f t="shared" si="158"/>
        <v>0</v>
      </c>
      <c r="IL22" s="35">
        <f t="shared" si="159"/>
        <v>0</v>
      </c>
      <c r="IM22" s="35">
        <f t="shared" si="160"/>
        <v>0</v>
      </c>
      <c r="IN22" s="100"/>
      <c r="IO22" s="35">
        <f t="shared" si="161"/>
        <v>0</v>
      </c>
      <c r="IP22" s="35">
        <f t="shared" si="162"/>
        <v>0</v>
      </c>
      <c r="IQ22" s="35">
        <f t="shared" si="163"/>
        <v>0</v>
      </c>
      <c r="IR22" s="35">
        <f t="shared" si="164"/>
        <v>0</v>
      </c>
      <c r="IS22" s="35">
        <f t="shared" si="165"/>
        <v>0</v>
      </c>
      <c r="IT22" s="23">
        <f t="shared" si="166"/>
        <v>0</v>
      </c>
      <c r="IU22" s="26">
        <f t="shared" si="167"/>
        <v>0</v>
      </c>
      <c r="IV22" s="42" t="str">
        <f t="shared" si="168"/>
        <v>-</v>
      </c>
      <c r="IW22" s="89" t="str">
        <f t="shared" si="169"/>
        <v>-</v>
      </c>
      <c r="IX22" s="43" t="str">
        <f t="shared" si="170"/>
        <v>-</v>
      </c>
      <c r="IY22" s="43" t="str">
        <f t="shared" si="171"/>
        <v>-</v>
      </c>
      <c r="IZ22" s="43" t="str">
        <f t="shared" si="172"/>
        <v>-</v>
      </c>
      <c r="JA22" s="43" t="str">
        <f t="shared" si="173"/>
        <v>-</v>
      </c>
      <c r="JB22" s="43" t="str">
        <f t="shared" si="174"/>
        <v>-</v>
      </c>
      <c r="JC22" s="43" t="str">
        <f t="shared" si="175"/>
        <v>-</v>
      </c>
      <c r="JD22" s="43" t="str">
        <f t="shared" si="176"/>
        <v>-</v>
      </c>
      <c r="JE22" s="43" t="str">
        <f t="shared" si="177"/>
        <v>-</v>
      </c>
      <c r="JF22" s="43" t="str">
        <f t="shared" si="178"/>
        <v>-</v>
      </c>
      <c r="JG22" s="43" t="str">
        <f t="shared" si="179"/>
        <v>-</v>
      </c>
      <c r="JH22" s="43" t="str">
        <f t="shared" si="180"/>
        <v>-</v>
      </c>
      <c r="JI22" s="43" t="str">
        <f t="shared" si="181"/>
        <v>-</v>
      </c>
      <c r="JJ22" s="43" t="str">
        <f t="shared" si="182"/>
        <v>-</v>
      </c>
      <c r="JK22" s="43" t="str">
        <f t="shared" si="183"/>
        <v>-</v>
      </c>
      <c r="JL22" s="44" t="str">
        <f t="shared" si="184"/>
        <v>-</v>
      </c>
      <c r="JM22" s="44" t="str">
        <f t="shared" si="185"/>
        <v>-</v>
      </c>
      <c r="JN22" s="44" t="str">
        <f t="shared" si="186"/>
        <v>-</v>
      </c>
      <c r="JO22" s="90" t="str">
        <f t="shared" si="187"/>
        <v>-</v>
      </c>
      <c r="JP22" s="62">
        <f t="shared" si="188"/>
        <v>0</v>
      </c>
      <c r="JQ22" s="63">
        <f t="shared" si="189"/>
        <v>0</v>
      </c>
      <c r="JR22" s="64">
        <f t="shared" si="190"/>
        <v>0</v>
      </c>
      <c r="JS22" s="65">
        <f t="shared" si="191"/>
        <v>0</v>
      </c>
    </row>
    <row r="23" spans="1:279" ht="18.75">
      <c r="A23" s="14"/>
      <c r="B23" s="135"/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30"/>
        <v>-</v>
      </c>
      <c r="W23" s="77" t="str">
        <f t="shared" si="31"/>
        <v>-</v>
      </c>
      <c r="X23" s="19" t="str">
        <f t="shared" si="32"/>
        <v>-</v>
      </c>
      <c r="Y23" s="19" t="str">
        <f t="shared" si="33"/>
        <v>-</v>
      </c>
      <c r="Z23" s="19" t="str">
        <f t="shared" si="34"/>
        <v>-</v>
      </c>
      <c r="AA23" s="19" t="str">
        <f t="shared" si="35"/>
        <v>-</v>
      </c>
      <c r="AB23" s="19" t="str">
        <f t="shared" si="36"/>
        <v>-</v>
      </c>
      <c r="AC23" s="19" t="str">
        <f t="shared" si="37"/>
        <v>-</v>
      </c>
      <c r="AD23" s="19" t="str">
        <f t="shared" si="38"/>
        <v>-</v>
      </c>
      <c r="AE23" s="19" t="str">
        <f t="shared" si="39"/>
        <v>-</v>
      </c>
      <c r="AF23" s="19" t="str">
        <f t="shared" si="40"/>
        <v>-</v>
      </c>
      <c r="AG23" s="19" t="str">
        <f t="shared" si="41"/>
        <v>-</v>
      </c>
      <c r="AH23" s="19" t="str">
        <f t="shared" si="42"/>
        <v>-</v>
      </c>
      <c r="AI23" s="19" t="str">
        <f t="shared" si="43"/>
        <v>-</v>
      </c>
      <c r="AJ23" s="19" t="str">
        <f t="shared" si="44"/>
        <v>-</v>
      </c>
      <c r="AK23" s="19" t="str">
        <f t="shared" si="45"/>
        <v>-</v>
      </c>
      <c r="AL23" s="13" t="str">
        <f t="shared" si="46"/>
        <v>-</v>
      </c>
      <c r="AM23" s="13" t="str">
        <f t="shared" si="47"/>
        <v>-</v>
      </c>
      <c r="AN23" s="13" t="str">
        <f t="shared" si="48"/>
        <v>-</v>
      </c>
      <c r="AO23" s="80" t="str">
        <f t="shared" si="49"/>
        <v>-</v>
      </c>
      <c r="AP23" s="39"/>
      <c r="AQ23" s="32">
        <f t="shared" si="8"/>
        <v>0</v>
      </c>
      <c r="AR23" s="32">
        <f t="shared" si="9"/>
        <v>0</v>
      </c>
      <c r="AS23" s="75">
        <f t="shared" si="10"/>
        <v>0</v>
      </c>
      <c r="AT23" s="75">
        <f t="shared" si="1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50"/>
        <v>-</v>
      </c>
      <c r="BJ23" s="77" t="str">
        <f t="shared" si="51"/>
        <v>-</v>
      </c>
      <c r="BK23" s="19" t="str">
        <f t="shared" si="52"/>
        <v>-</v>
      </c>
      <c r="BL23" s="19" t="str">
        <f t="shared" si="53"/>
        <v>-</v>
      </c>
      <c r="BM23" s="19" t="str">
        <f t="shared" si="54"/>
        <v>-</v>
      </c>
      <c r="BN23" s="19" t="str">
        <f t="shared" si="55"/>
        <v>-</v>
      </c>
      <c r="BO23" s="19" t="str">
        <f t="shared" si="56"/>
        <v>-</v>
      </c>
      <c r="BP23" s="19" t="str">
        <f t="shared" si="57"/>
        <v>-</v>
      </c>
      <c r="BQ23" s="19" t="str">
        <f t="shared" si="58"/>
        <v>-</v>
      </c>
      <c r="BR23" s="19" t="str">
        <f t="shared" si="59"/>
        <v>-</v>
      </c>
      <c r="BS23" s="19" t="str">
        <f t="shared" si="60"/>
        <v>-</v>
      </c>
      <c r="BT23" s="19" t="str">
        <f t="shared" si="61"/>
        <v>-</v>
      </c>
      <c r="BU23" s="19" t="str">
        <f t="shared" si="62"/>
        <v>-</v>
      </c>
      <c r="BV23" s="19" t="str">
        <f t="shared" si="63"/>
        <v>-</v>
      </c>
      <c r="BW23" s="19" t="str">
        <f t="shared" si="64"/>
        <v>-</v>
      </c>
      <c r="BX23" s="19" t="str">
        <f t="shared" si="65"/>
        <v>-</v>
      </c>
      <c r="BY23" s="13" t="str">
        <f t="shared" si="66"/>
        <v>-</v>
      </c>
      <c r="BZ23" s="13" t="str">
        <f t="shared" si="67"/>
        <v>-</v>
      </c>
      <c r="CA23" s="13" t="str">
        <f t="shared" si="68"/>
        <v>-</v>
      </c>
      <c r="CB23" s="80" t="str">
        <f t="shared" si="69"/>
        <v>-</v>
      </c>
      <c r="CC23" s="39"/>
      <c r="CD23" s="32">
        <f t="shared" si="12"/>
        <v>0</v>
      </c>
      <c r="CE23" s="32">
        <f t="shared" si="13"/>
        <v>0</v>
      </c>
      <c r="CF23" s="75">
        <f t="shared" si="14"/>
        <v>0</v>
      </c>
      <c r="CG23" s="75">
        <f t="shared" si="1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70"/>
        <v>-</v>
      </c>
      <c r="CW23" s="77" t="str">
        <f t="shared" si="71"/>
        <v>-</v>
      </c>
      <c r="CX23" s="19" t="str">
        <f t="shared" si="72"/>
        <v>-</v>
      </c>
      <c r="CY23" s="19" t="str">
        <f t="shared" si="73"/>
        <v>-</v>
      </c>
      <c r="CZ23" s="19" t="str">
        <f t="shared" si="74"/>
        <v>-</v>
      </c>
      <c r="DA23" s="19" t="str">
        <f t="shared" si="75"/>
        <v>-</v>
      </c>
      <c r="DB23" s="19" t="str">
        <f t="shared" si="76"/>
        <v>-</v>
      </c>
      <c r="DC23" s="19" t="str">
        <f t="shared" si="77"/>
        <v>-</v>
      </c>
      <c r="DD23" s="19" t="str">
        <f t="shared" si="78"/>
        <v>-</v>
      </c>
      <c r="DE23" s="19" t="str">
        <f t="shared" si="79"/>
        <v>-</v>
      </c>
      <c r="DF23" s="19" t="str">
        <f t="shared" si="80"/>
        <v>-</v>
      </c>
      <c r="DG23" s="19" t="str">
        <f t="shared" si="81"/>
        <v>-</v>
      </c>
      <c r="DH23" s="19" t="str">
        <f t="shared" si="82"/>
        <v>-</v>
      </c>
      <c r="DI23" s="19" t="str">
        <f t="shared" si="83"/>
        <v>-</v>
      </c>
      <c r="DJ23" s="19" t="str">
        <f t="shared" si="84"/>
        <v>-</v>
      </c>
      <c r="DK23" s="19" t="str">
        <f t="shared" si="85"/>
        <v>-</v>
      </c>
      <c r="DL23" s="13" t="str">
        <f t="shared" si="86"/>
        <v>-</v>
      </c>
      <c r="DM23" s="13" t="str">
        <f t="shared" si="87"/>
        <v>-</v>
      </c>
      <c r="DN23" s="13" t="str">
        <f t="shared" si="88"/>
        <v>-</v>
      </c>
      <c r="DO23" s="80" t="str">
        <f t="shared" si="89"/>
        <v>-</v>
      </c>
      <c r="DP23" s="39"/>
      <c r="DQ23" s="32">
        <f t="shared" si="16"/>
        <v>0</v>
      </c>
      <c r="DR23" s="32">
        <f t="shared" si="17"/>
        <v>0</v>
      </c>
      <c r="DS23" s="75">
        <f t="shared" si="18"/>
        <v>0</v>
      </c>
      <c r="DT23" s="75">
        <f t="shared" si="1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90"/>
        <v>-</v>
      </c>
      <c r="EJ23" s="77" t="str">
        <f t="shared" si="91"/>
        <v>-</v>
      </c>
      <c r="EK23" s="19" t="str">
        <f t="shared" si="92"/>
        <v>-</v>
      </c>
      <c r="EL23" s="19" t="str">
        <f t="shared" si="93"/>
        <v>-</v>
      </c>
      <c r="EM23" s="19" t="str">
        <f t="shared" si="94"/>
        <v>-</v>
      </c>
      <c r="EN23" s="19" t="str">
        <f t="shared" si="95"/>
        <v>-</v>
      </c>
      <c r="EO23" s="19" t="str">
        <f t="shared" si="96"/>
        <v>-</v>
      </c>
      <c r="EP23" s="19" t="str">
        <f t="shared" si="97"/>
        <v>-</v>
      </c>
      <c r="EQ23" s="19" t="str">
        <f t="shared" si="98"/>
        <v>-</v>
      </c>
      <c r="ER23" s="19" t="str">
        <f t="shared" si="99"/>
        <v>-</v>
      </c>
      <c r="ES23" s="19" t="str">
        <f t="shared" si="100"/>
        <v>-</v>
      </c>
      <c r="ET23" s="19" t="str">
        <f t="shared" si="101"/>
        <v>-</v>
      </c>
      <c r="EU23" s="19" t="str">
        <f t="shared" si="102"/>
        <v>-</v>
      </c>
      <c r="EV23" s="19" t="str">
        <f t="shared" si="103"/>
        <v>-</v>
      </c>
      <c r="EW23" s="19" t="str">
        <f t="shared" si="104"/>
        <v>-</v>
      </c>
      <c r="EX23" s="19" t="str">
        <f t="shared" si="105"/>
        <v>-</v>
      </c>
      <c r="EY23" s="13" t="str">
        <f t="shared" si="106"/>
        <v>-</v>
      </c>
      <c r="EZ23" s="13" t="str">
        <f t="shared" si="107"/>
        <v>-</v>
      </c>
      <c r="FA23" s="13" t="str">
        <f t="shared" si="108"/>
        <v>-</v>
      </c>
      <c r="FB23" s="80" t="str">
        <f t="shared" si="109"/>
        <v>-</v>
      </c>
      <c r="FC23" s="39"/>
      <c r="FD23" s="32">
        <f t="shared" si="20"/>
        <v>0</v>
      </c>
      <c r="FE23" s="32">
        <f t="shared" si="21"/>
        <v>0</v>
      </c>
      <c r="FF23" s="75">
        <f t="shared" si="22"/>
        <v>0</v>
      </c>
      <c r="FG23" s="75">
        <f t="shared" si="2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10"/>
        <v>-</v>
      </c>
      <c r="FW23" s="77" t="str">
        <f t="shared" si="111"/>
        <v>-</v>
      </c>
      <c r="FX23" s="19" t="str">
        <f t="shared" si="112"/>
        <v>-</v>
      </c>
      <c r="FY23" s="19" t="str">
        <f t="shared" si="113"/>
        <v>-</v>
      </c>
      <c r="FZ23" s="19" t="str">
        <f t="shared" si="114"/>
        <v>-</v>
      </c>
      <c r="GA23" s="19" t="str">
        <f t="shared" si="115"/>
        <v>-</v>
      </c>
      <c r="GB23" s="19" t="str">
        <f t="shared" si="116"/>
        <v>-</v>
      </c>
      <c r="GC23" s="19" t="str">
        <f t="shared" si="117"/>
        <v>-</v>
      </c>
      <c r="GD23" s="19" t="str">
        <f t="shared" si="118"/>
        <v>-</v>
      </c>
      <c r="GE23" s="19" t="str">
        <f t="shared" si="119"/>
        <v>-</v>
      </c>
      <c r="GF23" s="19" t="str">
        <f t="shared" si="120"/>
        <v>-</v>
      </c>
      <c r="GG23" s="19" t="str">
        <f t="shared" si="121"/>
        <v>-</v>
      </c>
      <c r="GH23" s="19" t="str">
        <f t="shared" si="122"/>
        <v>-</v>
      </c>
      <c r="GI23" s="19" t="str">
        <f t="shared" si="123"/>
        <v>-</v>
      </c>
      <c r="GJ23" s="19" t="str">
        <f t="shared" si="124"/>
        <v>-</v>
      </c>
      <c r="GK23" s="19" t="str">
        <f t="shared" si="125"/>
        <v>-</v>
      </c>
      <c r="GL23" s="13" t="str">
        <f t="shared" si="126"/>
        <v>-</v>
      </c>
      <c r="GM23" s="13" t="str">
        <f t="shared" si="127"/>
        <v>-</v>
      </c>
      <c r="GN23" s="13" t="str">
        <f t="shared" si="128"/>
        <v>-</v>
      </c>
      <c r="GO23" s="80" t="str">
        <f t="shared" si="129"/>
        <v>-</v>
      </c>
      <c r="GP23" s="39"/>
      <c r="GQ23" s="32">
        <f t="shared" si="24"/>
        <v>0</v>
      </c>
      <c r="GR23" s="32">
        <f t="shared" si="25"/>
        <v>0</v>
      </c>
      <c r="GS23" s="75">
        <f t="shared" si="26"/>
        <v>0</v>
      </c>
      <c r="GT23" s="75">
        <f t="shared" si="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30"/>
        <v>-</v>
      </c>
      <c r="HJ23" s="77" t="str">
        <f t="shared" si="131"/>
        <v>-</v>
      </c>
      <c r="HK23" s="19" t="str">
        <f t="shared" si="132"/>
        <v>-</v>
      </c>
      <c r="HL23" s="19" t="str">
        <f t="shared" si="133"/>
        <v>-</v>
      </c>
      <c r="HM23" s="19" t="str">
        <f t="shared" si="134"/>
        <v>-</v>
      </c>
      <c r="HN23" s="19" t="str">
        <f t="shared" si="135"/>
        <v>-</v>
      </c>
      <c r="HO23" s="19" t="str">
        <f t="shared" si="136"/>
        <v>-</v>
      </c>
      <c r="HP23" s="19" t="str">
        <f t="shared" si="137"/>
        <v>-</v>
      </c>
      <c r="HQ23" s="19" t="str">
        <f t="shared" si="138"/>
        <v>-</v>
      </c>
      <c r="HR23" s="19" t="str">
        <f t="shared" si="139"/>
        <v>-</v>
      </c>
      <c r="HS23" s="19" t="str">
        <f t="shared" si="140"/>
        <v>-</v>
      </c>
      <c r="HT23" s="19" t="str">
        <f t="shared" si="141"/>
        <v>-</v>
      </c>
      <c r="HU23" s="19" t="str">
        <f t="shared" si="142"/>
        <v>-</v>
      </c>
      <c r="HV23" s="19" t="str">
        <f t="shared" si="143"/>
        <v>-</v>
      </c>
      <c r="HW23" s="19" t="str">
        <f t="shared" si="144"/>
        <v>-</v>
      </c>
      <c r="HX23" s="19" t="str">
        <f t="shared" si="145"/>
        <v>-</v>
      </c>
      <c r="HY23" s="13" t="str">
        <f t="shared" si="146"/>
        <v>-</v>
      </c>
      <c r="HZ23" s="13" t="str">
        <f t="shared" si="147"/>
        <v>-</v>
      </c>
      <c r="IA23" s="13" t="str">
        <f t="shared" si="148"/>
        <v>-</v>
      </c>
      <c r="IB23" s="80" t="str">
        <f t="shared" si="149"/>
        <v>-</v>
      </c>
      <c r="IC23" s="39">
        <f t="shared" si="150"/>
        <v>0</v>
      </c>
      <c r="ID23" s="99">
        <f t="shared" si="151"/>
        <v>0</v>
      </c>
      <c r="IE23" s="99">
        <f t="shared" si="152"/>
        <v>0</v>
      </c>
      <c r="IF23" s="100">
        <f t="shared" si="153"/>
        <v>0</v>
      </c>
      <c r="IG23" s="100">
        <f t="shared" si="154"/>
        <v>0</v>
      </c>
      <c r="IH23" s="35">
        <f t="shared" si="155"/>
        <v>0</v>
      </c>
      <c r="II23" s="35">
        <f t="shared" si="156"/>
        <v>0</v>
      </c>
      <c r="IJ23" s="35">
        <f t="shared" si="157"/>
        <v>0</v>
      </c>
      <c r="IK23" s="35">
        <f t="shared" si="158"/>
        <v>0</v>
      </c>
      <c r="IL23" s="35">
        <f t="shared" si="159"/>
        <v>0</v>
      </c>
      <c r="IM23" s="35">
        <f t="shared" si="160"/>
        <v>0</v>
      </c>
      <c r="IN23" s="100"/>
      <c r="IO23" s="35">
        <f t="shared" si="161"/>
        <v>0</v>
      </c>
      <c r="IP23" s="35">
        <f t="shared" si="162"/>
        <v>0</v>
      </c>
      <c r="IQ23" s="35">
        <f t="shared" si="163"/>
        <v>0</v>
      </c>
      <c r="IR23" s="35">
        <f t="shared" si="164"/>
        <v>0</v>
      </c>
      <c r="IS23" s="35">
        <f t="shared" si="165"/>
        <v>0</v>
      </c>
      <c r="IT23" s="23">
        <f t="shared" si="166"/>
        <v>0</v>
      </c>
      <c r="IU23" s="26">
        <f t="shared" si="167"/>
        <v>0</v>
      </c>
      <c r="IV23" s="42" t="str">
        <f t="shared" si="168"/>
        <v>-</v>
      </c>
      <c r="IW23" s="89" t="str">
        <f t="shared" si="169"/>
        <v>-</v>
      </c>
      <c r="IX23" s="43" t="str">
        <f t="shared" si="170"/>
        <v>-</v>
      </c>
      <c r="IY23" s="43" t="str">
        <f t="shared" si="171"/>
        <v>-</v>
      </c>
      <c r="IZ23" s="43" t="str">
        <f t="shared" si="172"/>
        <v>-</v>
      </c>
      <c r="JA23" s="43" t="str">
        <f t="shared" si="173"/>
        <v>-</v>
      </c>
      <c r="JB23" s="43" t="str">
        <f t="shared" si="174"/>
        <v>-</v>
      </c>
      <c r="JC23" s="43" t="str">
        <f t="shared" si="175"/>
        <v>-</v>
      </c>
      <c r="JD23" s="43" t="str">
        <f t="shared" si="176"/>
        <v>-</v>
      </c>
      <c r="JE23" s="43" t="str">
        <f t="shared" si="177"/>
        <v>-</v>
      </c>
      <c r="JF23" s="43" t="str">
        <f t="shared" si="178"/>
        <v>-</v>
      </c>
      <c r="JG23" s="43" t="str">
        <f t="shared" si="179"/>
        <v>-</v>
      </c>
      <c r="JH23" s="43" t="str">
        <f t="shared" si="180"/>
        <v>-</v>
      </c>
      <c r="JI23" s="43" t="str">
        <f t="shared" si="181"/>
        <v>-</v>
      </c>
      <c r="JJ23" s="43" t="str">
        <f t="shared" si="182"/>
        <v>-</v>
      </c>
      <c r="JK23" s="43" t="str">
        <f t="shared" si="183"/>
        <v>-</v>
      </c>
      <c r="JL23" s="44" t="str">
        <f t="shared" si="184"/>
        <v>-</v>
      </c>
      <c r="JM23" s="44" t="str">
        <f t="shared" si="185"/>
        <v>-</v>
      </c>
      <c r="JN23" s="44" t="str">
        <f t="shared" si="186"/>
        <v>-</v>
      </c>
      <c r="JO23" s="90" t="str">
        <f t="shared" si="187"/>
        <v>-</v>
      </c>
      <c r="JP23" s="62">
        <f t="shared" si="188"/>
        <v>0</v>
      </c>
      <c r="JQ23" s="63">
        <f t="shared" si="189"/>
        <v>0</v>
      </c>
      <c r="JR23" s="64">
        <f t="shared" si="190"/>
        <v>0</v>
      </c>
      <c r="JS23" s="65">
        <f t="shared" si="191"/>
        <v>0</v>
      </c>
    </row>
    <row r="24" spans="1:279" ht="18.75">
      <c r="A24" s="14"/>
      <c r="B24" s="14"/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30"/>
        <v>-</v>
      </c>
      <c r="W24" s="77" t="str">
        <f t="shared" si="31"/>
        <v>-</v>
      </c>
      <c r="X24" s="19" t="str">
        <f t="shared" si="32"/>
        <v>-</v>
      </c>
      <c r="Y24" s="19" t="str">
        <f t="shared" si="33"/>
        <v>-</v>
      </c>
      <c r="Z24" s="19" t="str">
        <f t="shared" si="34"/>
        <v>-</v>
      </c>
      <c r="AA24" s="19" t="str">
        <f t="shared" si="35"/>
        <v>-</v>
      </c>
      <c r="AB24" s="19" t="str">
        <f t="shared" si="36"/>
        <v>-</v>
      </c>
      <c r="AC24" s="19" t="str">
        <f t="shared" si="37"/>
        <v>-</v>
      </c>
      <c r="AD24" s="19" t="str">
        <f t="shared" si="38"/>
        <v>-</v>
      </c>
      <c r="AE24" s="19" t="str">
        <f t="shared" si="39"/>
        <v>-</v>
      </c>
      <c r="AF24" s="19" t="str">
        <f t="shared" si="40"/>
        <v>-</v>
      </c>
      <c r="AG24" s="19" t="str">
        <f t="shared" si="41"/>
        <v>-</v>
      </c>
      <c r="AH24" s="19" t="str">
        <f t="shared" si="42"/>
        <v>-</v>
      </c>
      <c r="AI24" s="19" t="str">
        <f t="shared" si="43"/>
        <v>-</v>
      </c>
      <c r="AJ24" s="19" t="str">
        <f t="shared" si="44"/>
        <v>-</v>
      </c>
      <c r="AK24" s="19" t="str">
        <f t="shared" si="45"/>
        <v>-</v>
      </c>
      <c r="AL24" s="13" t="str">
        <f t="shared" si="46"/>
        <v>-</v>
      </c>
      <c r="AM24" s="13" t="str">
        <f t="shared" si="47"/>
        <v>-</v>
      </c>
      <c r="AN24" s="13" t="str">
        <f t="shared" si="48"/>
        <v>-</v>
      </c>
      <c r="AO24" s="80" t="str">
        <f t="shared" si="49"/>
        <v>-</v>
      </c>
      <c r="AP24" s="39"/>
      <c r="AQ24" s="32">
        <f t="shared" si="8"/>
        <v>0</v>
      </c>
      <c r="AR24" s="32">
        <f t="shared" si="9"/>
        <v>0</v>
      </c>
      <c r="AS24" s="75">
        <f t="shared" si="10"/>
        <v>0</v>
      </c>
      <c r="AT24" s="75">
        <f t="shared" si="1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50"/>
        <v>-</v>
      </c>
      <c r="BJ24" s="77" t="str">
        <f t="shared" si="51"/>
        <v>-</v>
      </c>
      <c r="BK24" s="19" t="str">
        <f t="shared" si="52"/>
        <v>-</v>
      </c>
      <c r="BL24" s="19" t="str">
        <f t="shared" si="53"/>
        <v>-</v>
      </c>
      <c r="BM24" s="19" t="str">
        <f t="shared" si="54"/>
        <v>-</v>
      </c>
      <c r="BN24" s="19" t="str">
        <f t="shared" si="55"/>
        <v>-</v>
      </c>
      <c r="BO24" s="19" t="str">
        <f t="shared" si="56"/>
        <v>-</v>
      </c>
      <c r="BP24" s="19" t="str">
        <f t="shared" si="57"/>
        <v>-</v>
      </c>
      <c r="BQ24" s="19" t="str">
        <f t="shared" si="58"/>
        <v>-</v>
      </c>
      <c r="BR24" s="19" t="str">
        <f t="shared" si="59"/>
        <v>-</v>
      </c>
      <c r="BS24" s="19" t="str">
        <f t="shared" si="60"/>
        <v>-</v>
      </c>
      <c r="BT24" s="19" t="str">
        <f t="shared" si="61"/>
        <v>-</v>
      </c>
      <c r="BU24" s="19" t="str">
        <f t="shared" si="62"/>
        <v>-</v>
      </c>
      <c r="BV24" s="19" t="str">
        <f t="shared" si="63"/>
        <v>-</v>
      </c>
      <c r="BW24" s="19" t="str">
        <f t="shared" si="64"/>
        <v>-</v>
      </c>
      <c r="BX24" s="19" t="str">
        <f t="shared" si="65"/>
        <v>-</v>
      </c>
      <c r="BY24" s="13" t="str">
        <f t="shared" si="66"/>
        <v>-</v>
      </c>
      <c r="BZ24" s="13" t="str">
        <f t="shared" si="67"/>
        <v>-</v>
      </c>
      <c r="CA24" s="13" t="str">
        <f t="shared" si="68"/>
        <v>-</v>
      </c>
      <c r="CB24" s="80" t="str">
        <f t="shared" si="69"/>
        <v>-</v>
      </c>
      <c r="CC24" s="39"/>
      <c r="CD24" s="32">
        <f t="shared" si="12"/>
        <v>0</v>
      </c>
      <c r="CE24" s="32">
        <f t="shared" si="13"/>
        <v>0</v>
      </c>
      <c r="CF24" s="75">
        <f t="shared" si="14"/>
        <v>0</v>
      </c>
      <c r="CG24" s="75">
        <f t="shared" si="1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70"/>
        <v>-</v>
      </c>
      <c r="CW24" s="77" t="str">
        <f t="shared" si="71"/>
        <v>-</v>
      </c>
      <c r="CX24" s="19" t="str">
        <f t="shared" si="72"/>
        <v>-</v>
      </c>
      <c r="CY24" s="19" t="str">
        <f t="shared" si="73"/>
        <v>-</v>
      </c>
      <c r="CZ24" s="19" t="str">
        <f t="shared" si="74"/>
        <v>-</v>
      </c>
      <c r="DA24" s="19" t="str">
        <f t="shared" si="75"/>
        <v>-</v>
      </c>
      <c r="DB24" s="19" t="str">
        <f t="shared" si="76"/>
        <v>-</v>
      </c>
      <c r="DC24" s="19" t="str">
        <f t="shared" si="77"/>
        <v>-</v>
      </c>
      <c r="DD24" s="19" t="str">
        <f t="shared" si="78"/>
        <v>-</v>
      </c>
      <c r="DE24" s="19" t="str">
        <f t="shared" si="79"/>
        <v>-</v>
      </c>
      <c r="DF24" s="19" t="str">
        <f t="shared" si="80"/>
        <v>-</v>
      </c>
      <c r="DG24" s="19" t="str">
        <f t="shared" si="81"/>
        <v>-</v>
      </c>
      <c r="DH24" s="19" t="str">
        <f t="shared" si="82"/>
        <v>-</v>
      </c>
      <c r="DI24" s="19" t="str">
        <f t="shared" si="83"/>
        <v>-</v>
      </c>
      <c r="DJ24" s="19" t="str">
        <f t="shared" si="84"/>
        <v>-</v>
      </c>
      <c r="DK24" s="19" t="str">
        <f t="shared" si="85"/>
        <v>-</v>
      </c>
      <c r="DL24" s="13" t="str">
        <f t="shared" si="86"/>
        <v>-</v>
      </c>
      <c r="DM24" s="13" t="str">
        <f t="shared" si="87"/>
        <v>-</v>
      </c>
      <c r="DN24" s="13" t="str">
        <f t="shared" si="88"/>
        <v>-</v>
      </c>
      <c r="DO24" s="80" t="str">
        <f t="shared" si="89"/>
        <v>-</v>
      </c>
      <c r="DP24" s="39"/>
      <c r="DQ24" s="32">
        <f t="shared" si="16"/>
        <v>0</v>
      </c>
      <c r="DR24" s="32">
        <f t="shared" si="17"/>
        <v>0</v>
      </c>
      <c r="DS24" s="75">
        <f t="shared" si="18"/>
        <v>0</v>
      </c>
      <c r="DT24" s="75">
        <f t="shared" si="1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90"/>
        <v>-</v>
      </c>
      <c r="EJ24" s="77" t="str">
        <f t="shared" si="91"/>
        <v>-</v>
      </c>
      <c r="EK24" s="19" t="str">
        <f t="shared" si="92"/>
        <v>-</v>
      </c>
      <c r="EL24" s="19" t="str">
        <f t="shared" si="93"/>
        <v>-</v>
      </c>
      <c r="EM24" s="19" t="str">
        <f t="shared" si="94"/>
        <v>-</v>
      </c>
      <c r="EN24" s="19" t="str">
        <f t="shared" si="95"/>
        <v>-</v>
      </c>
      <c r="EO24" s="19" t="str">
        <f t="shared" si="96"/>
        <v>-</v>
      </c>
      <c r="EP24" s="19" t="str">
        <f t="shared" si="97"/>
        <v>-</v>
      </c>
      <c r="EQ24" s="19" t="str">
        <f t="shared" si="98"/>
        <v>-</v>
      </c>
      <c r="ER24" s="19" t="str">
        <f t="shared" si="99"/>
        <v>-</v>
      </c>
      <c r="ES24" s="19" t="str">
        <f t="shared" si="100"/>
        <v>-</v>
      </c>
      <c r="ET24" s="19" t="str">
        <f t="shared" si="101"/>
        <v>-</v>
      </c>
      <c r="EU24" s="19" t="str">
        <f t="shared" si="102"/>
        <v>-</v>
      </c>
      <c r="EV24" s="19" t="str">
        <f t="shared" si="103"/>
        <v>-</v>
      </c>
      <c r="EW24" s="19" t="str">
        <f t="shared" si="104"/>
        <v>-</v>
      </c>
      <c r="EX24" s="19" t="str">
        <f t="shared" si="105"/>
        <v>-</v>
      </c>
      <c r="EY24" s="13" t="str">
        <f t="shared" si="106"/>
        <v>-</v>
      </c>
      <c r="EZ24" s="13" t="str">
        <f t="shared" si="107"/>
        <v>-</v>
      </c>
      <c r="FA24" s="13" t="str">
        <f t="shared" si="108"/>
        <v>-</v>
      </c>
      <c r="FB24" s="80" t="str">
        <f t="shared" si="109"/>
        <v>-</v>
      </c>
      <c r="FC24" s="39"/>
      <c r="FD24" s="32">
        <f t="shared" si="20"/>
        <v>0</v>
      </c>
      <c r="FE24" s="32">
        <f t="shared" si="21"/>
        <v>0</v>
      </c>
      <c r="FF24" s="75">
        <f t="shared" si="22"/>
        <v>0</v>
      </c>
      <c r="FG24" s="75">
        <f t="shared" si="2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10"/>
        <v>-</v>
      </c>
      <c r="FW24" s="77" t="str">
        <f t="shared" si="111"/>
        <v>-</v>
      </c>
      <c r="FX24" s="19" t="str">
        <f t="shared" si="112"/>
        <v>-</v>
      </c>
      <c r="FY24" s="19" t="str">
        <f t="shared" si="113"/>
        <v>-</v>
      </c>
      <c r="FZ24" s="19" t="str">
        <f t="shared" si="114"/>
        <v>-</v>
      </c>
      <c r="GA24" s="19" t="str">
        <f t="shared" si="115"/>
        <v>-</v>
      </c>
      <c r="GB24" s="19" t="str">
        <f t="shared" si="116"/>
        <v>-</v>
      </c>
      <c r="GC24" s="19" t="str">
        <f t="shared" si="117"/>
        <v>-</v>
      </c>
      <c r="GD24" s="19" t="str">
        <f t="shared" si="118"/>
        <v>-</v>
      </c>
      <c r="GE24" s="19" t="str">
        <f t="shared" si="119"/>
        <v>-</v>
      </c>
      <c r="GF24" s="19" t="str">
        <f t="shared" si="120"/>
        <v>-</v>
      </c>
      <c r="GG24" s="19" t="str">
        <f t="shared" si="121"/>
        <v>-</v>
      </c>
      <c r="GH24" s="19" t="str">
        <f t="shared" si="122"/>
        <v>-</v>
      </c>
      <c r="GI24" s="19" t="str">
        <f t="shared" si="123"/>
        <v>-</v>
      </c>
      <c r="GJ24" s="19" t="str">
        <f t="shared" si="124"/>
        <v>-</v>
      </c>
      <c r="GK24" s="19" t="str">
        <f t="shared" si="125"/>
        <v>-</v>
      </c>
      <c r="GL24" s="13" t="str">
        <f t="shared" si="126"/>
        <v>-</v>
      </c>
      <c r="GM24" s="13" t="str">
        <f t="shared" si="127"/>
        <v>-</v>
      </c>
      <c r="GN24" s="13" t="str">
        <f t="shared" si="128"/>
        <v>-</v>
      </c>
      <c r="GO24" s="80" t="str">
        <f t="shared" si="129"/>
        <v>-</v>
      </c>
      <c r="GP24" s="39"/>
      <c r="GQ24" s="32">
        <f t="shared" si="24"/>
        <v>0</v>
      </c>
      <c r="GR24" s="32">
        <f t="shared" si="25"/>
        <v>0</v>
      </c>
      <c r="GS24" s="75">
        <f t="shared" si="26"/>
        <v>0</v>
      </c>
      <c r="GT24" s="75">
        <f t="shared" si="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30"/>
        <v>-</v>
      </c>
      <c r="HJ24" s="77" t="str">
        <f t="shared" si="131"/>
        <v>-</v>
      </c>
      <c r="HK24" s="19" t="str">
        <f t="shared" si="132"/>
        <v>-</v>
      </c>
      <c r="HL24" s="19" t="str">
        <f t="shared" si="133"/>
        <v>-</v>
      </c>
      <c r="HM24" s="19" t="str">
        <f t="shared" si="134"/>
        <v>-</v>
      </c>
      <c r="HN24" s="19" t="str">
        <f t="shared" si="135"/>
        <v>-</v>
      </c>
      <c r="HO24" s="19" t="str">
        <f t="shared" si="136"/>
        <v>-</v>
      </c>
      <c r="HP24" s="19" t="str">
        <f t="shared" si="137"/>
        <v>-</v>
      </c>
      <c r="HQ24" s="19" t="str">
        <f t="shared" si="138"/>
        <v>-</v>
      </c>
      <c r="HR24" s="19" t="str">
        <f t="shared" si="139"/>
        <v>-</v>
      </c>
      <c r="HS24" s="19" t="str">
        <f t="shared" si="140"/>
        <v>-</v>
      </c>
      <c r="HT24" s="19" t="str">
        <f t="shared" si="141"/>
        <v>-</v>
      </c>
      <c r="HU24" s="19" t="str">
        <f t="shared" si="142"/>
        <v>-</v>
      </c>
      <c r="HV24" s="19" t="str">
        <f t="shared" si="143"/>
        <v>-</v>
      </c>
      <c r="HW24" s="19" t="str">
        <f t="shared" si="144"/>
        <v>-</v>
      </c>
      <c r="HX24" s="19" t="str">
        <f t="shared" si="145"/>
        <v>-</v>
      </c>
      <c r="HY24" s="13" t="str">
        <f t="shared" si="146"/>
        <v>-</v>
      </c>
      <c r="HZ24" s="13" t="str">
        <f t="shared" si="147"/>
        <v>-</v>
      </c>
      <c r="IA24" s="13" t="str">
        <f t="shared" si="148"/>
        <v>-</v>
      </c>
      <c r="IB24" s="80" t="str">
        <f t="shared" si="149"/>
        <v>-</v>
      </c>
      <c r="IC24" s="39">
        <f t="shared" si="150"/>
        <v>0</v>
      </c>
      <c r="ID24" s="99">
        <f t="shared" si="151"/>
        <v>0</v>
      </c>
      <c r="IE24" s="99">
        <f t="shared" si="152"/>
        <v>0</v>
      </c>
      <c r="IF24" s="100">
        <f t="shared" si="153"/>
        <v>0</v>
      </c>
      <c r="IG24" s="100">
        <f t="shared" si="154"/>
        <v>0</v>
      </c>
      <c r="IH24" s="35">
        <f t="shared" si="155"/>
        <v>0</v>
      </c>
      <c r="II24" s="35">
        <f t="shared" si="156"/>
        <v>0</v>
      </c>
      <c r="IJ24" s="35">
        <f t="shared" si="157"/>
        <v>0</v>
      </c>
      <c r="IK24" s="35">
        <f t="shared" si="158"/>
        <v>0</v>
      </c>
      <c r="IL24" s="35">
        <f t="shared" si="159"/>
        <v>0</v>
      </c>
      <c r="IM24" s="35">
        <f t="shared" si="160"/>
        <v>0</v>
      </c>
      <c r="IN24" s="100"/>
      <c r="IO24" s="35">
        <f t="shared" si="161"/>
        <v>0</v>
      </c>
      <c r="IP24" s="35">
        <f t="shared" si="162"/>
        <v>0</v>
      </c>
      <c r="IQ24" s="35">
        <f t="shared" si="163"/>
        <v>0</v>
      </c>
      <c r="IR24" s="35">
        <f t="shared" si="164"/>
        <v>0</v>
      </c>
      <c r="IS24" s="35">
        <f t="shared" si="165"/>
        <v>0</v>
      </c>
      <c r="IT24" s="23">
        <f t="shared" si="166"/>
        <v>0</v>
      </c>
      <c r="IU24" s="26">
        <f t="shared" si="167"/>
        <v>0</v>
      </c>
      <c r="IV24" s="42" t="str">
        <f t="shared" si="168"/>
        <v>-</v>
      </c>
      <c r="IW24" s="89" t="str">
        <f t="shared" si="169"/>
        <v>-</v>
      </c>
      <c r="IX24" s="43" t="str">
        <f t="shared" si="170"/>
        <v>-</v>
      </c>
      <c r="IY24" s="43" t="str">
        <f t="shared" si="171"/>
        <v>-</v>
      </c>
      <c r="IZ24" s="43" t="str">
        <f t="shared" si="172"/>
        <v>-</v>
      </c>
      <c r="JA24" s="43" t="str">
        <f t="shared" si="173"/>
        <v>-</v>
      </c>
      <c r="JB24" s="43" t="str">
        <f t="shared" si="174"/>
        <v>-</v>
      </c>
      <c r="JC24" s="43" t="str">
        <f t="shared" si="175"/>
        <v>-</v>
      </c>
      <c r="JD24" s="43" t="str">
        <f t="shared" si="176"/>
        <v>-</v>
      </c>
      <c r="JE24" s="43" t="str">
        <f t="shared" si="177"/>
        <v>-</v>
      </c>
      <c r="JF24" s="43" t="str">
        <f t="shared" si="178"/>
        <v>-</v>
      </c>
      <c r="JG24" s="43" t="str">
        <f t="shared" si="179"/>
        <v>-</v>
      </c>
      <c r="JH24" s="43" t="str">
        <f t="shared" si="180"/>
        <v>-</v>
      </c>
      <c r="JI24" s="43" t="str">
        <f t="shared" si="181"/>
        <v>-</v>
      </c>
      <c r="JJ24" s="43" t="str">
        <f t="shared" si="182"/>
        <v>-</v>
      </c>
      <c r="JK24" s="43" t="str">
        <f t="shared" si="183"/>
        <v>-</v>
      </c>
      <c r="JL24" s="44" t="str">
        <f t="shared" si="184"/>
        <v>-</v>
      </c>
      <c r="JM24" s="44" t="str">
        <f t="shared" si="185"/>
        <v>-</v>
      </c>
      <c r="JN24" s="44" t="str">
        <f t="shared" si="186"/>
        <v>-</v>
      </c>
      <c r="JO24" s="90" t="str">
        <f t="shared" si="187"/>
        <v>-</v>
      </c>
      <c r="JP24" s="62">
        <f t="shared" si="188"/>
        <v>0</v>
      </c>
      <c r="JQ24" s="63">
        <f t="shared" si="189"/>
        <v>0</v>
      </c>
      <c r="JR24" s="64">
        <f t="shared" si="190"/>
        <v>0</v>
      </c>
      <c r="JS24" s="65">
        <f t="shared" si="191"/>
        <v>0</v>
      </c>
    </row>
    <row r="25" spans="1:279" ht="18.75">
      <c r="A25" s="14"/>
      <c r="B25" s="14"/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30"/>
        <v>-</v>
      </c>
      <c r="W25" s="77" t="str">
        <f t="shared" si="31"/>
        <v>-</v>
      </c>
      <c r="X25" s="19" t="str">
        <f t="shared" si="32"/>
        <v>-</v>
      </c>
      <c r="Y25" s="19" t="str">
        <f t="shared" si="33"/>
        <v>-</v>
      </c>
      <c r="Z25" s="19" t="str">
        <f t="shared" si="34"/>
        <v>-</v>
      </c>
      <c r="AA25" s="19" t="str">
        <f t="shared" si="35"/>
        <v>-</v>
      </c>
      <c r="AB25" s="19" t="str">
        <f t="shared" si="36"/>
        <v>-</v>
      </c>
      <c r="AC25" s="19" t="str">
        <f t="shared" si="37"/>
        <v>-</v>
      </c>
      <c r="AD25" s="19" t="str">
        <f t="shared" si="38"/>
        <v>-</v>
      </c>
      <c r="AE25" s="19" t="str">
        <f t="shared" si="39"/>
        <v>-</v>
      </c>
      <c r="AF25" s="19" t="str">
        <f t="shared" si="40"/>
        <v>-</v>
      </c>
      <c r="AG25" s="19" t="str">
        <f t="shared" si="41"/>
        <v>-</v>
      </c>
      <c r="AH25" s="19" t="str">
        <f t="shared" si="42"/>
        <v>-</v>
      </c>
      <c r="AI25" s="19" t="str">
        <f t="shared" si="43"/>
        <v>-</v>
      </c>
      <c r="AJ25" s="19" t="str">
        <f t="shared" si="44"/>
        <v>-</v>
      </c>
      <c r="AK25" s="19" t="str">
        <f t="shared" si="45"/>
        <v>-</v>
      </c>
      <c r="AL25" s="13" t="str">
        <f t="shared" si="46"/>
        <v>-</v>
      </c>
      <c r="AM25" s="13" t="str">
        <f t="shared" si="47"/>
        <v>-</v>
      </c>
      <c r="AN25" s="13" t="str">
        <f t="shared" si="48"/>
        <v>-</v>
      </c>
      <c r="AO25" s="80" t="str">
        <f t="shared" si="49"/>
        <v>-</v>
      </c>
      <c r="AP25" s="39"/>
      <c r="AQ25" s="32">
        <f t="shared" si="8"/>
        <v>0</v>
      </c>
      <c r="AR25" s="32">
        <f t="shared" si="9"/>
        <v>0</v>
      </c>
      <c r="AS25" s="75">
        <f t="shared" si="10"/>
        <v>0</v>
      </c>
      <c r="AT25" s="75">
        <f t="shared" si="1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50"/>
        <v>-</v>
      </c>
      <c r="BJ25" s="77" t="str">
        <f t="shared" si="51"/>
        <v>-</v>
      </c>
      <c r="BK25" s="19" t="str">
        <f t="shared" si="52"/>
        <v>-</v>
      </c>
      <c r="BL25" s="19" t="str">
        <f t="shared" si="53"/>
        <v>-</v>
      </c>
      <c r="BM25" s="19" t="str">
        <f t="shared" si="54"/>
        <v>-</v>
      </c>
      <c r="BN25" s="19" t="str">
        <f t="shared" si="55"/>
        <v>-</v>
      </c>
      <c r="BO25" s="19" t="str">
        <f t="shared" si="56"/>
        <v>-</v>
      </c>
      <c r="BP25" s="19" t="str">
        <f t="shared" si="57"/>
        <v>-</v>
      </c>
      <c r="BQ25" s="19" t="str">
        <f t="shared" si="58"/>
        <v>-</v>
      </c>
      <c r="BR25" s="19" t="str">
        <f t="shared" si="59"/>
        <v>-</v>
      </c>
      <c r="BS25" s="19" t="str">
        <f t="shared" si="60"/>
        <v>-</v>
      </c>
      <c r="BT25" s="19" t="str">
        <f t="shared" si="61"/>
        <v>-</v>
      </c>
      <c r="BU25" s="19" t="str">
        <f t="shared" si="62"/>
        <v>-</v>
      </c>
      <c r="BV25" s="19" t="str">
        <f t="shared" si="63"/>
        <v>-</v>
      </c>
      <c r="BW25" s="19" t="str">
        <f t="shared" si="64"/>
        <v>-</v>
      </c>
      <c r="BX25" s="19" t="str">
        <f t="shared" si="65"/>
        <v>-</v>
      </c>
      <c r="BY25" s="13" t="str">
        <f t="shared" si="66"/>
        <v>-</v>
      </c>
      <c r="BZ25" s="13" t="str">
        <f t="shared" si="67"/>
        <v>-</v>
      </c>
      <c r="CA25" s="13" t="str">
        <f t="shared" si="68"/>
        <v>-</v>
      </c>
      <c r="CB25" s="80" t="str">
        <f t="shared" si="69"/>
        <v>-</v>
      </c>
      <c r="CC25" s="39"/>
      <c r="CD25" s="32">
        <f t="shared" si="12"/>
        <v>0</v>
      </c>
      <c r="CE25" s="32">
        <f t="shared" si="13"/>
        <v>0</v>
      </c>
      <c r="CF25" s="75">
        <f t="shared" si="14"/>
        <v>0</v>
      </c>
      <c r="CG25" s="75">
        <f t="shared" si="1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70"/>
        <v>-</v>
      </c>
      <c r="CW25" s="77" t="str">
        <f t="shared" si="71"/>
        <v>-</v>
      </c>
      <c r="CX25" s="19" t="str">
        <f t="shared" si="72"/>
        <v>-</v>
      </c>
      <c r="CY25" s="19" t="str">
        <f t="shared" si="73"/>
        <v>-</v>
      </c>
      <c r="CZ25" s="19" t="str">
        <f t="shared" si="74"/>
        <v>-</v>
      </c>
      <c r="DA25" s="19" t="str">
        <f t="shared" si="75"/>
        <v>-</v>
      </c>
      <c r="DB25" s="19" t="str">
        <f t="shared" si="76"/>
        <v>-</v>
      </c>
      <c r="DC25" s="19" t="str">
        <f t="shared" si="77"/>
        <v>-</v>
      </c>
      <c r="DD25" s="19" t="str">
        <f t="shared" si="78"/>
        <v>-</v>
      </c>
      <c r="DE25" s="19" t="str">
        <f t="shared" si="79"/>
        <v>-</v>
      </c>
      <c r="DF25" s="19" t="str">
        <f t="shared" si="80"/>
        <v>-</v>
      </c>
      <c r="DG25" s="19" t="str">
        <f t="shared" si="81"/>
        <v>-</v>
      </c>
      <c r="DH25" s="19" t="str">
        <f t="shared" si="82"/>
        <v>-</v>
      </c>
      <c r="DI25" s="19" t="str">
        <f t="shared" si="83"/>
        <v>-</v>
      </c>
      <c r="DJ25" s="19" t="str">
        <f t="shared" si="84"/>
        <v>-</v>
      </c>
      <c r="DK25" s="19" t="str">
        <f t="shared" si="85"/>
        <v>-</v>
      </c>
      <c r="DL25" s="13" t="str">
        <f t="shared" si="86"/>
        <v>-</v>
      </c>
      <c r="DM25" s="13" t="str">
        <f t="shared" si="87"/>
        <v>-</v>
      </c>
      <c r="DN25" s="13" t="str">
        <f t="shared" si="88"/>
        <v>-</v>
      </c>
      <c r="DO25" s="80" t="str">
        <f t="shared" si="89"/>
        <v>-</v>
      </c>
      <c r="DP25" s="39"/>
      <c r="DQ25" s="32">
        <f t="shared" si="16"/>
        <v>0</v>
      </c>
      <c r="DR25" s="32">
        <f t="shared" si="17"/>
        <v>0</v>
      </c>
      <c r="DS25" s="75">
        <f t="shared" si="18"/>
        <v>0</v>
      </c>
      <c r="DT25" s="75">
        <f t="shared" si="1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90"/>
        <v>-</v>
      </c>
      <c r="EJ25" s="77" t="str">
        <f t="shared" si="91"/>
        <v>-</v>
      </c>
      <c r="EK25" s="19" t="str">
        <f t="shared" si="92"/>
        <v>-</v>
      </c>
      <c r="EL25" s="19" t="str">
        <f t="shared" si="93"/>
        <v>-</v>
      </c>
      <c r="EM25" s="19" t="str">
        <f t="shared" si="94"/>
        <v>-</v>
      </c>
      <c r="EN25" s="19" t="str">
        <f t="shared" si="95"/>
        <v>-</v>
      </c>
      <c r="EO25" s="19" t="str">
        <f t="shared" si="96"/>
        <v>-</v>
      </c>
      <c r="EP25" s="19" t="str">
        <f t="shared" si="97"/>
        <v>-</v>
      </c>
      <c r="EQ25" s="19" t="str">
        <f t="shared" si="98"/>
        <v>-</v>
      </c>
      <c r="ER25" s="19" t="str">
        <f t="shared" si="99"/>
        <v>-</v>
      </c>
      <c r="ES25" s="19" t="str">
        <f t="shared" si="100"/>
        <v>-</v>
      </c>
      <c r="ET25" s="19" t="str">
        <f t="shared" si="101"/>
        <v>-</v>
      </c>
      <c r="EU25" s="19" t="str">
        <f t="shared" si="102"/>
        <v>-</v>
      </c>
      <c r="EV25" s="19" t="str">
        <f t="shared" si="103"/>
        <v>-</v>
      </c>
      <c r="EW25" s="19" t="str">
        <f t="shared" si="104"/>
        <v>-</v>
      </c>
      <c r="EX25" s="19" t="str">
        <f t="shared" si="105"/>
        <v>-</v>
      </c>
      <c r="EY25" s="13" t="str">
        <f t="shared" si="106"/>
        <v>-</v>
      </c>
      <c r="EZ25" s="13" t="str">
        <f t="shared" si="107"/>
        <v>-</v>
      </c>
      <c r="FA25" s="13" t="str">
        <f t="shared" si="108"/>
        <v>-</v>
      </c>
      <c r="FB25" s="80" t="str">
        <f t="shared" si="109"/>
        <v>-</v>
      </c>
      <c r="FC25" s="39"/>
      <c r="FD25" s="32">
        <f t="shared" si="20"/>
        <v>0</v>
      </c>
      <c r="FE25" s="32">
        <f t="shared" si="21"/>
        <v>0</v>
      </c>
      <c r="FF25" s="75">
        <f t="shared" si="22"/>
        <v>0</v>
      </c>
      <c r="FG25" s="75">
        <f t="shared" si="2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10"/>
        <v>-</v>
      </c>
      <c r="FW25" s="77" t="str">
        <f t="shared" si="111"/>
        <v>-</v>
      </c>
      <c r="FX25" s="19" t="str">
        <f t="shared" si="112"/>
        <v>-</v>
      </c>
      <c r="FY25" s="19" t="str">
        <f t="shared" si="113"/>
        <v>-</v>
      </c>
      <c r="FZ25" s="19" t="str">
        <f t="shared" si="114"/>
        <v>-</v>
      </c>
      <c r="GA25" s="19" t="str">
        <f t="shared" si="115"/>
        <v>-</v>
      </c>
      <c r="GB25" s="19" t="str">
        <f t="shared" si="116"/>
        <v>-</v>
      </c>
      <c r="GC25" s="19" t="str">
        <f t="shared" si="117"/>
        <v>-</v>
      </c>
      <c r="GD25" s="19" t="str">
        <f t="shared" si="118"/>
        <v>-</v>
      </c>
      <c r="GE25" s="19" t="str">
        <f t="shared" si="119"/>
        <v>-</v>
      </c>
      <c r="GF25" s="19" t="str">
        <f t="shared" si="120"/>
        <v>-</v>
      </c>
      <c r="GG25" s="19" t="str">
        <f t="shared" si="121"/>
        <v>-</v>
      </c>
      <c r="GH25" s="19" t="str">
        <f t="shared" si="122"/>
        <v>-</v>
      </c>
      <c r="GI25" s="19" t="str">
        <f t="shared" si="123"/>
        <v>-</v>
      </c>
      <c r="GJ25" s="19" t="str">
        <f t="shared" si="124"/>
        <v>-</v>
      </c>
      <c r="GK25" s="19" t="str">
        <f t="shared" si="125"/>
        <v>-</v>
      </c>
      <c r="GL25" s="13" t="str">
        <f t="shared" si="126"/>
        <v>-</v>
      </c>
      <c r="GM25" s="13" t="str">
        <f t="shared" si="127"/>
        <v>-</v>
      </c>
      <c r="GN25" s="13" t="str">
        <f t="shared" si="128"/>
        <v>-</v>
      </c>
      <c r="GO25" s="80" t="str">
        <f t="shared" si="129"/>
        <v>-</v>
      </c>
      <c r="GP25" s="39"/>
      <c r="GQ25" s="32">
        <f t="shared" si="24"/>
        <v>0</v>
      </c>
      <c r="GR25" s="32">
        <f t="shared" si="25"/>
        <v>0</v>
      </c>
      <c r="GS25" s="75">
        <f t="shared" si="26"/>
        <v>0</v>
      </c>
      <c r="GT25" s="75">
        <f t="shared" si="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30"/>
        <v>-</v>
      </c>
      <c r="HJ25" s="77" t="str">
        <f t="shared" si="131"/>
        <v>-</v>
      </c>
      <c r="HK25" s="19" t="str">
        <f t="shared" si="132"/>
        <v>-</v>
      </c>
      <c r="HL25" s="19" t="str">
        <f t="shared" si="133"/>
        <v>-</v>
      </c>
      <c r="HM25" s="19" t="str">
        <f t="shared" si="134"/>
        <v>-</v>
      </c>
      <c r="HN25" s="19" t="str">
        <f t="shared" si="135"/>
        <v>-</v>
      </c>
      <c r="HO25" s="19" t="str">
        <f t="shared" si="136"/>
        <v>-</v>
      </c>
      <c r="HP25" s="19" t="str">
        <f t="shared" si="137"/>
        <v>-</v>
      </c>
      <c r="HQ25" s="19" t="str">
        <f t="shared" si="138"/>
        <v>-</v>
      </c>
      <c r="HR25" s="19" t="str">
        <f t="shared" si="139"/>
        <v>-</v>
      </c>
      <c r="HS25" s="19" t="str">
        <f t="shared" si="140"/>
        <v>-</v>
      </c>
      <c r="HT25" s="19" t="str">
        <f t="shared" si="141"/>
        <v>-</v>
      </c>
      <c r="HU25" s="19" t="str">
        <f t="shared" si="142"/>
        <v>-</v>
      </c>
      <c r="HV25" s="19" t="str">
        <f t="shared" si="143"/>
        <v>-</v>
      </c>
      <c r="HW25" s="19" t="str">
        <f t="shared" si="144"/>
        <v>-</v>
      </c>
      <c r="HX25" s="19" t="str">
        <f t="shared" si="145"/>
        <v>-</v>
      </c>
      <c r="HY25" s="13" t="str">
        <f t="shared" si="146"/>
        <v>-</v>
      </c>
      <c r="HZ25" s="13" t="str">
        <f t="shared" si="147"/>
        <v>-</v>
      </c>
      <c r="IA25" s="13" t="str">
        <f t="shared" si="148"/>
        <v>-</v>
      </c>
      <c r="IB25" s="80" t="str">
        <f t="shared" si="149"/>
        <v>-</v>
      </c>
      <c r="IC25" s="39">
        <f t="shared" si="150"/>
        <v>0</v>
      </c>
      <c r="ID25" s="99">
        <f t="shared" si="151"/>
        <v>0</v>
      </c>
      <c r="IE25" s="99">
        <f t="shared" si="152"/>
        <v>0</v>
      </c>
      <c r="IF25" s="100">
        <f t="shared" si="153"/>
        <v>0</v>
      </c>
      <c r="IG25" s="100">
        <f t="shared" si="154"/>
        <v>0</v>
      </c>
      <c r="IH25" s="35">
        <f t="shared" si="155"/>
        <v>0</v>
      </c>
      <c r="II25" s="35">
        <f t="shared" si="156"/>
        <v>0</v>
      </c>
      <c r="IJ25" s="35">
        <f t="shared" si="157"/>
        <v>0</v>
      </c>
      <c r="IK25" s="35">
        <f t="shared" si="158"/>
        <v>0</v>
      </c>
      <c r="IL25" s="35">
        <f t="shared" si="159"/>
        <v>0</v>
      </c>
      <c r="IM25" s="35">
        <f t="shared" si="160"/>
        <v>0</v>
      </c>
      <c r="IN25" s="100"/>
      <c r="IO25" s="35">
        <f t="shared" si="161"/>
        <v>0</v>
      </c>
      <c r="IP25" s="35">
        <f t="shared" si="162"/>
        <v>0</v>
      </c>
      <c r="IQ25" s="35">
        <f t="shared" si="163"/>
        <v>0</v>
      </c>
      <c r="IR25" s="35">
        <f t="shared" si="164"/>
        <v>0</v>
      </c>
      <c r="IS25" s="35">
        <f t="shared" si="165"/>
        <v>0</v>
      </c>
      <c r="IT25" s="23">
        <f t="shared" si="166"/>
        <v>0</v>
      </c>
      <c r="IU25" s="26">
        <f t="shared" si="167"/>
        <v>0</v>
      </c>
      <c r="IV25" s="42" t="str">
        <f t="shared" si="168"/>
        <v>-</v>
      </c>
      <c r="IW25" s="89" t="str">
        <f t="shared" si="169"/>
        <v>-</v>
      </c>
      <c r="IX25" s="43" t="str">
        <f t="shared" si="170"/>
        <v>-</v>
      </c>
      <c r="IY25" s="43" t="str">
        <f t="shared" si="171"/>
        <v>-</v>
      </c>
      <c r="IZ25" s="43" t="str">
        <f t="shared" si="172"/>
        <v>-</v>
      </c>
      <c r="JA25" s="43" t="str">
        <f t="shared" si="173"/>
        <v>-</v>
      </c>
      <c r="JB25" s="43" t="str">
        <f t="shared" si="174"/>
        <v>-</v>
      </c>
      <c r="JC25" s="43" t="str">
        <f t="shared" si="175"/>
        <v>-</v>
      </c>
      <c r="JD25" s="43" t="str">
        <f t="shared" si="176"/>
        <v>-</v>
      </c>
      <c r="JE25" s="43" t="str">
        <f t="shared" si="177"/>
        <v>-</v>
      </c>
      <c r="JF25" s="43" t="str">
        <f t="shared" si="178"/>
        <v>-</v>
      </c>
      <c r="JG25" s="43" t="str">
        <f t="shared" si="179"/>
        <v>-</v>
      </c>
      <c r="JH25" s="43" t="str">
        <f t="shared" si="180"/>
        <v>-</v>
      </c>
      <c r="JI25" s="43" t="str">
        <f t="shared" si="181"/>
        <v>-</v>
      </c>
      <c r="JJ25" s="43" t="str">
        <f t="shared" si="182"/>
        <v>-</v>
      </c>
      <c r="JK25" s="43" t="str">
        <f t="shared" si="183"/>
        <v>-</v>
      </c>
      <c r="JL25" s="44" t="str">
        <f t="shared" si="184"/>
        <v>-</v>
      </c>
      <c r="JM25" s="44" t="str">
        <f t="shared" si="185"/>
        <v>-</v>
      </c>
      <c r="JN25" s="44" t="str">
        <f t="shared" si="186"/>
        <v>-</v>
      </c>
      <c r="JO25" s="90" t="str">
        <f t="shared" si="187"/>
        <v>-</v>
      </c>
      <c r="JP25" s="62">
        <f t="shared" si="188"/>
        <v>0</v>
      </c>
      <c r="JQ25" s="63">
        <f t="shared" si="189"/>
        <v>0</v>
      </c>
      <c r="JR25" s="64">
        <f t="shared" si="190"/>
        <v>0</v>
      </c>
      <c r="JS25" s="65">
        <f t="shared" si="191"/>
        <v>0</v>
      </c>
    </row>
    <row r="26" spans="1:279" ht="18.75">
      <c r="A26" s="14"/>
      <c r="B26" s="14"/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30"/>
        <v>-</v>
      </c>
      <c r="W26" s="77" t="str">
        <f t="shared" si="31"/>
        <v>-</v>
      </c>
      <c r="X26" s="19" t="str">
        <f t="shared" si="32"/>
        <v>-</v>
      </c>
      <c r="Y26" s="19" t="str">
        <f t="shared" si="33"/>
        <v>-</v>
      </c>
      <c r="Z26" s="19" t="str">
        <f t="shared" si="34"/>
        <v>-</v>
      </c>
      <c r="AA26" s="19" t="str">
        <f t="shared" si="35"/>
        <v>-</v>
      </c>
      <c r="AB26" s="19" t="str">
        <f t="shared" si="36"/>
        <v>-</v>
      </c>
      <c r="AC26" s="19" t="str">
        <f t="shared" si="37"/>
        <v>-</v>
      </c>
      <c r="AD26" s="19" t="str">
        <f t="shared" si="38"/>
        <v>-</v>
      </c>
      <c r="AE26" s="19" t="str">
        <f t="shared" si="39"/>
        <v>-</v>
      </c>
      <c r="AF26" s="19" t="str">
        <f t="shared" si="40"/>
        <v>-</v>
      </c>
      <c r="AG26" s="19" t="str">
        <f t="shared" si="41"/>
        <v>-</v>
      </c>
      <c r="AH26" s="19" t="str">
        <f t="shared" si="42"/>
        <v>-</v>
      </c>
      <c r="AI26" s="19" t="str">
        <f t="shared" si="43"/>
        <v>-</v>
      </c>
      <c r="AJ26" s="19" t="str">
        <f t="shared" si="44"/>
        <v>-</v>
      </c>
      <c r="AK26" s="19" t="str">
        <f t="shared" si="45"/>
        <v>-</v>
      </c>
      <c r="AL26" s="13" t="str">
        <f t="shared" si="46"/>
        <v>-</v>
      </c>
      <c r="AM26" s="13" t="str">
        <f t="shared" si="47"/>
        <v>-</v>
      </c>
      <c r="AN26" s="13" t="str">
        <f t="shared" si="48"/>
        <v>-</v>
      </c>
      <c r="AO26" s="80" t="str">
        <f t="shared" si="49"/>
        <v>-</v>
      </c>
      <c r="AP26" s="39"/>
      <c r="AQ26" s="32">
        <f t="shared" si="8"/>
        <v>0</v>
      </c>
      <c r="AR26" s="32">
        <f t="shared" si="9"/>
        <v>0</v>
      </c>
      <c r="AS26" s="75">
        <f t="shared" si="10"/>
        <v>0</v>
      </c>
      <c r="AT26" s="75">
        <f t="shared" si="1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50"/>
        <v>-</v>
      </c>
      <c r="BJ26" s="77" t="str">
        <f t="shared" si="51"/>
        <v>-</v>
      </c>
      <c r="BK26" s="19" t="str">
        <f t="shared" si="52"/>
        <v>-</v>
      </c>
      <c r="BL26" s="19" t="str">
        <f t="shared" si="53"/>
        <v>-</v>
      </c>
      <c r="BM26" s="19" t="str">
        <f t="shared" si="54"/>
        <v>-</v>
      </c>
      <c r="BN26" s="19" t="str">
        <f t="shared" si="55"/>
        <v>-</v>
      </c>
      <c r="BO26" s="19" t="str">
        <f t="shared" si="56"/>
        <v>-</v>
      </c>
      <c r="BP26" s="19" t="str">
        <f t="shared" si="57"/>
        <v>-</v>
      </c>
      <c r="BQ26" s="19" t="str">
        <f t="shared" si="58"/>
        <v>-</v>
      </c>
      <c r="BR26" s="19" t="str">
        <f t="shared" si="59"/>
        <v>-</v>
      </c>
      <c r="BS26" s="19" t="str">
        <f t="shared" si="60"/>
        <v>-</v>
      </c>
      <c r="BT26" s="19" t="str">
        <f t="shared" si="61"/>
        <v>-</v>
      </c>
      <c r="BU26" s="19" t="str">
        <f t="shared" si="62"/>
        <v>-</v>
      </c>
      <c r="BV26" s="19" t="str">
        <f t="shared" si="63"/>
        <v>-</v>
      </c>
      <c r="BW26" s="19" t="str">
        <f t="shared" si="64"/>
        <v>-</v>
      </c>
      <c r="BX26" s="19" t="str">
        <f t="shared" si="65"/>
        <v>-</v>
      </c>
      <c r="BY26" s="13" t="str">
        <f t="shared" si="66"/>
        <v>-</v>
      </c>
      <c r="BZ26" s="13" t="str">
        <f t="shared" si="67"/>
        <v>-</v>
      </c>
      <c r="CA26" s="13" t="str">
        <f t="shared" si="68"/>
        <v>-</v>
      </c>
      <c r="CB26" s="80" t="str">
        <f t="shared" si="69"/>
        <v>-</v>
      </c>
      <c r="CC26" s="39"/>
      <c r="CD26" s="32">
        <f t="shared" si="12"/>
        <v>0</v>
      </c>
      <c r="CE26" s="32">
        <f t="shared" si="13"/>
        <v>0</v>
      </c>
      <c r="CF26" s="75">
        <f t="shared" si="14"/>
        <v>0</v>
      </c>
      <c r="CG26" s="75">
        <f t="shared" si="1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70"/>
        <v>-</v>
      </c>
      <c r="CW26" s="77" t="str">
        <f t="shared" si="71"/>
        <v>-</v>
      </c>
      <c r="CX26" s="19" t="str">
        <f t="shared" si="72"/>
        <v>-</v>
      </c>
      <c r="CY26" s="19" t="str">
        <f t="shared" si="73"/>
        <v>-</v>
      </c>
      <c r="CZ26" s="19" t="str">
        <f t="shared" si="74"/>
        <v>-</v>
      </c>
      <c r="DA26" s="19" t="str">
        <f t="shared" si="75"/>
        <v>-</v>
      </c>
      <c r="DB26" s="19" t="str">
        <f t="shared" si="76"/>
        <v>-</v>
      </c>
      <c r="DC26" s="19" t="str">
        <f t="shared" si="77"/>
        <v>-</v>
      </c>
      <c r="DD26" s="19" t="str">
        <f t="shared" si="78"/>
        <v>-</v>
      </c>
      <c r="DE26" s="19" t="str">
        <f t="shared" si="79"/>
        <v>-</v>
      </c>
      <c r="DF26" s="19" t="str">
        <f t="shared" si="80"/>
        <v>-</v>
      </c>
      <c r="DG26" s="19" t="str">
        <f t="shared" si="81"/>
        <v>-</v>
      </c>
      <c r="DH26" s="19" t="str">
        <f t="shared" si="82"/>
        <v>-</v>
      </c>
      <c r="DI26" s="19" t="str">
        <f t="shared" si="83"/>
        <v>-</v>
      </c>
      <c r="DJ26" s="19" t="str">
        <f t="shared" si="84"/>
        <v>-</v>
      </c>
      <c r="DK26" s="19" t="str">
        <f t="shared" si="85"/>
        <v>-</v>
      </c>
      <c r="DL26" s="13" t="str">
        <f t="shared" si="86"/>
        <v>-</v>
      </c>
      <c r="DM26" s="13" t="str">
        <f t="shared" si="87"/>
        <v>-</v>
      </c>
      <c r="DN26" s="13" t="str">
        <f t="shared" si="88"/>
        <v>-</v>
      </c>
      <c r="DO26" s="80" t="str">
        <f t="shared" si="89"/>
        <v>-</v>
      </c>
      <c r="DP26" s="39"/>
      <c r="DQ26" s="32">
        <f t="shared" si="16"/>
        <v>0</v>
      </c>
      <c r="DR26" s="32">
        <f t="shared" si="17"/>
        <v>0</v>
      </c>
      <c r="DS26" s="75">
        <f t="shared" si="18"/>
        <v>0</v>
      </c>
      <c r="DT26" s="75">
        <f t="shared" si="1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90"/>
        <v>-</v>
      </c>
      <c r="EJ26" s="77" t="str">
        <f t="shared" si="91"/>
        <v>-</v>
      </c>
      <c r="EK26" s="19" t="str">
        <f t="shared" si="92"/>
        <v>-</v>
      </c>
      <c r="EL26" s="19" t="str">
        <f t="shared" si="93"/>
        <v>-</v>
      </c>
      <c r="EM26" s="19" t="str">
        <f t="shared" si="94"/>
        <v>-</v>
      </c>
      <c r="EN26" s="19" t="str">
        <f t="shared" si="95"/>
        <v>-</v>
      </c>
      <c r="EO26" s="19" t="str">
        <f t="shared" si="96"/>
        <v>-</v>
      </c>
      <c r="EP26" s="19" t="str">
        <f t="shared" si="97"/>
        <v>-</v>
      </c>
      <c r="EQ26" s="19" t="str">
        <f t="shared" si="98"/>
        <v>-</v>
      </c>
      <c r="ER26" s="19" t="str">
        <f t="shared" si="99"/>
        <v>-</v>
      </c>
      <c r="ES26" s="19" t="str">
        <f t="shared" si="100"/>
        <v>-</v>
      </c>
      <c r="ET26" s="19" t="str">
        <f t="shared" si="101"/>
        <v>-</v>
      </c>
      <c r="EU26" s="19" t="str">
        <f t="shared" si="102"/>
        <v>-</v>
      </c>
      <c r="EV26" s="19" t="str">
        <f t="shared" si="103"/>
        <v>-</v>
      </c>
      <c r="EW26" s="19" t="str">
        <f t="shared" si="104"/>
        <v>-</v>
      </c>
      <c r="EX26" s="19" t="str">
        <f t="shared" si="105"/>
        <v>-</v>
      </c>
      <c r="EY26" s="13" t="str">
        <f t="shared" si="106"/>
        <v>-</v>
      </c>
      <c r="EZ26" s="13" t="str">
        <f t="shared" si="107"/>
        <v>-</v>
      </c>
      <c r="FA26" s="13" t="str">
        <f t="shared" si="108"/>
        <v>-</v>
      </c>
      <c r="FB26" s="80" t="str">
        <f t="shared" si="109"/>
        <v>-</v>
      </c>
      <c r="FC26" s="39"/>
      <c r="FD26" s="32">
        <f t="shared" si="20"/>
        <v>0</v>
      </c>
      <c r="FE26" s="32">
        <f t="shared" si="21"/>
        <v>0</v>
      </c>
      <c r="FF26" s="75">
        <f t="shared" si="22"/>
        <v>0</v>
      </c>
      <c r="FG26" s="75">
        <f t="shared" si="2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10"/>
        <v>-</v>
      </c>
      <c r="FW26" s="77" t="str">
        <f t="shared" si="111"/>
        <v>-</v>
      </c>
      <c r="FX26" s="19" t="str">
        <f t="shared" si="112"/>
        <v>-</v>
      </c>
      <c r="FY26" s="19" t="str">
        <f t="shared" si="113"/>
        <v>-</v>
      </c>
      <c r="FZ26" s="19" t="str">
        <f t="shared" si="114"/>
        <v>-</v>
      </c>
      <c r="GA26" s="19" t="str">
        <f t="shared" si="115"/>
        <v>-</v>
      </c>
      <c r="GB26" s="19" t="str">
        <f t="shared" si="116"/>
        <v>-</v>
      </c>
      <c r="GC26" s="19" t="str">
        <f t="shared" si="117"/>
        <v>-</v>
      </c>
      <c r="GD26" s="19" t="str">
        <f t="shared" si="118"/>
        <v>-</v>
      </c>
      <c r="GE26" s="19" t="str">
        <f t="shared" si="119"/>
        <v>-</v>
      </c>
      <c r="GF26" s="19" t="str">
        <f t="shared" si="120"/>
        <v>-</v>
      </c>
      <c r="GG26" s="19" t="str">
        <f t="shared" si="121"/>
        <v>-</v>
      </c>
      <c r="GH26" s="19" t="str">
        <f t="shared" si="122"/>
        <v>-</v>
      </c>
      <c r="GI26" s="19" t="str">
        <f t="shared" si="123"/>
        <v>-</v>
      </c>
      <c r="GJ26" s="19" t="str">
        <f t="shared" si="124"/>
        <v>-</v>
      </c>
      <c r="GK26" s="19" t="str">
        <f t="shared" si="125"/>
        <v>-</v>
      </c>
      <c r="GL26" s="13" t="str">
        <f t="shared" si="126"/>
        <v>-</v>
      </c>
      <c r="GM26" s="13" t="str">
        <f t="shared" si="127"/>
        <v>-</v>
      </c>
      <c r="GN26" s="13" t="str">
        <f t="shared" si="128"/>
        <v>-</v>
      </c>
      <c r="GO26" s="80" t="str">
        <f t="shared" si="129"/>
        <v>-</v>
      </c>
      <c r="GP26" s="39"/>
      <c r="GQ26" s="32">
        <f t="shared" si="24"/>
        <v>0</v>
      </c>
      <c r="GR26" s="32">
        <f t="shared" si="25"/>
        <v>0</v>
      </c>
      <c r="GS26" s="75">
        <f t="shared" si="26"/>
        <v>0</v>
      </c>
      <c r="GT26" s="75">
        <f t="shared" si="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30"/>
        <v>-</v>
      </c>
      <c r="HJ26" s="77" t="str">
        <f t="shared" si="131"/>
        <v>-</v>
      </c>
      <c r="HK26" s="19" t="str">
        <f t="shared" si="132"/>
        <v>-</v>
      </c>
      <c r="HL26" s="19" t="str">
        <f t="shared" si="133"/>
        <v>-</v>
      </c>
      <c r="HM26" s="19" t="str">
        <f t="shared" si="134"/>
        <v>-</v>
      </c>
      <c r="HN26" s="19" t="str">
        <f t="shared" si="135"/>
        <v>-</v>
      </c>
      <c r="HO26" s="19" t="str">
        <f t="shared" si="136"/>
        <v>-</v>
      </c>
      <c r="HP26" s="19" t="str">
        <f t="shared" si="137"/>
        <v>-</v>
      </c>
      <c r="HQ26" s="19" t="str">
        <f t="shared" si="138"/>
        <v>-</v>
      </c>
      <c r="HR26" s="19" t="str">
        <f t="shared" si="139"/>
        <v>-</v>
      </c>
      <c r="HS26" s="19" t="str">
        <f t="shared" si="140"/>
        <v>-</v>
      </c>
      <c r="HT26" s="19" t="str">
        <f t="shared" si="141"/>
        <v>-</v>
      </c>
      <c r="HU26" s="19" t="str">
        <f t="shared" si="142"/>
        <v>-</v>
      </c>
      <c r="HV26" s="19" t="str">
        <f t="shared" si="143"/>
        <v>-</v>
      </c>
      <c r="HW26" s="19" t="str">
        <f t="shared" si="144"/>
        <v>-</v>
      </c>
      <c r="HX26" s="19" t="str">
        <f t="shared" si="145"/>
        <v>-</v>
      </c>
      <c r="HY26" s="13" t="str">
        <f t="shared" si="146"/>
        <v>-</v>
      </c>
      <c r="HZ26" s="13" t="str">
        <f t="shared" si="147"/>
        <v>-</v>
      </c>
      <c r="IA26" s="13" t="str">
        <f t="shared" si="148"/>
        <v>-</v>
      </c>
      <c r="IB26" s="80" t="str">
        <f t="shared" si="149"/>
        <v>-</v>
      </c>
      <c r="IC26" s="39">
        <f t="shared" si="150"/>
        <v>0</v>
      </c>
      <c r="ID26" s="99">
        <f t="shared" si="151"/>
        <v>0</v>
      </c>
      <c r="IE26" s="99">
        <f t="shared" si="152"/>
        <v>0</v>
      </c>
      <c r="IF26" s="100">
        <f t="shared" si="153"/>
        <v>0</v>
      </c>
      <c r="IG26" s="100">
        <f t="shared" si="154"/>
        <v>0</v>
      </c>
      <c r="IH26" s="35">
        <f t="shared" si="155"/>
        <v>0</v>
      </c>
      <c r="II26" s="35">
        <f t="shared" si="156"/>
        <v>0</v>
      </c>
      <c r="IJ26" s="35">
        <f t="shared" si="157"/>
        <v>0</v>
      </c>
      <c r="IK26" s="35">
        <f t="shared" si="158"/>
        <v>0</v>
      </c>
      <c r="IL26" s="35">
        <f t="shared" si="159"/>
        <v>0</v>
      </c>
      <c r="IM26" s="35">
        <f t="shared" si="160"/>
        <v>0</v>
      </c>
      <c r="IN26" s="100"/>
      <c r="IO26" s="35">
        <f t="shared" si="161"/>
        <v>0</v>
      </c>
      <c r="IP26" s="35">
        <f t="shared" si="162"/>
        <v>0</v>
      </c>
      <c r="IQ26" s="35">
        <f t="shared" si="163"/>
        <v>0</v>
      </c>
      <c r="IR26" s="35">
        <f t="shared" si="164"/>
        <v>0</v>
      </c>
      <c r="IS26" s="35">
        <f t="shared" si="165"/>
        <v>0</v>
      </c>
      <c r="IT26" s="23">
        <f t="shared" si="166"/>
        <v>0</v>
      </c>
      <c r="IU26" s="26">
        <f t="shared" si="167"/>
        <v>0</v>
      </c>
      <c r="IV26" s="42" t="str">
        <f t="shared" si="168"/>
        <v>-</v>
      </c>
      <c r="IW26" s="89" t="str">
        <f t="shared" si="169"/>
        <v>-</v>
      </c>
      <c r="IX26" s="43" t="str">
        <f t="shared" si="170"/>
        <v>-</v>
      </c>
      <c r="IY26" s="43" t="str">
        <f t="shared" si="171"/>
        <v>-</v>
      </c>
      <c r="IZ26" s="43" t="str">
        <f t="shared" si="172"/>
        <v>-</v>
      </c>
      <c r="JA26" s="43" t="str">
        <f t="shared" si="173"/>
        <v>-</v>
      </c>
      <c r="JB26" s="43" t="str">
        <f t="shared" si="174"/>
        <v>-</v>
      </c>
      <c r="JC26" s="43" t="str">
        <f t="shared" si="175"/>
        <v>-</v>
      </c>
      <c r="JD26" s="43" t="str">
        <f t="shared" si="176"/>
        <v>-</v>
      </c>
      <c r="JE26" s="43" t="str">
        <f t="shared" si="177"/>
        <v>-</v>
      </c>
      <c r="JF26" s="43" t="str">
        <f t="shared" si="178"/>
        <v>-</v>
      </c>
      <c r="JG26" s="43" t="str">
        <f t="shared" si="179"/>
        <v>-</v>
      </c>
      <c r="JH26" s="43" t="str">
        <f t="shared" si="180"/>
        <v>-</v>
      </c>
      <c r="JI26" s="43" t="str">
        <f t="shared" si="181"/>
        <v>-</v>
      </c>
      <c r="JJ26" s="43" t="str">
        <f t="shared" si="182"/>
        <v>-</v>
      </c>
      <c r="JK26" s="43" t="str">
        <f t="shared" si="183"/>
        <v>-</v>
      </c>
      <c r="JL26" s="44" t="str">
        <f t="shared" si="184"/>
        <v>-</v>
      </c>
      <c r="JM26" s="44" t="str">
        <f t="shared" si="185"/>
        <v>-</v>
      </c>
      <c r="JN26" s="44" t="str">
        <f t="shared" si="186"/>
        <v>-</v>
      </c>
      <c r="JO26" s="90" t="str">
        <f t="shared" si="187"/>
        <v>-</v>
      </c>
      <c r="JP26" s="62">
        <f t="shared" si="188"/>
        <v>0</v>
      </c>
      <c r="JQ26" s="63">
        <f t="shared" si="189"/>
        <v>0</v>
      </c>
      <c r="JR26" s="64">
        <f t="shared" si="190"/>
        <v>0</v>
      </c>
      <c r="JS26" s="65">
        <f t="shared" si="191"/>
        <v>0</v>
      </c>
    </row>
    <row r="27" spans="1:279" ht="18.75">
      <c r="A27" s="14"/>
      <c r="B27" s="14"/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30"/>
        <v>-</v>
      </c>
      <c r="W27" s="77" t="str">
        <f t="shared" si="31"/>
        <v>-</v>
      </c>
      <c r="X27" s="19" t="str">
        <f t="shared" si="32"/>
        <v>-</v>
      </c>
      <c r="Y27" s="19" t="str">
        <f t="shared" si="33"/>
        <v>-</v>
      </c>
      <c r="Z27" s="19" t="str">
        <f t="shared" si="34"/>
        <v>-</v>
      </c>
      <c r="AA27" s="19" t="str">
        <f t="shared" si="35"/>
        <v>-</v>
      </c>
      <c r="AB27" s="19" t="str">
        <f t="shared" si="36"/>
        <v>-</v>
      </c>
      <c r="AC27" s="19" t="str">
        <f t="shared" si="37"/>
        <v>-</v>
      </c>
      <c r="AD27" s="19" t="str">
        <f t="shared" si="38"/>
        <v>-</v>
      </c>
      <c r="AE27" s="19" t="str">
        <f t="shared" si="39"/>
        <v>-</v>
      </c>
      <c r="AF27" s="19" t="str">
        <f t="shared" si="40"/>
        <v>-</v>
      </c>
      <c r="AG27" s="19" t="str">
        <f t="shared" si="41"/>
        <v>-</v>
      </c>
      <c r="AH27" s="19" t="str">
        <f t="shared" si="42"/>
        <v>-</v>
      </c>
      <c r="AI27" s="19" t="str">
        <f t="shared" si="43"/>
        <v>-</v>
      </c>
      <c r="AJ27" s="19" t="str">
        <f t="shared" si="44"/>
        <v>-</v>
      </c>
      <c r="AK27" s="19" t="str">
        <f t="shared" si="45"/>
        <v>-</v>
      </c>
      <c r="AL27" s="13" t="str">
        <f t="shared" si="46"/>
        <v>-</v>
      </c>
      <c r="AM27" s="13" t="str">
        <f t="shared" si="47"/>
        <v>-</v>
      </c>
      <c r="AN27" s="13" t="str">
        <f t="shared" si="48"/>
        <v>-</v>
      </c>
      <c r="AO27" s="80" t="str">
        <f t="shared" si="49"/>
        <v>-</v>
      </c>
      <c r="AP27" s="39"/>
      <c r="AQ27" s="32">
        <f t="shared" si="8"/>
        <v>0</v>
      </c>
      <c r="AR27" s="32">
        <f t="shared" si="9"/>
        <v>0</v>
      </c>
      <c r="AS27" s="75">
        <f t="shared" si="10"/>
        <v>0</v>
      </c>
      <c r="AT27" s="75">
        <f t="shared" si="1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50"/>
        <v>-</v>
      </c>
      <c r="BJ27" s="77" t="str">
        <f t="shared" si="51"/>
        <v>-</v>
      </c>
      <c r="BK27" s="19" t="str">
        <f t="shared" si="52"/>
        <v>-</v>
      </c>
      <c r="BL27" s="19" t="str">
        <f t="shared" si="53"/>
        <v>-</v>
      </c>
      <c r="BM27" s="19" t="str">
        <f t="shared" si="54"/>
        <v>-</v>
      </c>
      <c r="BN27" s="19" t="str">
        <f t="shared" si="55"/>
        <v>-</v>
      </c>
      <c r="BO27" s="19" t="str">
        <f t="shared" si="56"/>
        <v>-</v>
      </c>
      <c r="BP27" s="19" t="str">
        <f t="shared" si="57"/>
        <v>-</v>
      </c>
      <c r="BQ27" s="19" t="str">
        <f t="shared" si="58"/>
        <v>-</v>
      </c>
      <c r="BR27" s="19" t="str">
        <f t="shared" si="59"/>
        <v>-</v>
      </c>
      <c r="BS27" s="19" t="str">
        <f t="shared" si="60"/>
        <v>-</v>
      </c>
      <c r="BT27" s="19" t="str">
        <f t="shared" si="61"/>
        <v>-</v>
      </c>
      <c r="BU27" s="19" t="str">
        <f t="shared" si="62"/>
        <v>-</v>
      </c>
      <c r="BV27" s="19" t="str">
        <f t="shared" si="63"/>
        <v>-</v>
      </c>
      <c r="BW27" s="19" t="str">
        <f t="shared" si="64"/>
        <v>-</v>
      </c>
      <c r="BX27" s="19" t="str">
        <f t="shared" si="65"/>
        <v>-</v>
      </c>
      <c r="BY27" s="13" t="str">
        <f t="shared" si="66"/>
        <v>-</v>
      </c>
      <c r="BZ27" s="13" t="str">
        <f t="shared" si="67"/>
        <v>-</v>
      </c>
      <c r="CA27" s="13" t="str">
        <f t="shared" si="68"/>
        <v>-</v>
      </c>
      <c r="CB27" s="80" t="str">
        <f t="shared" si="69"/>
        <v>-</v>
      </c>
      <c r="CC27" s="39"/>
      <c r="CD27" s="32">
        <f t="shared" si="12"/>
        <v>0</v>
      </c>
      <c r="CE27" s="32">
        <f t="shared" si="13"/>
        <v>0</v>
      </c>
      <c r="CF27" s="75">
        <f t="shared" si="14"/>
        <v>0</v>
      </c>
      <c r="CG27" s="75">
        <f t="shared" si="1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70"/>
        <v>-</v>
      </c>
      <c r="CW27" s="77" t="str">
        <f t="shared" si="71"/>
        <v>-</v>
      </c>
      <c r="CX27" s="19" t="str">
        <f t="shared" si="72"/>
        <v>-</v>
      </c>
      <c r="CY27" s="19" t="str">
        <f t="shared" si="73"/>
        <v>-</v>
      </c>
      <c r="CZ27" s="19" t="str">
        <f t="shared" si="74"/>
        <v>-</v>
      </c>
      <c r="DA27" s="19" t="str">
        <f t="shared" si="75"/>
        <v>-</v>
      </c>
      <c r="DB27" s="19" t="str">
        <f t="shared" si="76"/>
        <v>-</v>
      </c>
      <c r="DC27" s="19" t="str">
        <f t="shared" si="77"/>
        <v>-</v>
      </c>
      <c r="DD27" s="19" t="str">
        <f t="shared" si="78"/>
        <v>-</v>
      </c>
      <c r="DE27" s="19" t="str">
        <f t="shared" si="79"/>
        <v>-</v>
      </c>
      <c r="DF27" s="19" t="str">
        <f t="shared" si="80"/>
        <v>-</v>
      </c>
      <c r="DG27" s="19" t="str">
        <f t="shared" si="81"/>
        <v>-</v>
      </c>
      <c r="DH27" s="19" t="str">
        <f t="shared" si="82"/>
        <v>-</v>
      </c>
      <c r="DI27" s="19" t="str">
        <f t="shared" si="83"/>
        <v>-</v>
      </c>
      <c r="DJ27" s="19" t="str">
        <f t="shared" si="84"/>
        <v>-</v>
      </c>
      <c r="DK27" s="19" t="str">
        <f t="shared" si="85"/>
        <v>-</v>
      </c>
      <c r="DL27" s="13" t="str">
        <f t="shared" si="86"/>
        <v>-</v>
      </c>
      <c r="DM27" s="13" t="str">
        <f t="shared" si="87"/>
        <v>-</v>
      </c>
      <c r="DN27" s="13" t="str">
        <f t="shared" si="88"/>
        <v>-</v>
      </c>
      <c r="DO27" s="80" t="str">
        <f t="shared" si="89"/>
        <v>-</v>
      </c>
      <c r="DP27" s="39"/>
      <c r="DQ27" s="32">
        <f t="shared" si="16"/>
        <v>0</v>
      </c>
      <c r="DR27" s="32">
        <f t="shared" si="17"/>
        <v>0</v>
      </c>
      <c r="DS27" s="75">
        <f t="shared" si="18"/>
        <v>0</v>
      </c>
      <c r="DT27" s="75">
        <f t="shared" si="1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90"/>
        <v>-</v>
      </c>
      <c r="EJ27" s="77" t="str">
        <f t="shared" si="91"/>
        <v>-</v>
      </c>
      <c r="EK27" s="19" t="str">
        <f t="shared" si="92"/>
        <v>-</v>
      </c>
      <c r="EL27" s="19" t="str">
        <f t="shared" si="93"/>
        <v>-</v>
      </c>
      <c r="EM27" s="19" t="str">
        <f t="shared" si="94"/>
        <v>-</v>
      </c>
      <c r="EN27" s="19" t="str">
        <f t="shared" si="95"/>
        <v>-</v>
      </c>
      <c r="EO27" s="19" t="str">
        <f t="shared" si="96"/>
        <v>-</v>
      </c>
      <c r="EP27" s="19" t="str">
        <f t="shared" si="97"/>
        <v>-</v>
      </c>
      <c r="EQ27" s="19" t="str">
        <f t="shared" si="98"/>
        <v>-</v>
      </c>
      <c r="ER27" s="19" t="str">
        <f t="shared" si="99"/>
        <v>-</v>
      </c>
      <c r="ES27" s="19" t="str">
        <f t="shared" si="100"/>
        <v>-</v>
      </c>
      <c r="ET27" s="19" t="str">
        <f t="shared" si="101"/>
        <v>-</v>
      </c>
      <c r="EU27" s="19" t="str">
        <f t="shared" si="102"/>
        <v>-</v>
      </c>
      <c r="EV27" s="19" t="str">
        <f t="shared" si="103"/>
        <v>-</v>
      </c>
      <c r="EW27" s="19" t="str">
        <f t="shared" si="104"/>
        <v>-</v>
      </c>
      <c r="EX27" s="19" t="str">
        <f t="shared" si="105"/>
        <v>-</v>
      </c>
      <c r="EY27" s="13" t="str">
        <f t="shared" si="106"/>
        <v>-</v>
      </c>
      <c r="EZ27" s="13" t="str">
        <f t="shared" si="107"/>
        <v>-</v>
      </c>
      <c r="FA27" s="13" t="str">
        <f t="shared" si="108"/>
        <v>-</v>
      </c>
      <c r="FB27" s="80" t="str">
        <f t="shared" si="109"/>
        <v>-</v>
      </c>
      <c r="FC27" s="39"/>
      <c r="FD27" s="32">
        <f t="shared" si="20"/>
        <v>0</v>
      </c>
      <c r="FE27" s="32">
        <f t="shared" si="21"/>
        <v>0</v>
      </c>
      <c r="FF27" s="75">
        <f t="shared" si="22"/>
        <v>0</v>
      </c>
      <c r="FG27" s="75">
        <f t="shared" si="2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10"/>
        <v>-</v>
      </c>
      <c r="FW27" s="77" t="str">
        <f t="shared" si="111"/>
        <v>-</v>
      </c>
      <c r="FX27" s="19" t="str">
        <f t="shared" si="112"/>
        <v>-</v>
      </c>
      <c r="FY27" s="19" t="str">
        <f t="shared" si="113"/>
        <v>-</v>
      </c>
      <c r="FZ27" s="19" t="str">
        <f t="shared" si="114"/>
        <v>-</v>
      </c>
      <c r="GA27" s="19" t="str">
        <f t="shared" si="115"/>
        <v>-</v>
      </c>
      <c r="GB27" s="19" t="str">
        <f t="shared" si="116"/>
        <v>-</v>
      </c>
      <c r="GC27" s="19" t="str">
        <f t="shared" si="117"/>
        <v>-</v>
      </c>
      <c r="GD27" s="19" t="str">
        <f t="shared" si="118"/>
        <v>-</v>
      </c>
      <c r="GE27" s="19" t="str">
        <f t="shared" si="119"/>
        <v>-</v>
      </c>
      <c r="GF27" s="19" t="str">
        <f t="shared" si="120"/>
        <v>-</v>
      </c>
      <c r="GG27" s="19" t="str">
        <f t="shared" si="121"/>
        <v>-</v>
      </c>
      <c r="GH27" s="19" t="str">
        <f t="shared" si="122"/>
        <v>-</v>
      </c>
      <c r="GI27" s="19" t="str">
        <f t="shared" si="123"/>
        <v>-</v>
      </c>
      <c r="GJ27" s="19" t="str">
        <f t="shared" si="124"/>
        <v>-</v>
      </c>
      <c r="GK27" s="19" t="str">
        <f t="shared" si="125"/>
        <v>-</v>
      </c>
      <c r="GL27" s="13" t="str">
        <f t="shared" si="126"/>
        <v>-</v>
      </c>
      <c r="GM27" s="13" t="str">
        <f t="shared" si="127"/>
        <v>-</v>
      </c>
      <c r="GN27" s="13" t="str">
        <f t="shared" si="128"/>
        <v>-</v>
      </c>
      <c r="GO27" s="80" t="str">
        <f t="shared" si="129"/>
        <v>-</v>
      </c>
      <c r="GP27" s="39"/>
      <c r="GQ27" s="32">
        <f t="shared" si="24"/>
        <v>0</v>
      </c>
      <c r="GR27" s="32">
        <f t="shared" si="25"/>
        <v>0</v>
      </c>
      <c r="GS27" s="75">
        <f t="shared" si="26"/>
        <v>0</v>
      </c>
      <c r="GT27" s="75">
        <f t="shared" si="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30"/>
        <v>-</v>
      </c>
      <c r="HJ27" s="77" t="str">
        <f t="shared" si="131"/>
        <v>-</v>
      </c>
      <c r="HK27" s="19" t="str">
        <f t="shared" si="132"/>
        <v>-</v>
      </c>
      <c r="HL27" s="19" t="str">
        <f t="shared" si="133"/>
        <v>-</v>
      </c>
      <c r="HM27" s="19" t="str">
        <f t="shared" si="134"/>
        <v>-</v>
      </c>
      <c r="HN27" s="19" t="str">
        <f t="shared" si="135"/>
        <v>-</v>
      </c>
      <c r="HO27" s="19" t="str">
        <f t="shared" si="136"/>
        <v>-</v>
      </c>
      <c r="HP27" s="19" t="str">
        <f t="shared" si="137"/>
        <v>-</v>
      </c>
      <c r="HQ27" s="19" t="str">
        <f t="shared" si="138"/>
        <v>-</v>
      </c>
      <c r="HR27" s="19" t="str">
        <f t="shared" si="139"/>
        <v>-</v>
      </c>
      <c r="HS27" s="19" t="str">
        <f t="shared" si="140"/>
        <v>-</v>
      </c>
      <c r="HT27" s="19" t="str">
        <f t="shared" si="141"/>
        <v>-</v>
      </c>
      <c r="HU27" s="19" t="str">
        <f t="shared" si="142"/>
        <v>-</v>
      </c>
      <c r="HV27" s="19" t="str">
        <f t="shared" si="143"/>
        <v>-</v>
      </c>
      <c r="HW27" s="19" t="str">
        <f t="shared" si="144"/>
        <v>-</v>
      </c>
      <c r="HX27" s="19" t="str">
        <f t="shared" si="145"/>
        <v>-</v>
      </c>
      <c r="HY27" s="13" t="str">
        <f t="shared" si="146"/>
        <v>-</v>
      </c>
      <c r="HZ27" s="13" t="str">
        <f t="shared" si="147"/>
        <v>-</v>
      </c>
      <c r="IA27" s="13" t="str">
        <f t="shared" si="148"/>
        <v>-</v>
      </c>
      <c r="IB27" s="80" t="str">
        <f t="shared" si="149"/>
        <v>-</v>
      </c>
      <c r="IC27" s="39">
        <f t="shared" si="150"/>
        <v>0</v>
      </c>
      <c r="ID27" s="99">
        <f t="shared" si="151"/>
        <v>0</v>
      </c>
      <c r="IE27" s="99">
        <f t="shared" si="152"/>
        <v>0</v>
      </c>
      <c r="IF27" s="100">
        <f t="shared" si="153"/>
        <v>0</v>
      </c>
      <c r="IG27" s="100">
        <f t="shared" si="154"/>
        <v>0</v>
      </c>
      <c r="IH27" s="35">
        <f t="shared" si="155"/>
        <v>0</v>
      </c>
      <c r="II27" s="35">
        <f t="shared" si="156"/>
        <v>0</v>
      </c>
      <c r="IJ27" s="35">
        <f t="shared" si="157"/>
        <v>0</v>
      </c>
      <c r="IK27" s="35">
        <f t="shared" si="158"/>
        <v>0</v>
      </c>
      <c r="IL27" s="35">
        <f t="shared" si="159"/>
        <v>0</v>
      </c>
      <c r="IM27" s="35">
        <f t="shared" si="160"/>
        <v>0</v>
      </c>
      <c r="IN27" s="100"/>
      <c r="IO27" s="35">
        <f t="shared" si="161"/>
        <v>0</v>
      </c>
      <c r="IP27" s="35">
        <f t="shared" si="162"/>
        <v>0</v>
      </c>
      <c r="IQ27" s="35">
        <f t="shared" si="163"/>
        <v>0</v>
      </c>
      <c r="IR27" s="35">
        <f t="shared" si="164"/>
        <v>0</v>
      </c>
      <c r="IS27" s="35">
        <f t="shared" si="165"/>
        <v>0</v>
      </c>
      <c r="IT27" s="23">
        <f t="shared" si="166"/>
        <v>0</v>
      </c>
      <c r="IU27" s="26">
        <f t="shared" si="167"/>
        <v>0</v>
      </c>
      <c r="IV27" s="42" t="str">
        <f t="shared" si="168"/>
        <v>-</v>
      </c>
      <c r="IW27" s="89" t="str">
        <f t="shared" si="169"/>
        <v>-</v>
      </c>
      <c r="IX27" s="43" t="str">
        <f t="shared" si="170"/>
        <v>-</v>
      </c>
      <c r="IY27" s="43" t="str">
        <f t="shared" si="171"/>
        <v>-</v>
      </c>
      <c r="IZ27" s="43" t="str">
        <f t="shared" si="172"/>
        <v>-</v>
      </c>
      <c r="JA27" s="43" t="str">
        <f t="shared" si="173"/>
        <v>-</v>
      </c>
      <c r="JB27" s="43" t="str">
        <f t="shared" si="174"/>
        <v>-</v>
      </c>
      <c r="JC27" s="43" t="str">
        <f t="shared" si="175"/>
        <v>-</v>
      </c>
      <c r="JD27" s="43" t="str">
        <f t="shared" si="176"/>
        <v>-</v>
      </c>
      <c r="JE27" s="43" t="str">
        <f t="shared" si="177"/>
        <v>-</v>
      </c>
      <c r="JF27" s="43" t="str">
        <f t="shared" si="178"/>
        <v>-</v>
      </c>
      <c r="JG27" s="43" t="str">
        <f t="shared" si="179"/>
        <v>-</v>
      </c>
      <c r="JH27" s="43" t="str">
        <f t="shared" si="180"/>
        <v>-</v>
      </c>
      <c r="JI27" s="43" t="str">
        <f t="shared" si="181"/>
        <v>-</v>
      </c>
      <c r="JJ27" s="43" t="str">
        <f t="shared" si="182"/>
        <v>-</v>
      </c>
      <c r="JK27" s="43" t="str">
        <f t="shared" si="183"/>
        <v>-</v>
      </c>
      <c r="JL27" s="44" t="str">
        <f t="shared" si="184"/>
        <v>-</v>
      </c>
      <c r="JM27" s="44" t="str">
        <f t="shared" si="185"/>
        <v>-</v>
      </c>
      <c r="JN27" s="44" t="str">
        <f t="shared" si="186"/>
        <v>-</v>
      </c>
      <c r="JO27" s="90" t="str">
        <f t="shared" si="187"/>
        <v>-</v>
      </c>
      <c r="JP27" s="62">
        <f t="shared" si="188"/>
        <v>0</v>
      </c>
      <c r="JQ27" s="63">
        <f t="shared" si="189"/>
        <v>0</v>
      </c>
      <c r="JR27" s="64">
        <f t="shared" si="190"/>
        <v>0</v>
      </c>
      <c r="JS27" s="65">
        <f t="shared" si="191"/>
        <v>0</v>
      </c>
    </row>
    <row r="28" spans="1:279" ht="18.75">
      <c r="A28" s="14"/>
      <c r="B28" s="14"/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30"/>
        <v>-</v>
      </c>
      <c r="W28" s="77" t="str">
        <f t="shared" si="31"/>
        <v>-</v>
      </c>
      <c r="X28" s="19" t="str">
        <f t="shared" si="32"/>
        <v>-</v>
      </c>
      <c r="Y28" s="19" t="str">
        <f t="shared" si="33"/>
        <v>-</v>
      </c>
      <c r="Z28" s="19" t="str">
        <f t="shared" si="34"/>
        <v>-</v>
      </c>
      <c r="AA28" s="19" t="str">
        <f t="shared" si="35"/>
        <v>-</v>
      </c>
      <c r="AB28" s="19" t="str">
        <f t="shared" si="36"/>
        <v>-</v>
      </c>
      <c r="AC28" s="19" t="str">
        <f t="shared" si="37"/>
        <v>-</v>
      </c>
      <c r="AD28" s="19" t="str">
        <f t="shared" si="38"/>
        <v>-</v>
      </c>
      <c r="AE28" s="19" t="str">
        <f t="shared" si="39"/>
        <v>-</v>
      </c>
      <c r="AF28" s="19" t="str">
        <f t="shared" si="40"/>
        <v>-</v>
      </c>
      <c r="AG28" s="19" t="str">
        <f t="shared" si="41"/>
        <v>-</v>
      </c>
      <c r="AH28" s="19" t="str">
        <f t="shared" si="42"/>
        <v>-</v>
      </c>
      <c r="AI28" s="19" t="str">
        <f t="shared" si="43"/>
        <v>-</v>
      </c>
      <c r="AJ28" s="19" t="str">
        <f t="shared" si="44"/>
        <v>-</v>
      </c>
      <c r="AK28" s="19" t="str">
        <f t="shared" si="45"/>
        <v>-</v>
      </c>
      <c r="AL28" s="13" t="str">
        <f t="shared" si="46"/>
        <v>-</v>
      </c>
      <c r="AM28" s="13" t="str">
        <f t="shared" si="47"/>
        <v>-</v>
      </c>
      <c r="AN28" s="13" t="str">
        <f t="shared" si="48"/>
        <v>-</v>
      </c>
      <c r="AO28" s="80" t="str">
        <f t="shared" si="49"/>
        <v>-</v>
      </c>
      <c r="AP28" s="39"/>
      <c r="AQ28" s="32">
        <f t="shared" si="8"/>
        <v>0</v>
      </c>
      <c r="AR28" s="32">
        <f t="shared" si="9"/>
        <v>0</v>
      </c>
      <c r="AS28" s="75">
        <f t="shared" si="10"/>
        <v>0</v>
      </c>
      <c r="AT28" s="75">
        <f t="shared" si="1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50"/>
        <v>-</v>
      </c>
      <c r="BJ28" s="77" t="str">
        <f t="shared" si="51"/>
        <v>-</v>
      </c>
      <c r="BK28" s="19" t="str">
        <f t="shared" si="52"/>
        <v>-</v>
      </c>
      <c r="BL28" s="19" t="str">
        <f t="shared" si="53"/>
        <v>-</v>
      </c>
      <c r="BM28" s="19" t="str">
        <f t="shared" si="54"/>
        <v>-</v>
      </c>
      <c r="BN28" s="19" t="str">
        <f t="shared" si="55"/>
        <v>-</v>
      </c>
      <c r="BO28" s="19" t="str">
        <f t="shared" si="56"/>
        <v>-</v>
      </c>
      <c r="BP28" s="19" t="str">
        <f t="shared" si="57"/>
        <v>-</v>
      </c>
      <c r="BQ28" s="19" t="str">
        <f t="shared" si="58"/>
        <v>-</v>
      </c>
      <c r="BR28" s="19" t="str">
        <f t="shared" si="59"/>
        <v>-</v>
      </c>
      <c r="BS28" s="19" t="str">
        <f t="shared" si="60"/>
        <v>-</v>
      </c>
      <c r="BT28" s="19" t="str">
        <f t="shared" si="61"/>
        <v>-</v>
      </c>
      <c r="BU28" s="19" t="str">
        <f t="shared" si="62"/>
        <v>-</v>
      </c>
      <c r="BV28" s="19" t="str">
        <f t="shared" si="63"/>
        <v>-</v>
      </c>
      <c r="BW28" s="19" t="str">
        <f t="shared" si="64"/>
        <v>-</v>
      </c>
      <c r="BX28" s="19" t="str">
        <f t="shared" si="65"/>
        <v>-</v>
      </c>
      <c r="BY28" s="13" t="str">
        <f t="shared" si="66"/>
        <v>-</v>
      </c>
      <c r="BZ28" s="13" t="str">
        <f t="shared" si="67"/>
        <v>-</v>
      </c>
      <c r="CA28" s="13" t="str">
        <f t="shared" si="68"/>
        <v>-</v>
      </c>
      <c r="CB28" s="80" t="str">
        <f t="shared" si="69"/>
        <v>-</v>
      </c>
      <c r="CC28" s="39"/>
      <c r="CD28" s="32">
        <f t="shared" si="12"/>
        <v>0</v>
      </c>
      <c r="CE28" s="32">
        <f t="shared" si="13"/>
        <v>0</v>
      </c>
      <c r="CF28" s="75">
        <f t="shared" si="14"/>
        <v>0</v>
      </c>
      <c r="CG28" s="75">
        <f t="shared" si="1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70"/>
        <v>-</v>
      </c>
      <c r="CW28" s="77" t="str">
        <f t="shared" si="71"/>
        <v>-</v>
      </c>
      <c r="CX28" s="19" t="str">
        <f t="shared" si="72"/>
        <v>-</v>
      </c>
      <c r="CY28" s="19" t="str">
        <f t="shared" si="73"/>
        <v>-</v>
      </c>
      <c r="CZ28" s="19" t="str">
        <f t="shared" si="74"/>
        <v>-</v>
      </c>
      <c r="DA28" s="19" t="str">
        <f t="shared" si="75"/>
        <v>-</v>
      </c>
      <c r="DB28" s="19" t="str">
        <f t="shared" si="76"/>
        <v>-</v>
      </c>
      <c r="DC28" s="19" t="str">
        <f t="shared" si="77"/>
        <v>-</v>
      </c>
      <c r="DD28" s="19" t="str">
        <f t="shared" si="78"/>
        <v>-</v>
      </c>
      <c r="DE28" s="19" t="str">
        <f t="shared" si="79"/>
        <v>-</v>
      </c>
      <c r="DF28" s="19" t="str">
        <f t="shared" si="80"/>
        <v>-</v>
      </c>
      <c r="DG28" s="19" t="str">
        <f t="shared" si="81"/>
        <v>-</v>
      </c>
      <c r="DH28" s="19" t="str">
        <f t="shared" si="82"/>
        <v>-</v>
      </c>
      <c r="DI28" s="19" t="str">
        <f t="shared" si="83"/>
        <v>-</v>
      </c>
      <c r="DJ28" s="19" t="str">
        <f t="shared" si="84"/>
        <v>-</v>
      </c>
      <c r="DK28" s="19" t="str">
        <f t="shared" si="85"/>
        <v>-</v>
      </c>
      <c r="DL28" s="13" t="str">
        <f t="shared" si="86"/>
        <v>-</v>
      </c>
      <c r="DM28" s="13" t="str">
        <f t="shared" si="87"/>
        <v>-</v>
      </c>
      <c r="DN28" s="13" t="str">
        <f t="shared" si="88"/>
        <v>-</v>
      </c>
      <c r="DO28" s="80" t="str">
        <f t="shared" si="89"/>
        <v>-</v>
      </c>
      <c r="DP28" s="39"/>
      <c r="DQ28" s="32">
        <f t="shared" si="16"/>
        <v>0</v>
      </c>
      <c r="DR28" s="32">
        <f t="shared" si="17"/>
        <v>0</v>
      </c>
      <c r="DS28" s="75">
        <f t="shared" si="18"/>
        <v>0</v>
      </c>
      <c r="DT28" s="75">
        <f t="shared" si="1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90"/>
        <v>-</v>
      </c>
      <c r="EJ28" s="77" t="str">
        <f t="shared" si="91"/>
        <v>-</v>
      </c>
      <c r="EK28" s="19" t="str">
        <f t="shared" si="92"/>
        <v>-</v>
      </c>
      <c r="EL28" s="19" t="str">
        <f t="shared" si="93"/>
        <v>-</v>
      </c>
      <c r="EM28" s="19" t="str">
        <f t="shared" si="94"/>
        <v>-</v>
      </c>
      <c r="EN28" s="19" t="str">
        <f t="shared" si="95"/>
        <v>-</v>
      </c>
      <c r="EO28" s="19" t="str">
        <f t="shared" si="96"/>
        <v>-</v>
      </c>
      <c r="EP28" s="19" t="str">
        <f t="shared" si="97"/>
        <v>-</v>
      </c>
      <c r="EQ28" s="19" t="str">
        <f t="shared" si="98"/>
        <v>-</v>
      </c>
      <c r="ER28" s="19" t="str">
        <f t="shared" si="99"/>
        <v>-</v>
      </c>
      <c r="ES28" s="19" t="str">
        <f t="shared" si="100"/>
        <v>-</v>
      </c>
      <c r="ET28" s="19" t="str">
        <f t="shared" si="101"/>
        <v>-</v>
      </c>
      <c r="EU28" s="19" t="str">
        <f t="shared" si="102"/>
        <v>-</v>
      </c>
      <c r="EV28" s="19" t="str">
        <f t="shared" si="103"/>
        <v>-</v>
      </c>
      <c r="EW28" s="19" t="str">
        <f t="shared" si="104"/>
        <v>-</v>
      </c>
      <c r="EX28" s="19" t="str">
        <f t="shared" si="105"/>
        <v>-</v>
      </c>
      <c r="EY28" s="13" t="str">
        <f t="shared" si="106"/>
        <v>-</v>
      </c>
      <c r="EZ28" s="13" t="str">
        <f t="shared" si="107"/>
        <v>-</v>
      </c>
      <c r="FA28" s="13" t="str">
        <f t="shared" si="108"/>
        <v>-</v>
      </c>
      <c r="FB28" s="80" t="str">
        <f t="shared" si="109"/>
        <v>-</v>
      </c>
      <c r="FC28" s="39"/>
      <c r="FD28" s="32">
        <f t="shared" si="20"/>
        <v>0</v>
      </c>
      <c r="FE28" s="32">
        <f t="shared" si="21"/>
        <v>0</v>
      </c>
      <c r="FF28" s="75">
        <f t="shared" si="22"/>
        <v>0</v>
      </c>
      <c r="FG28" s="75">
        <f t="shared" si="2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10"/>
        <v>-</v>
      </c>
      <c r="FW28" s="77" t="str">
        <f t="shared" si="111"/>
        <v>-</v>
      </c>
      <c r="FX28" s="19" t="str">
        <f t="shared" si="112"/>
        <v>-</v>
      </c>
      <c r="FY28" s="19" t="str">
        <f t="shared" si="113"/>
        <v>-</v>
      </c>
      <c r="FZ28" s="19" t="str">
        <f t="shared" si="114"/>
        <v>-</v>
      </c>
      <c r="GA28" s="19" t="str">
        <f t="shared" si="115"/>
        <v>-</v>
      </c>
      <c r="GB28" s="19" t="str">
        <f t="shared" si="116"/>
        <v>-</v>
      </c>
      <c r="GC28" s="19" t="str">
        <f t="shared" si="117"/>
        <v>-</v>
      </c>
      <c r="GD28" s="19" t="str">
        <f t="shared" si="118"/>
        <v>-</v>
      </c>
      <c r="GE28" s="19" t="str">
        <f t="shared" si="119"/>
        <v>-</v>
      </c>
      <c r="GF28" s="19" t="str">
        <f t="shared" si="120"/>
        <v>-</v>
      </c>
      <c r="GG28" s="19" t="str">
        <f t="shared" si="121"/>
        <v>-</v>
      </c>
      <c r="GH28" s="19" t="str">
        <f t="shared" si="122"/>
        <v>-</v>
      </c>
      <c r="GI28" s="19" t="str">
        <f t="shared" si="123"/>
        <v>-</v>
      </c>
      <c r="GJ28" s="19" t="str">
        <f t="shared" si="124"/>
        <v>-</v>
      </c>
      <c r="GK28" s="19" t="str">
        <f t="shared" si="125"/>
        <v>-</v>
      </c>
      <c r="GL28" s="13" t="str">
        <f t="shared" si="126"/>
        <v>-</v>
      </c>
      <c r="GM28" s="13" t="str">
        <f t="shared" si="127"/>
        <v>-</v>
      </c>
      <c r="GN28" s="13" t="str">
        <f t="shared" si="128"/>
        <v>-</v>
      </c>
      <c r="GO28" s="80" t="str">
        <f t="shared" si="129"/>
        <v>-</v>
      </c>
      <c r="GP28" s="39"/>
      <c r="GQ28" s="32">
        <f t="shared" si="24"/>
        <v>0</v>
      </c>
      <c r="GR28" s="32">
        <f t="shared" si="25"/>
        <v>0</v>
      </c>
      <c r="GS28" s="75">
        <f t="shared" si="26"/>
        <v>0</v>
      </c>
      <c r="GT28" s="75">
        <f t="shared" si="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30"/>
        <v>-</v>
      </c>
      <c r="HJ28" s="77" t="str">
        <f t="shared" si="131"/>
        <v>-</v>
      </c>
      <c r="HK28" s="19" t="str">
        <f t="shared" si="132"/>
        <v>-</v>
      </c>
      <c r="HL28" s="19" t="str">
        <f t="shared" si="133"/>
        <v>-</v>
      </c>
      <c r="HM28" s="19" t="str">
        <f t="shared" si="134"/>
        <v>-</v>
      </c>
      <c r="HN28" s="19" t="str">
        <f t="shared" si="135"/>
        <v>-</v>
      </c>
      <c r="HO28" s="19" t="str">
        <f t="shared" si="136"/>
        <v>-</v>
      </c>
      <c r="HP28" s="19" t="str">
        <f t="shared" si="137"/>
        <v>-</v>
      </c>
      <c r="HQ28" s="19" t="str">
        <f t="shared" si="138"/>
        <v>-</v>
      </c>
      <c r="HR28" s="19" t="str">
        <f t="shared" si="139"/>
        <v>-</v>
      </c>
      <c r="HS28" s="19" t="str">
        <f t="shared" si="140"/>
        <v>-</v>
      </c>
      <c r="HT28" s="19" t="str">
        <f t="shared" si="141"/>
        <v>-</v>
      </c>
      <c r="HU28" s="19" t="str">
        <f t="shared" si="142"/>
        <v>-</v>
      </c>
      <c r="HV28" s="19" t="str">
        <f t="shared" si="143"/>
        <v>-</v>
      </c>
      <c r="HW28" s="19" t="str">
        <f t="shared" si="144"/>
        <v>-</v>
      </c>
      <c r="HX28" s="19" t="str">
        <f t="shared" si="145"/>
        <v>-</v>
      </c>
      <c r="HY28" s="13" t="str">
        <f t="shared" si="146"/>
        <v>-</v>
      </c>
      <c r="HZ28" s="13" t="str">
        <f t="shared" si="147"/>
        <v>-</v>
      </c>
      <c r="IA28" s="13" t="str">
        <f t="shared" si="148"/>
        <v>-</v>
      </c>
      <c r="IB28" s="80" t="str">
        <f t="shared" si="149"/>
        <v>-</v>
      </c>
      <c r="IC28" s="39">
        <f t="shared" si="150"/>
        <v>0</v>
      </c>
      <c r="ID28" s="99">
        <f t="shared" si="151"/>
        <v>0</v>
      </c>
      <c r="IE28" s="99">
        <f t="shared" si="152"/>
        <v>0</v>
      </c>
      <c r="IF28" s="100">
        <f t="shared" si="153"/>
        <v>0</v>
      </c>
      <c r="IG28" s="100">
        <f t="shared" si="154"/>
        <v>0</v>
      </c>
      <c r="IH28" s="35">
        <f t="shared" si="155"/>
        <v>0</v>
      </c>
      <c r="II28" s="35">
        <f t="shared" si="156"/>
        <v>0</v>
      </c>
      <c r="IJ28" s="35">
        <f t="shared" si="157"/>
        <v>0</v>
      </c>
      <c r="IK28" s="35">
        <f t="shared" si="158"/>
        <v>0</v>
      </c>
      <c r="IL28" s="35">
        <f t="shared" si="159"/>
        <v>0</v>
      </c>
      <c r="IM28" s="35">
        <f t="shared" si="160"/>
        <v>0</v>
      </c>
      <c r="IN28" s="100"/>
      <c r="IO28" s="35">
        <f t="shared" si="161"/>
        <v>0</v>
      </c>
      <c r="IP28" s="35">
        <f t="shared" si="162"/>
        <v>0</v>
      </c>
      <c r="IQ28" s="35">
        <f t="shared" si="163"/>
        <v>0</v>
      </c>
      <c r="IR28" s="35">
        <f t="shared" si="164"/>
        <v>0</v>
      </c>
      <c r="IS28" s="35">
        <f t="shared" si="165"/>
        <v>0</v>
      </c>
      <c r="IT28" s="23">
        <f t="shared" si="166"/>
        <v>0</v>
      </c>
      <c r="IU28" s="26">
        <f t="shared" si="167"/>
        <v>0</v>
      </c>
      <c r="IV28" s="42" t="str">
        <f t="shared" si="168"/>
        <v>-</v>
      </c>
      <c r="IW28" s="89" t="str">
        <f t="shared" si="169"/>
        <v>-</v>
      </c>
      <c r="IX28" s="43" t="str">
        <f t="shared" si="170"/>
        <v>-</v>
      </c>
      <c r="IY28" s="43" t="str">
        <f t="shared" si="171"/>
        <v>-</v>
      </c>
      <c r="IZ28" s="43" t="str">
        <f t="shared" si="172"/>
        <v>-</v>
      </c>
      <c r="JA28" s="43" t="str">
        <f t="shared" si="173"/>
        <v>-</v>
      </c>
      <c r="JB28" s="43" t="str">
        <f t="shared" si="174"/>
        <v>-</v>
      </c>
      <c r="JC28" s="43" t="str">
        <f t="shared" si="175"/>
        <v>-</v>
      </c>
      <c r="JD28" s="43" t="str">
        <f t="shared" si="176"/>
        <v>-</v>
      </c>
      <c r="JE28" s="43" t="str">
        <f t="shared" si="177"/>
        <v>-</v>
      </c>
      <c r="JF28" s="43" t="str">
        <f t="shared" si="178"/>
        <v>-</v>
      </c>
      <c r="JG28" s="43" t="str">
        <f t="shared" si="179"/>
        <v>-</v>
      </c>
      <c r="JH28" s="43" t="str">
        <f t="shared" si="180"/>
        <v>-</v>
      </c>
      <c r="JI28" s="43" t="str">
        <f t="shared" si="181"/>
        <v>-</v>
      </c>
      <c r="JJ28" s="43" t="str">
        <f t="shared" si="182"/>
        <v>-</v>
      </c>
      <c r="JK28" s="43" t="str">
        <f t="shared" si="183"/>
        <v>-</v>
      </c>
      <c r="JL28" s="44" t="str">
        <f t="shared" si="184"/>
        <v>-</v>
      </c>
      <c r="JM28" s="44" t="str">
        <f t="shared" si="185"/>
        <v>-</v>
      </c>
      <c r="JN28" s="44" t="str">
        <f t="shared" si="186"/>
        <v>-</v>
      </c>
      <c r="JO28" s="90" t="str">
        <f t="shared" si="187"/>
        <v>-</v>
      </c>
      <c r="JP28" s="62">
        <f t="shared" si="188"/>
        <v>0</v>
      </c>
      <c r="JQ28" s="63">
        <f t="shared" si="189"/>
        <v>0</v>
      </c>
      <c r="JR28" s="64">
        <f t="shared" si="190"/>
        <v>0</v>
      </c>
      <c r="JS28" s="65">
        <f t="shared" si="191"/>
        <v>0</v>
      </c>
    </row>
    <row r="29" spans="1:279" ht="18.75">
      <c r="A29" s="14"/>
      <c r="B29" s="14"/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30"/>
        <v>-</v>
      </c>
      <c r="W29" s="77" t="str">
        <f t="shared" si="31"/>
        <v>-</v>
      </c>
      <c r="X29" s="19" t="str">
        <f t="shared" si="32"/>
        <v>-</v>
      </c>
      <c r="Y29" s="19" t="str">
        <f t="shared" si="33"/>
        <v>-</v>
      </c>
      <c r="Z29" s="19" t="str">
        <f t="shared" si="34"/>
        <v>-</v>
      </c>
      <c r="AA29" s="19" t="str">
        <f t="shared" si="35"/>
        <v>-</v>
      </c>
      <c r="AB29" s="19" t="str">
        <f t="shared" si="36"/>
        <v>-</v>
      </c>
      <c r="AC29" s="19" t="str">
        <f t="shared" si="37"/>
        <v>-</v>
      </c>
      <c r="AD29" s="19" t="str">
        <f t="shared" si="38"/>
        <v>-</v>
      </c>
      <c r="AE29" s="19" t="str">
        <f t="shared" si="39"/>
        <v>-</v>
      </c>
      <c r="AF29" s="19" t="str">
        <f t="shared" si="40"/>
        <v>-</v>
      </c>
      <c r="AG29" s="19" t="str">
        <f t="shared" si="41"/>
        <v>-</v>
      </c>
      <c r="AH29" s="19" t="str">
        <f t="shared" si="42"/>
        <v>-</v>
      </c>
      <c r="AI29" s="19" t="str">
        <f t="shared" si="43"/>
        <v>-</v>
      </c>
      <c r="AJ29" s="19" t="str">
        <f t="shared" si="44"/>
        <v>-</v>
      </c>
      <c r="AK29" s="19" t="str">
        <f t="shared" si="45"/>
        <v>-</v>
      </c>
      <c r="AL29" s="13" t="str">
        <f t="shared" si="46"/>
        <v>-</v>
      </c>
      <c r="AM29" s="13" t="str">
        <f t="shared" si="47"/>
        <v>-</v>
      </c>
      <c r="AN29" s="13" t="str">
        <f t="shared" si="48"/>
        <v>-</v>
      </c>
      <c r="AO29" s="80" t="str">
        <f t="shared" si="49"/>
        <v>-</v>
      </c>
      <c r="AP29" s="39"/>
      <c r="AQ29" s="32">
        <f t="shared" si="8"/>
        <v>0</v>
      </c>
      <c r="AR29" s="32">
        <f t="shared" si="9"/>
        <v>0</v>
      </c>
      <c r="AS29" s="75">
        <f t="shared" si="10"/>
        <v>0</v>
      </c>
      <c r="AT29" s="75">
        <f t="shared" si="1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50"/>
        <v>-</v>
      </c>
      <c r="BJ29" s="77" t="str">
        <f t="shared" si="51"/>
        <v>-</v>
      </c>
      <c r="BK29" s="19" t="str">
        <f t="shared" si="52"/>
        <v>-</v>
      </c>
      <c r="BL29" s="19" t="str">
        <f t="shared" si="53"/>
        <v>-</v>
      </c>
      <c r="BM29" s="19" t="str">
        <f t="shared" si="54"/>
        <v>-</v>
      </c>
      <c r="BN29" s="19" t="str">
        <f t="shared" si="55"/>
        <v>-</v>
      </c>
      <c r="BO29" s="19" t="str">
        <f t="shared" si="56"/>
        <v>-</v>
      </c>
      <c r="BP29" s="19" t="str">
        <f t="shared" si="57"/>
        <v>-</v>
      </c>
      <c r="BQ29" s="19" t="str">
        <f t="shared" si="58"/>
        <v>-</v>
      </c>
      <c r="BR29" s="19" t="str">
        <f t="shared" si="59"/>
        <v>-</v>
      </c>
      <c r="BS29" s="19" t="str">
        <f t="shared" si="60"/>
        <v>-</v>
      </c>
      <c r="BT29" s="19" t="str">
        <f t="shared" si="61"/>
        <v>-</v>
      </c>
      <c r="BU29" s="19" t="str">
        <f t="shared" si="62"/>
        <v>-</v>
      </c>
      <c r="BV29" s="19" t="str">
        <f t="shared" si="63"/>
        <v>-</v>
      </c>
      <c r="BW29" s="19" t="str">
        <f t="shared" si="64"/>
        <v>-</v>
      </c>
      <c r="BX29" s="19" t="str">
        <f t="shared" si="65"/>
        <v>-</v>
      </c>
      <c r="BY29" s="13" t="str">
        <f t="shared" si="66"/>
        <v>-</v>
      </c>
      <c r="BZ29" s="13" t="str">
        <f t="shared" si="67"/>
        <v>-</v>
      </c>
      <c r="CA29" s="13" t="str">
        <f t="shared" si="68"/>
        <v>-</v>
      </c>
      <c r="CB29" s="80" t="str">
        <f t="shared" si="69"/>
        <v>-</v>
      </c>
      <c r="CC29" s="39"/>
      <c r="CD29" s="32">
        <f t="shared" si="12"/>
        <v>0</v>
      </c>
      <c r="CE29" s="32">
        <f t="shared" si="13"/>
        <v>0</v>
      </c>
      <c r="CF29" s="75">
        <f t="shared" si="14"/>
        <v>0</v>
      </c>
      <c r="CG29" s="75">
        <f t="shared" si="1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70"/>
        <v>-</v>
      </c>
      <c r="CW29" s="77" t="str">
        <f t="shared" si="71"/>
        <v>-</v>
      </c>
      <c r="CX29" s="19" t="str">
        <f t="shared" si="72"/>
        <v>-</v>
      </c>
      <c r="CY29" s="19" t="str">
        <f t="shared" si="73"/>
        <v>-</v>
      </c>
      <c r="CZ29" s="19" t="str">
        <f t="shared" si="74"/>
        <v>-</v>
      </c>
      <c r="DA29" s="19" t="str">
        <f t="shared" si="75"/>
        <v>-</v>
      </c>
      <c r="DB29" s="19" t="str">
        <f t="shared" si="76"/>
        <v>-</v>
      </c>
      <c r="DC29" s="19" t="str">
        <f t="shared" si="77"/>
        <v>-</v>
      </c>
      <c r="DD29" s="19" t="str">
        <f t="shared" si="78"/>
        <v>-</v>
      </c>
      <c r="DE29" s="19" t="str">
        <f t="shared" si="79"/>
        <v>-</v>
      </c>
      <c r="DF29" s="19" t="str">
        <f t="shared" si="80"/>
        <v>-</v>
      </c>
      <c r="DG29" s="19" t="str">
        <f t="shared" si="81"/>
        <v>-</v>
      </c>
      <c r="DH29" s="19" t="str">
        <f t="shared" si="82"/>
        <v>-</v>
      </c>
      <c r="DI29" s="19" t="str">
        <f t="shared" si="83"/>
        <v>-</v>
      </c>
      <c r="DJ29" s="19" t="str">
        <f t="shared" si="84"/>
        <v>-</v>
      </c>
      <c r="DK29" s="19" t="str">
        <f t="shared" si="85"/>
        <v>-</v>
      </c>
      <c r="DL29" s="13" t="str">
        <f t="shared" si="86"/>
        <v>-</v>
      </c>
      <c r="DM29" s="13" t="str">
        <f t="shared" si="87"/>
        <v>-</v>
      </c>
      <c r="DN29" s="13" t="str">
        <f t="shared" si="88"/>
        <v>-</v>
      </c>
      <c r="DO29" s="80" t="str">
        <f t="shared" si="89"/>
        <v>-</v>
      </c>
      <c r="DP29" s="39"/>
      <c r="DQ29" s="32">
        <f t="shared" si="16"/>
        <v>0</v>
      </c>
      <c r="DR29" s="32">
        <f t="shared" si="17"/>
        <v>0</v>
      </c>
      <c r="DS29" s="75">
        <f t="shared" si="18"/>
        <v>0</v>
      </c>
      <c r="DT29" s="75">
        <f t="shared" si="1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90"/>
        <v>-</v>
      </c>
      <c r="EJ29" s="77" t="str">
        <f t="shared" si="91"/>
        <v>-</v>
      </c>
      <c r="EK29" s="19" t="str">
        <f t="shared" si="92"/>
        <v>-</v>
      </c>
      <c r="EL29" s="19" t="str">
        <f t="shared" si="93"/>
        <v>-</v>
      </c>
      <c r="EM29" s="19" t="str">
        <f t="shared" si="94"/>
        <v>-</v>
      </c>
      <c r="EN29" s="19" t="str">
        <f t="shared" si="95"/>
        <v>-</v>
      </c>
      <c r="EO29" s="19" t="str">
        <f t="shared" si="96"/>
        <v>-</v>
      </c>
      <c r="EP29" s="19" t="str">
        <f t="shared" si="97"/>
        <v>-</v>
      </c>
      <c r="EQ29" s="19" t="str">
        <f t="shared" si="98"/>
        <v>-</v>
      </c>
      <c r="ER29" s="19" t="str">
        <f t="shared" si="99"/>
        <v>-</v>
      </c>
      <c r="ES29" s="19" t="str">
        <f t="shared" si="100"/>
        <v>-</v>
      </c>
      <c r="ET29" s="19" t="str">
        <f t="shared" si="101"/>
        <v>-</v>
      </c>
      <c r="EU29" s="19" t="str">
        <f t="shared" si="102"/>
        <v>-</v>
      </c>
      <c r="EV29" s="19" t="str">
        <f t="shared" si="103"/>
        <v>-</v>
      </c>
      <c r="EW29" s="19" t="str">
        <f t="shared" si="104"/>
        <v>-</v>
      </c>
      <c r="EX29" s="19" t="str">
        <f t="shared" si="105"/>
        <v>-</v>
      </c>
      <c r="EY29" s="13" t="str">
        <f t="shared" si="106"/>
        <v>-</v>
      </c>
      <c r="EZ29" s="13" t="str">
        <f t="shared" si="107"/>
        <v>-</v>
      </c>
      <c r="FA29" s="13" t="str">
        <f t="shared" si="108"/>
        <v>-</v>
      </c>
      <c r="FB29" s="80" t="str">
        <f t="shared" si="109"/>
        <v>-</v>
      </c>
      <c r="FC29" s="39"/>
      <c r="FD29" s="32">
        <f t="shared" si="20"/>
        <v>0</v>
      </c>
      <c r="FE29" s="32">
        <f t="shared" si="21"/>
        <v>0</v>
      </c>
      <c r="FF29" s="75">
        <f t="shared" si="22"/>
        <v>0</v>
      </c>
      <c r="FG29" s="75">
        <f t="shared" si="2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10"/>
        <v>-</v>
      </c>
      <c r="FW29" s="77" t="str">
        <f t="shared" si="111"/>
        <v>-</v>
      </c>
      <c r="FX29" s="19" t="str">
        <f t="shared" si="112"/>
        <v>-</v>
      </c>
      <c r="FY29" s="19" t="str">
        <f t="shared" si="113"/>
        <v>-</v>
      </c>
      <c r="FZ29" s="19" t="str">
        <f t="shared" si="114"/>
        <v>-</v>
      </c>
      <c r="GA29" s="19" t="str">
        <f t="shared" si="115"/>
        <v>-</v>
      </c>
      <c r="GB29" s="19" t="str">
        <f t="shared" si="116"/>
        <v>-</v>
      </c>
      <c r="GC29" s="19" t="str">
        <f t="shared" si="117"/>
        <v>-</v>
      </c>
      <c r="GD29" s="19" t="str">
        <f t="shared" si="118"/>
        <v>-</v>
      </c>
      <c r="GE29" s="19" t="str">
        <f t="shared" si="119"/>
        <v>-</v>
      </c>
      <c r="GF29" s="19" t="str">
        <f t="shared" si="120"/>
        <v>-</v>
      </c>
      <c r="GG29" s="19" t="str">
        <f t="shared" si="121"/>
        <v>-</v>
      </c>
      <c r="GH29" s="19" t="str">
        <f t="shared" si="122"/>
        <v>-</v>
      </c>
      <c r="GI29" s="19" t="str">
        <f t="shared" si="123"/>
        <v>-</v>
      </c>
      <c r="GJ29" s="19" t="str">
        <f t="shared" si="124"/>
        <v>-</v>
      </c>
      <c r="GK29" s="19" t="str">
        <f t="shared" si="125"/>
        <v>-</v>
      </c>
      <c r="GL29" s="13" t="str">
        <f t="shared" si="126"/>
        <v>-</v>
      </c>
      <c r="GM29" s="13" t="str">
        <f t="shared" si="127"/>
        <v>-</v>
      </c>
      <c r="GN29" s="13" t="str">
        <f t="shared" si="128"/>
        <v>-</v>
      </c>
      <c r="GO29" s="80" t="str">
        <f t="shared" si="129"/>
        <v>-</v>
      </c>
      <c r="GP29" s="39"/>
      <c r="GQ29" s="32">
        <f t="shared" si="24"/>
        <v>0</v>
      </c>
      <c r="GR29" s="32">
        <f t="shared" si="25"/>
        <v>0</v>
      </c>
      <c r="GS29" s="75">
        <f t="shared" si="26"/>
        <v>0</v>
      </c>
      <c r="GT29" s="75">
        <f t="shared" si="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30"/>
        <v>-</v>
      </c>
      <c r="HJ29" s="77" t="str">
        <f t="shared" si="131"/>
        <v>-</v>
      </c>
      <c r="HK29" s="19" t="str">
        <f t="shared" si="132"/>
        <v>-</v>
      </c>
      <c r="HL29" s="19" t="str">
        <f t="shared" si="133"/>
        <v>-</v>
      </c>
      <c r="HM29" s="19" t="str">
        <f t="shared" si="134"/>
        <v>-</v>
      </c>
      <c r="HN29" s="19" t="str">
        <f t="shared" si="135"/>
        <v>-</v>
      </c>
      <c r="HO29" s="19" t="str">
        <f t="shared" si="136"/>
        <v>-</v>
      </c>
      <c r="HP29" s="19" t="str">
        <f t="shared" si="137"/>
        <v>-</v>
      </c>
      <c r="HQ29" s="19" t="str">
        <f t="shared" si="138"/>
        <v>-</v>
      </c>
      <c r="HR29" s="19" t="str">
        <f t="shared" si="139"/>
        <v>-</v>
      </c>
      <c r="HS29" s="19" t="str">
        <f t="shared" si="140"/>
        <v>-</v>
      </c>
      <c r="HT29" s="19" t="str">
        <f t="shared" si="141"/>
        <v>-</v>
      </c>
      <c r="HU29" s="19" t="str">
        <f t="shared" si="142"/>
        <v>-</v>
      </c>
      <c r="HV29" s="19" t="str">
        <f t="shared" si="143"/>
        <v>-</v>
      </c>
      <c r="HW29" s="19" t="str">
        <f t="shared" si="144"/>
        <v>-</v>
      </c>
      <c r="HX29" s="19" t="str">
        <f t="shared" si="145"/>
        <v>-</v>
      </c>
      <c r="HY29" s="13" t="str">
        <f t="shared" si="146"/>
        <v>-</v>
      </c>
      <c r="HZ29" s="13" t="str">
        <f t="shared" si="147"/>
        <v>-</v>
      </c>
      <c r="IA29" s="13" t="str">
        <f t="shared" si="148"/>
        <v>-</v>
      </c>
      <c r="IB29" s="80" t="str">
        <f t="shared" si="149"/>
        <v>-</v>
      </c>
      <c r="IC29" s="39">
        <f t="shared" si="150"/>
        <v>0</v>
      </c>
      <c r="ID29" s="99">
        <f t="shared" si="151"/>
        <v>0</v>
      </c>
      <c r="IE29" s="99">
        <f t="shared" si="152"/>
        <v>0</v>
      </c>
      <c r="IF29" s="100">
        <f t="shared" si="153"/>
        <v>0</v>
      </c>
      <c r="IG29" s="100">
        <f t="shared" si="154"/>
        <v>0</v>
      </c>
      <c r="IH29" s="35">
        <f t="shared" si="155"/>
        <v>0</v>
      </c>
      <c r="II29" s="35">
        <f t="shared" si="156"/>
        <v>0</v>
      </c>
      <c r="IJ29" s="35">
        <f t="shared" si="157"/>
        <v>0</v>
      </c>
      <c r="IK29" s="35">
        <f t="shared" si="158"/>
        <v>0</v>
      </c>
      <c r="IL29" s="35">
        <f t="shared" si="159"/>
        <v>0</v>
      </c>
      <c r="IM29" s="35">
        <f t="shared" si="160"/>
        <v>0</v>
      </c>
      <c r="IN29" s="100"/>
      <c r="IO29" s="35">
        <f t="shared" si="161"/>
        <v>0</v>
      </c>
      <c r="IP29" s="35">
        <f t="shared" si="162"/>
        <v>0</v>
      </c>
      <c r="IQ29" s="35">
        <f t="shared" si="163"/>
        <v>0</v>
      </c>
      <c r="IR29" s="35">
        <f t="shared" si="164"/>
        <v>0</v>
      </c>
      <c r="IS29" s="35">
        <f t="shared" si="165"/>
        <v>0</v>
      </c>
      <c r="IT29" s="23">
        <f t="shared" si="166"/>
        <v>0</v>
      </c>
      <c r="IU29" s="26">
        <f t="shared" si="167"/>
        <v>0</v>
      </c>
      <c r="IV29" s="42" t="str">
        <f t="shared" si="168"/>
        <v>-</v>
      </c>
      <c r="IW29" s="89" t="str">
        <f t="shared" si="169"/>
        <v>-</v>
      </c>
      <c r="IX29" s="43" t="str">
        <f t="shared" si="170"/>
        <v>-</v>
      </c>
      <c r="IY29" s="43" t="str">
        <f t="shared" si="171"/>
        <v>-</v>
      </c>
      <c r="IZ29" s="43" t="str">
        <f t="shared" si="172"/>
        <v>-</v>
      </c>
      <c r="JA29" s="43" t="str">
        <f t="shared" si="173"/>
        <v>-</v>
      </c>
      <c r="JB29" s="43" t="str">
        <f t="shared" si="174"/>
        <v>-</v>
      </c>
      <c r="JC29" s="43" t="str">
        <f t="shared" si="175"/>
        <v>-</v>
      </c>
      <c r="JD29" s="43" t="str">
        <f t="shared" si="176"/>
        <v>-</v>
      </c>
      <c r="JE29" s="43" t="str">
        <f t="shared" si="177"/>
        <v>-</v>
      </c>
      <c r="JF29" s="43" t="str">
        <f t="shared" si="178"/>
        <v>-</v>
      </c>
      <c r="JG29" s="43" t="str">
        <f t="shared" si="179"/>
        <v>-</v>
      </c>
      <c r="JH29" s="43" t="str">
        <f t="shared" si="180"/>
        <v>-</v>
      </c>
      <c r="JI29" s="43" t="str">
        <f t="shared" si="181"/>
        <v>-</v>
      </c>
      <c r="JJ29" s="43" t="str">
        <f t="shared" si="182"/>
        <v>-</v>
      </c>
      <c r="JK29" s="43" t="str">
        <f t="shared" si="183"/>
        <v>-</v>
      </c>
      <c r="JL29" s="44" t="str">
        <f t="shared" si="184"/>
        <v>-</v>
      </c>
      <c r="JM29" s="44" t="str">
        <f t="shared" si="185"/>
        <v>-</v>
      </c>
      <c r="JN29" s="44" t="str">
        <f t="shared" si="186"/>
        <v>-</v>
      </c>
      <c r="JO29" s="90" t="str">
        <f t="shared" si="187"/>
        <v>-</v>
      </c>
      <c r="JP29" s="62">
        <f t="shared" si="188"/>
        <v>0</v>
      </c>
      <c r="JQ29" s="63">
        <f t="shared" si="189"/>
        <v>0</v>
      </c>
      <c r="JR29" s="64">
        <f t="shared" si="190"/>
        <v>0</v>
      </c>
      <c r="JS29" s="65">
        <f t="shared" si="191"/>
        <v>0</v>
      </c>
    </row>
    <row r="30" spans="1:279" ht="18.75">
      <c r="A30" s="14"/>
      <c r="B30" s="14"/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30"/>
        <v>-</v>
      </c>
      <c r="W30" s="77" t="str">
        <f t="shared" si="31"/>
        <v>-</v>
      </c>
      <c r="X30" s="19" t="str">
        <f t="shared" si="32"/>
        <v>-</v>
      </c>
      <c r="Y30" s="19" t="str">
        <f t="shared" si="33"/>
        <v>-</v>
      </c>
      <c r="Z30" s="19" t="str">
        <f t="shared" si="34"/>
        <v>-</v>
      </c>
      <c r="AA30" s="19" t="str">
        <f t="shared" si="35"/>
        <v>-</v>
      </c>
      <c r="AB30" s="19" t="str">
        <f t="shared" si="36"/>
        <v>-</v>
      </c>
      <c r="AC30" s="19" t="str">
        <f t="shared" si="37"/>
        <v>-</v>
      </c>
      <c r="AD30" s="19" t="str">
        <f t="shared" si="38"/>
        <v>-</v>
      </c>
      <c r="AE30" s="19" t="str">
        <f t="shared" si="39"/>
        <v>-</v>
      </c>
      <c r="AF30" s="19" t="str">
        <f t="shared" si="40"/>
        <v>-</v>
      </c>
      <c r="AG30" s="19" t="str">
        <f t="shared" si="41"/>
        <v>-</v>
      </c>
      <c r="AH30" s="19" t="str">
        <f t="shared" si="42"/>
        <v>-</v>
      </c>
      <c r="AI30" s="19" t="str">
        <f t="shared" si="43"/>
        <v>-</v>
      </c>
      <c r="AJ30" s="19" t="str">
        <f t="shared" si="44"/>
        <v>-</v>
      </c>
      <c r="AK30" s="19" t="str">
        <f t="shared" si="45"/>
        <v>-</v>
      </c>
      <c r="AL30" s="13" t="str">
        <f t="shared" si="46"/>
        <v>-</v>
      </c>
      <c r="AM30" s="13" t="str">
        <f t="shared" si="47"/>
        <v>-</v>
      </c>
      <c r="AN30" s="13" t="str">
        <f t="shared" si="48"/>
        <v>-</v>
      </c>
      <c r="AO30" s="80" t="str">
        <f t="shared" si="49"/>
        <v>-</v>
      </c>
      <c r="AP30" s="39"/>
      <c r="AQ30" s="32">
        <f t="shared" si="8"/>
        <v>0</v>
      </c>
      <c r="AR30" s="32">
        <f t="shared" si="9"/>
        <v>0</v>
      </c>
      <c r="AS30" s="75">
        <f t="shared" si="10"/>
        <v>0</v>
      </c>
      <c r="AT30" s="75">
        <f t="shared" si="1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50"/>
        <v>-</v>
      </c>
      <c r="BJ30" s="77" t="str">
        <f t="shared" si="51"/>
        <v>-</v>
      </c>
      <c r="BK30" s="19" t="str">
        <f t="shared" si="52"/>
        <v>-</v>
      </c>
      <c r="BL30" s="19" t="str">
        <f t="shared" si="53"/>
        <v>-</v>
      </c>
      <c r="BM30" s="19" t="str">
        <f t="shared" si="54"/>
        <v>-</v>
      </c>
      <c r="BN30" s="19" t="str">
        <f t="shared" si="55"/>
        <v>-</v>
      </c>
      <c r="BO30" s="19" t="str">
        <f t="shared" si="56"/>
        <v>-</v>
      </c>
      <c r="BP30" s="19" t="str">
        <f t="shared" si="57"/>
        <v>-</v>
      </c>
      <c r="BQ30" s="19" t="str">
        <f t="shared" si="58"/>
        <v>-</v>
      </c>
      <c r="BR30" s="19" t="str">
        <f t="shared" si="59"/>
        <v>-</v>
      </c>
      <c r="BS30" s="19" t="str">
        <f t="shared" si="60"/>
        <v>-</v>
      </c>
      <c r="BT30" s="19" t="str">
        <f t="shared" si="61"/>
        <v>-</v>
      </c>
      <c r="BU30" s="19" t="str">
        <f t="shared" si="62"/>
        <v>-</v>
      </c>
      <c r="BV30" s="19" t="str">
        <f t="shared" si="63"/>
        <v>-</v>
      </c>
      <c r="BW30" s="19" t="str">
        <f t="shared" si="64"/>
        <v>-</v>
      </c>
      <c r="BX30" s="19" t="str">
        <f t="shared" si="65"/>
        <v>-</v>
      </c>
      <c r="BY30" s="13" t="str">
        <f t="shared" si="66"/>
        <v>-</v>
      </c>
      <c r="BZ30" s="13" t="str">
        <f t="shared" si="67"/>
        <v>-</v>
      </c>
      <c r="CA30" s="13" t="str">
        <f t="shared" si="68"/>
        <v>-</v>
      </c>
      <c r="CB30" s="80" t="str">
        <f t="shared" si="69"/>
        <v>-</v>
      </c>
      <c r="CC30" s="39"/>
      <c r="CD30" s="32">
        <f t="shared" si="12"/>
        <v>0</v>
      </c>
      <c r="CE30" s="32">
        <f t="shared" si="13"/>
        <v>0</v>
      </c>
      <c r="CF30" s="75">
        <f t="shared" si="14"/>
        <v>0</v>
      </c>
      <c r="CG30" s="75">
        <f t="shared" si="1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70"/>
        <v>-</v>
      </c>
      <c r="CW30" s="77" t="str">
        <f t="shared" si="71"/>
        <v>-</v>
      </c>
      <c r="CX30" s="19" t="str">
        <f t="shared" si="72"/>
        <v>-</v>
      </c>
      <c r="CY30" s="19" t="str">
        <f t="shared" si="73"/>
        <v>-</v>
      </c>
      <c r="CZ30" s="19" t="str">
        <f t="shared" si="74"/>
        <v>-</v>
      </c>
      <c r="DA30" s="19" t="str">
        <f t="shared" si="75"/>
        <v>-</v>
      </c>
      <c r="DB30" s="19" t="str">
        <f t="shared" si="76"/>
        <v>-</v>
      </c>
      <c r="DC30" s="19" t="str">
        <f t="shared" si="77"/>
        <v>-</v>
      </c>
      <c r="DD30" s="19" t="str">
        <f t="shared" si="78"/>
        <v>-</v>
      </c>
      <c r="DE30" s="19" t="str">
        <f t="shared" si="79"/>
        <v>-</v>
      </c>
      <c r="DF30" s="19" t="str">
        <f t="shared" si="80"/>
        <v>-</v>
      </c>
      <c r="DG30" s="19" t="str">
        <f t="shared" si="81"/>
        <v>-</v>
      </c>
      <c r="DH30" s="19" t="str">
        <f t="shared" si="82"/>
        <v>-</v>
      </c>
      <c r="DI30" s="19" t="str">
        <f t="shared" si="83"/>
        <v>-</v>
      </c>
      <c r="DJ30" s="19" t="str">
        <f t="shared" si="84"/>
        <v>-</v>
      </c>
      <c r="DK30" s="19" t="str">
        <f t="shared" si="85"/>
        <v>-</v>
      </c>
      <c r="DL30" s="13" t="str">
        <f t="shared" si="86"/>
        <v>-</v>
      </c>
      <c r="DM30" s="13" t="str">
        <f t="shared" si="87"/>
        <v>-</v>
      </c>
      <c r="DN30" s="13" t="str">
        <f t="shared" si="88"/>
        <v>-</v>
      </c>
      <c r="DO30" s="80" t="str">
        <f t="shared" si="89"/>
        <v>-</v>
      </c>
      <c r="DP30" s="39"/>
      <c r="DQ30" s="32">
        <f t="shared" si="16"/>
        <v>0</v>
      </c>
      <c r="DR30" s="32">
        <f t="shared" si="17"/>
        <v>0</v>
      </c>
      <c r="DS30" s="75">
        <f t="shared" si="18"/>
        <v>0</v>
      </c>
      <c r="DT30" s="75">
        <f t="shared" si="1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90"/>
        <v>-</v>
      </c>
      <c r="EJ30" s="77" t="str">
        <f t="shared" si="91"/>
        <v>-</v>
      </c>
      <c r="EK30" s="19" t="str">
        <f t="shared" si="92"/>
        <v>-</v>
      </c>
      <c r="EL30" s="19" t="str">
        <f t="shared" si="93"/>
        <v>-</v>
      </c>
      <c r="EM30" s="19" t="str">
        <f t="shared" si="94"/>
        <v>-</v>
      </c>
      <c r="EN30" s="19" t="str">
        <f t="shared" si="95"/>
        <v>-</v>
      </c>
      <c r="EO30" s="19" t="str">
        <f t="shared" si="96"/>
        <v>-</v>
      </c>
      <c r="EP30" s="19" t="str">
        <f t="shared" si="97"/>
        <v>-</v>
      </c>
      <c r="EQ30" s="19" t="str">
        <f t="shared" si="98"/>
        <v>-</v>
      </c>
      <c r="ER30" s="19" t="str">
        <f t="shared" si="99"/>
        <v>-</v>
      </c>
      <c r="ES30" s="19" t="str">
        <f t="shared" si="100"/>
        <v>-</v>
      </c>
      <c r="ET30" s="19" t="str">
        <f t="shared" si="101"/>
        <v>-</v>
      </c>
      <c r="EU30" s="19" t="str">
        <f t="shared" si="102"/>
        <v>-</v>
      </c>
      <c r="EV30" s="19" t="str">
        <f t="shared" si="103"/>
        <v>-</v>
      </c>
      <c r="EW30" s="19" t="str">
        <f t="shared" si="104"/>
        <v>-</v>
      </c>
      <c r="EX30" s="19" t="str">
        <f t="shared" si="105"/>
        <v>-</v>
      </c>
      <c r="EY30" s="13" t="str">
        <f t="shared" si="106"/>
        <v>-</v>
      </c>
      <c r="EZ30" s="13" t="str">
        <f t="shared" si="107"/>
        <v>-</v>
      </c>
      <c r="FA30" s="13" t="str">
        <f t="shared" si="108"/>
        <v>-</v>
      </c>
      <c r="FB30" s="80" t="str">
        <f t="shared" si="109"/>
        <v>-</v>
      </c>
      <c r="FC30" s="39"/>
      <c r="FD30" s="32">
        <f t="shared" si="20"/>
        <v>0</v>
      </c>
      <c r="FE30" s="32">
        <f t="shared" si="21"/>
        <v>0</v>
      </c>
      <c r="FF30" s="75">
        <f t="shared" si="22"/>
        <v>0</v>
      </c>
      <c r="FG30" s="75">
        <f t="shared" si="2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10"/>
        <v>-</v>
      </c>
      <c r="FW30" s="77" t="str">
        <f t="shared" si="111"/>
        <v>-</v>
      </c>
      <c r="FX30" s="19" t="str">
        <f t="shared" si="112"/>
        <v>-</v>
      </c>
      <c r="FY30" s="19" t="str">
        <f t="shared" si="113"/>
        <v>-</v>
      </c>
      <c r="FZ30" s="19" t="str">
        <f t="shared" si="114"/>
        <v>-</v>
      </c>
      <c r="GA30" s="19" t="str">
        <f t="shared" si="115"/>
        <v>-</v>
      </c>
      <c r="GB30" s="19" t="str">
        <f t="shared" si="116"/>
        <v>-</v>
      </c>
      <c r="GC30" s="19" t="str">
        <f t="shared" si="117"/>
        <v>-</v>
      </c>
      <c r="GD30" s="19" t="str">
        <f t="shared" si="118"/>
        <v>-</v>
      </c>
      <c r="GE30" s="19" t="str">
        <f t="shared" si="119"/>
        <v>-</v>
      </c>
      <c r="GF30" s="19" t="str">
        <f t="shared" si="120"/>
        <v>-</v>
      </c>
      <c r="GG30" s="19" t="str">
        <f t="shared" si="121"/>
        <v>-</v>
      </c>
      <c r="GH30" s="19" t="str">
        <f t="shared" si="122"/>
        <v>-</v>
      </c>
      <c r="GI30" s="19" t="str">
        <f t="shared" si="123"/>
        <v>-</v>
      </c>
      <c r="GJ30" s="19" t="str">
        <f t="shared" si="124"/>
        <v>-</v>
      </c>
      <c r="GK30" s="19" t="str">
        <f t="shared" si="125"/>
        <v>-</v>
      </c>
      <c r="GL30" s="13" t="str">
        <f t="shared" si="126"/>
        <v>-</v>
      </c>
      <c r="GM30" s="13" t="str">
        <f t="shared" si="127"/>
        <v>-</v>
      </c>
      <c r="GN30" s="13" t="str">
        <f t="shared" si="128"/>
        <v>-</v>
      </c>
      <c r="GO30" s="80" t="str">
        <f t="shared" si="129"/>
        <v>-</v>
      </c>
      <c r="GP30" s="39"/>
      <c r="GQ30" s="32">
        <f t="shared" si="24"/>
        <v>0</v>
      </c>
      <c r="GR30" s="32">
        <f t="shared" si="25"/>
        <v>0</v>
      </c>
      <c r="GS30" s="75">
        <f t="shared" si="26"/>
        <v>0</v>
      </c>
      <c r="GT30" s="75">
        <f t="shared" si="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30"/>
        <v>-</v>
      </c>
      <c r="HJ30" s="77" t="str">
        <f t="shared" si="131"/>
        <v>-</v>
      </c>
      <c r="HK30" s="19" t="str">
        <f t="shared" si="132"/>
        <v>-</v>
      </c>
      <c r="HL30" s="19" t="str">
        <f t="shared" si="133"/>
        <v>-</v>
      </c>
      <c r="HM30" s="19" t="str">
        <f t="shared" si="134"/>
        <v>-</v>
      </c>
      <c r="HN30" s="19" t="str">
        <f t="shared" si="135"/>
        <v>-</v>
      </c>
      <c r="HO30" s="19" t="str">
        <f t="shared" si="136"/>
        <v>-</v>
      </c>
      <c r="HP30" s="19" t="str">
        <f t="shared" si="137"/>
        <v>-</v>
      </c>
      <c r="HQ30" s="19" t="str">
        <f t="shared" si="138"/>
        <v>-</v>
      </c>
      <c r="HR30" s="19" t="str">
        <f t="shared" si="139"/>
        <v>-</v>
      </c>
      <c r="HS30" s="19" t="str">
        <f t="shared" si="140"/>
        <v>-</v>
      </c>
      <c r="HT30" s="19" t="str">
        <f t="shared" si="141"/>
        <v>-</v>
      </c>
      <c r="HU30" s="19" t="str">
        <f t="shared" si="142"/>
        <v>-</v>
      </c>
      <c r="HV30" s="19" t="str">
        <f t="shared" si="143"/>
        <v>-</v>
      </c>
      <c r="HW30" s="19" t="str">
        <f t="shared" si="144"/>
        <v>-</v>
      </c>
      <c r="HX30" s="19" t="str">
        <f t="shared" si="145"/>
        <v>-</v>
      </c>
      <c r="HY30" s="13" t="str">
        <f t="shared" si="146"/>
        <v>-</v>
      </c>
      <c r="HZ30" s="13" t="str">
        <f t="shared" si="147"/>
        <v>-</v>
      </c>
      <c r="IA30" s="13" t="str">
        <f t="shared" si="148"/>
        <v>-</v>
      </c>
      <c r="IB30" s="80" t="str">
        <f t="shared" si="149"/>
        <v>-</v>
      </c>
      <c r="IC30" s="39">
        <f t="shared" si="150"/>
        <v>0</v>
      </c>
      <c r="ID30" s="99">
        <f t="shared" si="151"/>
        <v>0</v>
      </c>
      <c r="IE30" s="99">
        <f t="shared" si="152"/>
        <v>0</v>
      </c>
      <c r="IF30" s="100">
        <f t="shared" si="153"/>
        <v>0</v>
      </c>
      <c r="IG30" s="100">
        <f t="shared" si="154"/>
        <v>0</v>
      </c>
      <c r="IH30" s="35">
        <f t="shared" si="155"/>
        <v>0</v>
      </c>
      <c r="II30" s="35">
        <f t="shared" si="156"/>
        <v>0</v>
      </c>
      <c r="IJ30" s="35">
        <f t="shared" si="157"/>
        <v>0</v>
      </c>
      <c r="IK30" s="35">
        <f t="shared" si="158"/>
        <v>0</v>
      </c>
      <c r="IL30" s="35">
        <f t="shared" si="159"/>
        <v>0</v>
      </c>
      <c r="IM30" s="35">
        <f t="shared" si="160"/>
        <v>0</v>
      </c>
      <c r="IN30" s="100"/>
      <c r="IO30" s="35">
        <f t="shared" si="161"/>
        <v>0</v>
      </c>
      <c r="IP30" s="35">
        <f t="shared" si="162"/>
        <v>0</v>
      </c>
      <c r="IQ30" s="35">
        <f t="shared" si="163"/>
        <v>0</v>
      </c>
      <c r="IR30" s="35">
        <f t="shared" si="164"/>
        <v>0</v>
      </c>
      <c r="IS30" s="35">
        <f t="shared" si="165"/>
        <v>0</v>
      </c>
      <c r="IT30" s="23">
        <f t="shared" si="166"/>
        <v>0</v>
      </c>
      <c r="IU30" s="26">
        <f t="shared" si="167"/>
        <v>0</v>
      </c>
      <c r="IV30" s="42" t="str">
        <f t="shared" si="168"/>
        <v>-</v>
      </c>
      <c r="IW30" s="89" t="str">
        <f t="shared" si="169"/>
        <v>-</v>
      </c>
      <c r="IX30" s="43" t="str">
        <f t="shared" si="170"/>
        <v>-</v>
      </c>
      <c r="IY30" s="43" t="str">
        <f t="shared" si="171"/>
        <v>-</v>
      </c>
      <c r="IZ30" s="43" t="str">
        <f t="shared" si="172"/>
        <v>-</v>
      </c>
      <c r="JA30" s="43" t="str">
        <f t="shared" si="173"/>
        <v>-</v>
      </c>
      <c r="JB30" s="43" t="str">
        <f t="shared" si="174"/>
        <v>-</v>
      </c>
      <c r="JC30" s="43" t="str">
        <f t="shared" si="175"/>
        <v>-</v>
      </c>
      <c r="JD30" s="43" t="str">
        <f t="shared" si="176"/>
        <v>-</v>
      </c>
      <c r="JE30" s="43" t="str">
        <f t="shared" si="177"/>
        <v>-</v>
      </c>
      <c r="JF30" s="43" t="str">
        <f t="shared" si="178"/>
        <v>-</v>
      </c>
      <c r="JG30" s="43" t="str">
        <f t="shared" si="179"/>
        <v>-</v>
      </c>
      <c r="JH30" s="43" t="str">
        <f t="shared" si="180"/>
        <v>-</v>
      </c>
      <c r="JI30" s="43" t="str">
        <f t="shared" si="181"/>
        <v>-</v>
      </c>
      <c r="JJ30" s="43" t="str">
        <f t="shared" si="182"/>
        <v>-</v>
      </c>
      <c r="JK30" s="43" t="str">
        <f t="shared" si="183"/>
        <v>-</v>
      </c>
      <c r="JL30" s="44" t="str">
        <f t="shared" si="184"/>
        <v>-</v>
      </c>
      <c r="JM30" s="44" t="str">
        <f t="shared" si="185"/>
        <v>-</v>
      </c>
      <c r="JN30" s="44" t="str">
        <f t="shared" si="186"/>
        <v>-</v>
      </c>
      <c r="JO30" s="90" t="str">
        <f t="shared" si="187"/>
        <v>-</v>
      </c>
      <c r="JP30" s="62">
        <f t="shared" si="188"/>
        <v>0</v>
      </c>
      <c r="JQ30" s="63">
        <f t="shared" si="189"/>
        <v>0</v>
      </c>
      <c r="JR30" s="64">
        <f t="shared" si="190"/>
        <v>0</v>
      </c>
      <c r="JS30" s="65">
        <f t="shared" si="191"/>
        <v>0</v>
      </c>
    </row>
    <row r="31" spans="1:279" ht="18.75">
      <c r="A31" s="14"/>
      <c r="B31" s="14"/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30"/>
        <v>-</v>
      </c>
      <c r="W31" s="77" t="str">
        <f t="shared" si="31"/>
        <v>-</v>
      </c>
      <c r="X31" s="19" t="str">
        <f t="shared" si="32"/>
        <v>-</v>
      </c>
      <c r="Y31" s="19" t="str">
        <f t="shared" si="33"/>
        <v>-</v>
      </c>
      <c r="Z31" s="19" t="str">
        <f t="shared" si="34"/>
        <v>-</v>
      </c>
      <c r="AA31" s="19" t="str">
        <f t="shared" si="35"/>
        <v>-</v>
      </c>
      <c r="AB31" s="19" t="str">
        <f t="shared" si="36"/>
        <v>-</v>
      </c>
      <c r="AC31" s="19" t="str">
        <f t="shared" si="37"/>
        <v>-</v>
      </c>
      <c r="AD31" s="19" t="str">
        <f t="shared" si="38"/>
        <v>-</v>
      </c>
      <c r="AE31" s="19" t="str">
        <f t="shared" si="39"/>
        <v>-</v>
      </c>
      <c r="AF31" s="19" t="str">
        <f t="shared" si="40"/>
        <v>-</v>
      </c>
      <c r="AG31" s="19" t="str">
        <f t="shared" si="41"/>
        <v>-</v>
      </c>
      <c r="AH31" s="19" t="str">
        <f t="shared" si="42"/>
        <v>-</v>
      </c>
      <c r="AI31" s="19" t="str">
        <f t="shared" si="43"/>
        <v>-</v>
      </c>
      <c r="AJ31" s="19" t="str">
        <f t="shared" si="44"/>
        <v>-</v>
      </c>
      <c r="AK31" s="19" t="str">
        <f t="shared" si="45"/>
        <v>-</v>
      </c>
      <c r="AL31" s="13" t="str">
        <f t="shared" si="46"/>
        <v>-</v>
      </c>
      <c r="AM31" s="13" t="str">
        <f t="shared" si="47"/>
        <v>-</v>
      </c>
      <c r="AN31" s="13" t="str">
        <f t="shared" si="48"/>
        <v>-</v>
      </c>
      <c r="AO31" s="80" t="str">
        <f t="shared" si="49"/>
        <v>-</v>
      </c>
      <c r="AP31" s="39"/>
      <c r="AQ31" s="32">
        <f t="shared" si="8"/>
        <v>0</v>
      </c>
      <c r="AR31" s="32">
        <f t="shared" si="9"/>
        <v>0</v>
      </c>
      <c r="AS31" s="75">
        <f t="shared" si="10"/>
        <v>0</v>
      </c>
      <c r="AT31" s="75">
        <f t="shared" si="1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50"/>
        <v>-</v>
      </c>
      <c r="BJ31" s="77" t="str">
        <f t="shared" si="51"/>
        <v>-</v>
      </c>
      <c r="BK31" s="19" t="str">
        <f t="shared" si="52"/>
        <v>-</v>
      </c>
      <c r="BL31" s="19" t="str">
        <f t="shared" si="53"/>
        <v>-</v>
      </c>
      <c r="BM31" s="19" t="str">
        <f t="shared" si="54"/>
        <v>-</v>
      </c>
      <c r="BN31" s="19" t="str">
        <f t="shared" si="55"/>
        <v>-</v>
      </c>
      <c r="BO31" s="19" t="str">
        <f t="shared" si="56"/>
        <v>-</v>
      </c>
      <c r="BP31" s="19" t="str">
        <f t="shared" si="57"/>
        <v>-</v>
      </c>
      <c r="BQ31" s="19" t="str">
        <f t="shared" si="58"/>
        <v>-</v>
      </c>
      <c r="BR31" s="19" t="str">
        <f t="shared" si="59"/>
        <v>-</v>
      </c>
      <c r="BS31" s="19" t="str">
        <f t="shared" si="60"/>
        <v>-</v>
      </c>
      <c r="BT31" s="19" t="str">
        <f t="shared" si="61"/>
        <v>-</v>
      </c>
      <c r="BU31" s="19" t="str">
        <f t="shared" si="62"/>
        <v>-</v>
      </c>
      <c r="BV31" s="19" t="str">
        <f t="shared" si="63"/>
        <v>-</v>
      </c>
      <c r="BW31" s="19" t="str">
        <f t="shared" si="64"/>
        <v>-</v>
      </c>
      <c r="BX31" s="19" t="str">
        <f t="shared" si="65"/>
        <v>-</v>
      </c>
      <c r="BY31" s="13" t="str">
        <f t="shared" si="66"/>
        <v>-</v>
      </c>
      <c r="BZ31" s="13" t="str">
        <f t="shared" si="67"/>
        <v>-</v>
      </c>
      <c r="CA31" s="13" t="str">
        <f t="shared" si="68"/>
        <v>-</v>
      </c>
      <c r="CB31" s="80" t="str">
        <f t="shared" si="69"/>
        <v>-</v>
      </c>
      <c r="CC31" s="39"/>
      <c r="CD31" s="32">
        <f t="shared" si="12"/>
        <v>0</v>
      </c>
      <c r="CE31" s="32">
        <f t="shared" si="13"/>
        <v>0</v>
      </c>
      <c r="CF31" s="75">
        <f t="shared" si="14"/>
        <v>0</v>
      </c>
      <c r="CG31" s="75">
        <f t="shared" si="1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70"/>
        <v>-</v>
      </c>
      <c r="CW31" s="77" t="str">
        <f t="shared" si="71"/>
        <v>-</v>
      </c>
      <c r="CX31" s="19" t="str">
        <f t="shared" si="72"/>
        <v>-</v>
      </c>
      <c r="CY31" s="19" t="str">
        <f t="shared" si="73"/>
        <v>-</v>
      </c>
      <c r="CZ31" s="19" t="str">
        <f t="shared" si="74"/>
        <v>-</v>
      </c>
      <c r="DA31" s="19" t="str">
        <f t="shared" si="75"/>
        <v>-</v>
      </c>
      <c r="DB31" s="19" t="str">
        <f t="shared" si="76"/>
        <v>-</v>
      </c>
      <c r="DC31" s="19" t="str">
        <f t="shared" si="77"/>
        <v>-</v>
      </c>
      <c r="DD31" s="19" t="str">
        <f t="shared" si="78"/>
        <v>-</v>
      </c>
      <c r="DE31" s="19" t="str">
        <f t="shared" si="79"/>
        <v>-</v>
      </c>
      <c r="DF31" s="19" t="str">
        <f t="shared" si="80"/>
        <v>-</v>
      </c>
      <c r="DG31" s="19" t="str">
        <f t="shared" si="81"/>
        <v>-</v>
      </c>
      <c r="DH31" s="19" t="str">
        <f t="shared" si="82"/>
        <v>-</v>
      </c>
      <c r="DI31" s="19" t="str">
        <f t="shared" si="83"/>
        <v>-</v>
      </c>
      <c r="DJ31" s="19" t="str">
        <f t="shared" si="84"/>
        <v>-</v>
      </c>
      <c r="DK31" s="19" t="str">
        <f t="shared" si="85"/>
        <v>-</v>
      </c>
      <c r="DL31" s="13" t="str">
        <f t="shared" si="86"/>
        <v>-</v>
      </c>
      <c r="DM31" s="13" t="str">
        <f t="shared" si="87"/>
        <v>-</v>
      </c>
      <c r="DN31" s="13" t="str">
        <f t="shared" si="88"/>
        <v>-</v>
      </c>
      <c r="DO31" s="80" t="str">
        <f t="shared" si="89"/>
        <v>-</v>
      </c>
      <c r="DP31" s="39"/>
      <c r="DQ31" s="32">
        <f t="shared" si="16"/>
        <v>0</v>
      </c>
      <c r="DR31" s="32">
        <f t="shared" si="17"/>
        <v>0</v>
      </c>
      <c r="DS31" s="75">
        <f t="shared" si="18"/>
        <v>0</v>
      </c>
      <c r="DT31" s="75">
        <f t="shared" si="1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90"/>
        <v>-</v>
      </c>
      <c r="EJ31" s="77" t="str">
        <f t="shared" si="91"/>
        <v>-</v>
      </c>
      <c r="EK31" s="19" t="str">
        <f t="shared" si="92"/>
        <v>-</v>
      </c>
      <c r="EL31" s="19" t="str">
        <f t="shared" si="93"/>
        <v>-</v>
      </c>
      <c r="EM31" s="19" t="str">
        <f t="shared" si="94"/>
        <v>-</v>
      </c>
      <c r="EN31" s="19" t="str">
        <f t="shared" si="95"/>
        <v>-</v>
      </c>
      <c r="EO31" s="19" t="str">
        <f t="shared" si="96"/>
        <v>-</v>
      </c>
      <c r="EP31" s="19" t="str">
        <f t="shared" si="97"/>
        <v>-</v>
      </c>
      <c r="EQ31" s="19" t="str">
        <f t="shared" si="98"/>
        <v>-</v>
      </c>
      <c r="ER31" s="19" t="str">
        <f t="shared" si="99"/>
        <v>-</v>
      </c>
      <c r="ES31" s="19" t="str">
        <f t="shared" si="100"/>
        <v>-</v>
      </c>
      <c r="ET31" s="19" t="str">
        <f t="shared" si="101"/>
        <v>-</v>
      </c>
      <c r="EU31" s="19" t="str">
        <f t="shared" si="102"/>
        <v>-</v>
      </c>
      <c r="EV31" s="19" t="str">
        <f t="shared" si="103"/>
        <v>-</v>
      </c>
      <c r="EW31" s="19" t="str">
        <f t="shared" si="104"/>
        <v>-</v>
      </c>
      <c r="EX31" s="19" t="str">
        <f t="shared" si="105"/>
        <v>-</v>
      </c>
      <c r="EY31" s="13" t="str">
        <f t="shared" si="106"/>
        <v>-</v>
      </c>
      <c r="EZ31" s="13" t="str">
        <f t="shared" si="107"/>
        <v>-</v>
      </c>
      <c r="FA31" s="13" t="str">
        <f t="shared" si="108"/>
        <v>-</v>
      </c>
      <c r="FB31" s="80" t="str">
        <f t="shared" si="109"/>
        <v>-</v>
      </c>
      <c r="FC31" s="39"/>
      <c r="FD31" s="32">
        <f t="shared" si="20"/>
        <v>0</v>
      </c>
      <c r="FE31" s="32">
        <f t="shared" si="21"/>
        <v>0</v>
      </c>
      <c r="FF31" s="75">
        <f t="shared" si="22"/>
        <v>0</v>
      </c>
      <c r="FG31" s="75">
        <f t="shared" si="2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10"/>
        <v>-</v>
      </c>
      <c r="FW31" s="77" t="str">
        <f t="shared" si="111"/>
        <v>-</v>
      </c>
      <c r="FX31" s="19" t="str">
        <f t="shared" si="112"/>
        <v>-</v>
      </c>
      <c r="FY31" s="19" t="str">
        <f t="shared" si="113"/>
        <v>-</v>
      </c>
      <c r="FZ31" s="19" t="str">
        <f t="shared" si="114"/>
        <v>-</v>
      </c>
      <c r="GA31" s="19" t="str">
        <f t="shared" si="115"/>
        <v>-</v>
      </c>
      <c r="GB31" s="19" t="str">
        <f t="shared" si="116"/>
        <v>-</v>
      </c>
      <c r="GC31" s="19" t="str">
        <f t="shared" si="117"/>
        <v>-</v>
      </c>
      <c r="GD31" s="19" t="str">
        <f t="shared" si="118"/>
        <v>-</v>
      </c>
      <c r="GE31" s="19" t="str">
        <f t="shared" si="119"/>
        <v>-</v>
      </c>
      <c r="GF31" s="19" t="str">
        <f t="shared" si="120"/>
        <v>-</v>
      </c>
      <c r="GG31" s="19" t="str">
        <f t="shared" si="121"/>
        <v>-</v>
      </c>
      <c r="GH31" s="19" t="str">
        <f t="shared" si="122"/>
        <v>-</v>
      </c>
      <c r="GI31" s="19" t="str">
        <f t="shared" si="123"/>
        <v>-</v>
      </c>
      <c r="GJ31" s="19" t="str">
        <f t="shared" si="124"/>
        <v>-</v>
      </c>
      <c r="GK31" s="19" t="str">
        <f t="shared" si="125"/>
        <v>-</v>
      </c>
      <c r="GL31" s="13" t="str">
        <f t="shared" si="126"/>
        <v>-</v>
      </c>
      <c r="GM31" s="13" t="str">
        <f t="shared" si="127"/>
        <v>-</v>
      </c>
      <c r="GN31" s="13" t="str">
        <f t="shared" si="128"/>
        <v>-</v>
      </c>
      <c r="GO31" s="80" t="str">
        <f t="shared" si="129"/>
        <v>-</v>
      </c>
      <c r="GP31" s="39"/>
      <c r="GQ31" s="32">
        <f t="shared" si="24"/>
        <v>0</v>
      </c>
      <c r="GR31" s="32">
        <f t="shared" si="25"/>
        <v>0</v>
      </c>
      <c r="GS31" s="75">
        <f t="shared" si="26"/>
        <v>0</v>
      </c>
      <c r="GT31" s="75">
        <f t="shared" si="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30"/>
        <v>-</v>
      </c>
      <c r="HJ31" s="77" t="str">
        <f t="shared" si="131"/>
        <v>-</v>
      </c>
      <c r="HK31" s="19" t="str">
        <f t="shared" si="132"/>
        <v>-</v>
      </c>
      <c r="HL31" s="19" t="str">
        <f t="shared" si="133"/>
        <v>-</v>
      </c>
      <c r="HM31" s="19" t="str">
        <f t="shared" si="134"/>
        <v>-</v>
      </c>
      <c r="HN31" s="19" t="str">
        <f t="shared" si="135"/>
        <v>-</v>
      </c>
      <c r="HO31" s="19" t="str">
        <f t="shared" si="136"/>
        <v>-</v>
      </c>
      <c r="HP31" s="19" t="str">
        <f t="shared" si="137"/>
        <v>-</v>
      </c>
      <c r="HQ31" s="19" t="str">
        <f t="shared" si="138"/>
        <v>-</v>
      </c>
      <c r="HR31" s="19" t="str">
        <f t="shared" si="139"/>
        <v>-</v>
      </c>
      <c r="HS31" s="19" t="str">
        <f t="shared" si="140"/>
        <v>-</v>
      </c>
      <c r="HT31" s="19" t="str">
        <f t="shared" si="141"/>
        <v>-</v>
      </c>
      <c r="HU31" s="19" t="str">
        <f t="shared" si="142"/>
        <v>-</v>
      </c>
      <c r="HV31" s="19" t="str">
        <f t="shared" si="143"/>
        <v>-</v>
      </c>
      <c r="HW31" s="19" t="str">
        <f t="shared" si="144"/>
        <v>-</v>
      </c>
      <c r="HX31" s="19" t="str">
        <f t="shared" si="145"/>
        <v>-</v>
      </c>
      <c r="HY31" s="13" t="str">
        <f t="shared" si="146"/>
        <v>-</v>
      </c>
      <c r="HZ31" s="13" t="str">
        <f t="shared" si="147"/>
        <v>-</v>
      </c>
      <c r="IA31" s="13" t="str">
        <f t="shared" si="148"/>
        <v>-</v>
      </c>
      <c r="IB31" s="80" t="str">
        <f t="shared" si="149"/>
        <v>-</v>
      </c>
      <c r="IC31" s="39">
        <f t="shared" si="150"/>
        <v>0</v>
      </c>
      <c r="ID31" s="99">
        <f t="shared" si="151"/>
        <v>0</v>
      </c>
      <c r="IE31" s="99">
        <f t="shared" si="152"/>
        <v>0</v>
      </c>
      <c r="IF31" s="100">
        <f t="shared" si="153"/>
        <v>0</v>
      </c>
      <c r="IG31" s="100">
        <f t="shared" si="154"/>
        <v>0</v>
      </c>
      <c r="IH31" s="35">
        <f t="shared" si="155"/>
        <v>0</v>
      </c>
      <c r="II31" s="35">
        <f t="shared" si="156"/>
        <v>0</v>
      </c>
      <c r="IJ31" s="35">
        <f t="shared" si="157"/>
        <v>0</v>
      </c>
      <c r="IK31" s="35">
        <f t="shared" si="158"/>
        <v>0</v>
      </c>
      <c r="IL31" s="35">
        <f t="shared" si="159"/>
        <v>0</v>
      </c>
      <c r="IM31" s="35">
        <f t="shared" si="160"/>
        <v>0</v>
      </c>
      <c r="IN31" s="100"/>
      <c r="IO31" s="35">
        <f t="shared" si="161"/>
        <v>0</v>
      </c>
      <c r="IP31" s="35">
        <f t="shared" si="162"/>
        <v>0</v>
      </c>
      <c r="IQ31" s="35">
        <f t="shared" si="163"/>
        <v>0</v>
      </c>
      <c r="IR31" s="35">
        <f t="shared" si="164"/>
        <v>0</v>
      </c>
      <c r="IS31" s="35">
        <f t="shared" si="165"/>
        <v>0</v>
      </c>
      <c r="IT31" s="23">
        <f t="shared" si="166"/>
        <v>0</v>
      </c>
      <c r="IU31" s="26">
        <f t="shared" si="167"/>
        <v>0</v>
      </c>
      <c r="IV31" s="42" t="str">
        <f t="shared" si="168"/>
        <v>-</v>
      </c>
      <c r="IW31" s="89" t="str">
        <f t="shared" si="169"/>
        <v>-</v>
      </c>
      <c r="IX31" s="43" t="str">
        <f t="shared" si="170"/>
        <v>-</v>
      </c>
      <c r="IY31" s="43" t="str">
        <f t="shared" si="171"/>
        <v>-</v>
      </c>
      <c r="IZ31" s="43" t="str">
        <f t="shared" si="172"/>
        <v>-</v>
      </c>
      <c r="JA31" s="43" t="str">
        <f t="shared" si="173"/>
        <v>-</v>
      </c>
      <c r="JB31" s="43" t="str">
        <f t="shared" si="174"/>
        <v>-</v>
      </c>
      <c r="JC31" s="43" t="str">
        <f t="shared" si="175"/>
        <v>-</v>
      </c>
      <c r="JD31" s="43" t="str">
        <f t="shared" si="176"/>
        <v>-</v>
      </c>
      <c r="JE31" s="43" t="str">
        <f t="shared" si="177"/>
        <v>-</v>
      </c>
      <c r="JF31" s="43" t="str">
        <f t="shared" si="178"/>
        <v>-</v>
      </c>
      <c r="JG31" s="43" t="str">
        <f t="shared" si="179"/>
        <v>-</v>
      </c>
      <c r="JH31" s="43" t="str">
        <f t="shared" si="180"/>
        <v>-</v>
      </c>
      <c r="JI31" s="43" t="str">
        <f t="shared" si="181"/>
        <v>-</v>
      </c>
      <c r="JJ31" s="43" t="str">
        <f t="shared" si="182"/>
        <v>-</v>
      </c>
      <c r="JK31" s="43" t="str">
        <f t="shared" si="183"/>
        <v>-</v>
      </c>
      <c r="JL31" s="44" t="str">
        <f t="shared" si="184"/>
        <v>-</v>
      </c>
      <c r="JM31" s="44" t="str">
        <f t="shared" si="185"/>
        <v>-</v>
      </c>
      <c r="JN31" s="44" t="str">
        <f t="shared" si="186"/>
        <v>-</v>
      </c>
      <c r="JO31" s="90" t="str">
        <f t="shared" si="187"/>
        <v>-</v>
      </c>
      <c r="JP31" s="62">
        <f t="shared" si="188"/>
        <v>0</v>
      </c>
      <c r="JQ31" s="63">
        <f t="shared" si="189"/>
        <v>0</v>
      </c>
      <c r="JR31" s="64">
        <f t="shared" si="190"/>
        <v>0</v>
      </c>
      <c r="JS31" s="65">
        <f t="shared" si="191"/>
        <v>0</v>
      </c>
    </row>
    <row r="32" spans="1:279" ht="18.75">
      <c r="A32" s="14"/>
      <c r="B32" s="14"/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30"/>
        <v>-</v>
      </c>
      <c r="W32" s="77" t="str">
        <f t="shared" si="31"/>
        <v>-</v>
      </c>
      <c r="X32" s="19" t="str">
        <f t="shared" si="32"/>
        <v>-</v>
      </c>
      <c r="Y32" s="19" t="str">
        <f t="shared" si="33"/>
        <v>-</v>
      </c>
      <c r="Z32" s="19" t="str">
        <f t="shared" si="34"/>
        <v>-</v>
      </c>
      <c r="AA32" s="19" t="str">
        <f t="shared" si="35"/>
        <v>-</v>
      </c>
      <c r="AB32" s="19" t="str">
        <f t="shared" si="36"/>
        <v>-</v>
      </c>
      <c r="AC32" s="19" t="str">
        <f t="shared" si="37"/>
        <v>-</v>
      </c>
      <c r="AD32" s="19" t="str">
        <f t="shared" si="38"/>
        <v>-</v>
      </c>
      <c r="AE32" s="19" t="str">
        <f t="shared" si="39"/>
        <v>-</v>
      </c>
      <c r="AF32" s="19" t="str">
        <f t="shared" si="40"/>
        <v>-</v>
      </c>
      <c r="AG32" s="19" t="str">
        <f t="shared" si="41"/>
        <v>-</v>
      </c>
      <c r="AH32" s="19" t="str">
        <f t="shared" si="42"/>
        <v>-</v>
      </c>
      <c r="AI32" s="19" t="str">
        <f t="shared" si="43"/>
        <v>-</v>
      </c>
      <c r="AJ32" s="19" t="str">
        <f t="shared" si="44"/>
        <v>-</v>
      </c>
      <c r="AK32" s="19" t="str">
        <f t="shared" si="45"/>
        <v>-</v>
      </c>
      <c r="AL32" s="13" t="str">
        <f t="shared" si="46"/>
        <v>-</v>
      </c>
      <c r="AM32" s="13" t="str">
        <f t="shared" si="47"/>
        <v>-</v>
      </c>
      <c r="AN32" s="13" t="str">
        <f t="shared" si="48"/>
        <v>-</v>
      </c>
      <c r="AO32" s="80" t="str">
        <f t="shared" si="49"/>
        <v>-</v>
      </c>
      <c r="AP32" s="39"/>
      <c r="AQ32" s="32">
        <f t="shared" si="8"/>
        <v>0</v>
      </c>
      <c r="AR32" s="32">
        <f t="shared" si="9"/>
        <v>0</v>
      </c>
      <c r="AS32" s="75">
        <f t="shared" si="10"/>
        <v>0</v>
      </c>
      <c r="AT32" s="75">
        <f t="shared" si="1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50"/>
        <v>-</v>
      </c>
      <c r="BJ32" s="77" t="str">
        <f t="shared" si="51"/>
        <v>-</v>
      </c>
      <c r="BK32" s="19" t="str">
        <f t="shared" si="52"/>
        <v>-</v>
      </c>
      <c r="BL32" s="19" t="str">
        <f t="shared" si="53"/>
        <v>-</v>
      </c>
      <c r="BM32" s="19" t="str">
        <f t="shared" si="54"/>
        <v>-</v>
      </c>
      <c r="BN32" s="19" t="str">
        <f t="shared" si="55"/>
        <v>-</v>
      </c>
      <c r="BO32" s="19" t="str">
        <f t="shared" si="56"/>
        <v>-</v>
      </c>
      <c r="BP32" s="19" t="str">
        <f t="shared" si="57"/>
        <v>-</v>
      </c>
      <c r="BQ32" s="19" t="str">
        <f t="shared" si="58"/>
        <v>-</v>
      </c>
      <c r="BR32" s="19" t="str">
        <f t="shared" si="59"/>
        <v>-</v>
      </c>
      <c r="BS32" s="19" t="str">
        <f t="shared" si="60"/>
        <v>-</v>
      </c>
      <c r="BT32" s="19" t="str">
        <f t="shared" si="61"/>
        <v>-</v>
      </c>
      <c r="BU32" s="19" t="str">
        <f t="shared" si="62"/>
        <v>-</v>
      </c>
      <c r="BV32" s="19" t="str">
        <f t="shared" si="63"/>
        <v>-</v>
      </c>
      <c r="BW32" s="19" t="str">
        <f t="shared" si="64"/>
        <v>-</v>
      </c>
      <c r="BX32" s="19" t="str">
        <f t="shared" si="65"/>
        <v>-</v>
      </c>
      <c r="BY32" s="13" t="str">
        <f t="shared" si="66"/>
        <v>-</v>
      </c>
      <c r="BZ32" s="13" t="str">
        <f t="shared" si="67"/>
        <v>-</v>
      </c>
      <c r="CA32" s="13" t="str">
        <f t="shared" si="68"/>
        <v>-</v>
      </c>
      <c r="CB32" s="80" t="str">
        <f t="shared" si="69"/>
        <v>-</v>
      </c>
      <c r="CC32" s="39"/>
      <c r="CD32" s="32">
        <f t="shared" si="12"/>
        <v>0</v>
      </c>
      <c r="CE32" s="32">
        <f t="shared" si="13"/>
        <v>0</v>
      </c>
      <c r="CF32" s="75">
        <f t="shared" si="14"/>
        <v>0</v>
      </c>
      <c r="CG32" s="75">
        <f t="shared" si="1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70"/>
        <v>-</v>
      </c>
      <c r="CW32" s="77" t="str">
        <f t="shared" si="71"/>
        <v>-</v>
      </c>
      <c r="CX32" s="19" t="str">
        <f t="shared" si="72"/>
        <v>-</v>
      </c>
      <c r="CY32" s="19" t="str">
        <f t="shared" si="73"/>
        <v>-</v>
      </c>
      <c r="CZ32" s="19" t="str">
        <f t="shared" si="74"/>
        <v>-</v>
      </c>
      <c r="DA32" s="19" t="str">
        <f t="shared" si="75"/>
        <v>-</v>
      </c>
      <c r="DB32" s="19" t="str">
        <f t="shared" si="76"/>
        <v>-</v>
      </c>
      <c r="DC32" s="19" t="str">
        <f t="shared" si="77"/>
        <v>-</v>
      </c>
      <c r="DD32" s="19" t="str">
        <f t="shared" si="78"/>
        <v>-</v>
      </c>
      <c r="DE32" s="19" t="str">
        <f t="shared" si="79"/>
        <v>-</v>
      </c>
      <c r="DF32" s="19" t="str">
        <f t="shared" si="80"/>
        <v>-</v>
      </c>
      <c r="DG32" s="19" t="str">
        <f t="shared" si="81"/>
        <v>-</v>
      </c>
      <c r="DH32" s="19" t="str">
        <f t="shared" si="82"/>
        <v>-</v>
      </c>
      <c r="DI32" s="19" t="str">
        <f t="shared" si="83"/>
        <v>-</v>
      </c>
      <c r="DJ32" s="19" t="str">
        <f t="shared" si="84"/>
        <v>-</v>
      </c>
      <c r="DK32" s="19" t="str">
        <f t="shared" si="85"/>
        <v>-</v>
      </c>
      <c r="DL32" s="13" t="str">
        <f t="shared" si="86"/>
        <v>-</v>
      </c>
      <c r="DM32" s="13" t="str">
        <f t="shared" si="87"/>
        <v>-</v>
      </c>
      <c r="DN32" s="13" t="str">
        <f t="shared" si="88"/>
        <v>-</v>
      </c>
      <c r="DO32" s="80" t="str">
        <f t="shared" si="89"/>
        <v>-</v>
      </c>
      <c r="DP32" s="39"/>
      <c r="DQ32" s="32">
        <f t="shared" si="16"/>
        <v>0</v>
      </c>
      <c r="DR32" s="32">
        <f t="shared" si="17"/>
        <v>0</v>
      </c>
      <c r="DS32" s="75">
        <f t="shared" si="18"/>
        <v>0</v>
      </c>
      <c r="DT32" s="75">
        <f t="shared" si="1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90"/>
        <v>-</v>
      </c>
      <c r="EJ32" s="77" t="str">
        <f t="shared" si="91"/>
        <v>-</v>
      </c>
      <c r="EK32" s="19" t="str">
        <f t="shared" si="92"/>
        <v>-</v>
      </c>
      <c r="EL32" s="19" t="str">
        <f t="shared" si="93"/>
        <v>-</v>
      </c>
      <c r="EM32" s="19" t="str">
        <f t="shared" si="94"/>
        <v>-</v>
      </c>
      <c r="EN32" s="19" t="str">
        <f t="shared" si="95"/>
        <v>-</v>
      </c>
      <c r="EO32" s="19" t="str">
        <f t="shared" si="96"/>
        <v>-</v>
      </c>
      <c r="EP32" s="19" t="str">
        <f t="shared" si="97"/>
        <v>-</v>
      </c>
      <c r="EQ32" s="19" t="str">
        <f t="shared" si="98"/>
        <v>-</v>
      </c>
      <c r="ER32" s="19" t="str">
        <f t="shared" si="99"/>
        <v>-</v>
      </c>
      <c r="ES32" s="19" t="str">
        <f t="shared" si="100"/>
        <v>-</v>
      </c>
      <c r="ET32" s="19" t="str">
        <f t="shared" si="101"/>
        <v>-</v>
      </c>
      <c r="EU32" s="19" t="str">
        <f t="shared" si="102"/>
        <v>-</v>
      </c>
      <c r="EV32" s="19" t="str">
        <f t="shared" si="103"/>
        <v>-</v>
      </c>
      <c r="EW32" s="19" t="str">
        <f t="shared" si="104"/>
        <v>-</v>
      </c>
      <c r="EX32" s="19" t="str">
        <f t="shared" si="105"/>
        <v>-</v>
      </c>
      <c r="EY32" s="13" t="str">
        <f t="shared" si="106"/>
        <v>-</v>
      </c>
      <c r="EZ32" s="13" t="str">
        <f t="shared" si="107"/>
        <v>-</v>
      </c>
      <c r="FA32" s="13" t="str">
        <f t="shared" si="108"/>
        <v>-</v>
      </c>
      <c r="FB32" s="80" t="str">
        <f t="shared" si="109"/>
        <v>-</v>
      </c>
      <c r="FC32" s="39"/>
      <c r="FD32" s="32">
        <f t="shared" si="20"/>
        <v>0</v>
      </c>
      <c r="FE32" s="32">
        <f t="shared" si="21"/>
        <v>0</v>
      </c>
      <c r="FF32" s="75">
        <f t="shared" si="22"/>
        <v>0</v>
      </c>
      <c r="FG32" s="75">
        <f t="shared" si="2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10"/>
        <v>-</v>
      </c>
      <c r="FW32" s="77" t="str">
        <f t="shared" si="111"/>
        <v>-</v>
      </c>
      <c r="FX32" s="19" t="str">
        <f t="shared" si="112"/>
        <v>-</v>
      </c>
      <c r="FY32" s="19" t="str">
        <f t="shared" si="113"/>
        <v>-</v>
      </c>
      <c r="FZ32" s="19" t="str">
        <f t="shared" si="114"/>
        <v>-</v>
      </c>
      <c r="GA32" s="19" t="str">
        <f t="shared" si="115"/>
        <v>-</v>
      </c>
      <c r="GB32" s="19" t="str">
        <f t="shared" si="116"/>
        <v>-</v>
      </c>
      <c r="GC32" s="19" t="str">
        <f t="shared" si="117"/>
        <v>-</v>
      </c>
      <c r="GD32" s="19" t="str">
        <f t="shared" si="118"/>
        <v>-</v>
      </c>
      <c r="GE32" s="19" t="str">
        <f t="shared" si="119"/>
        <v>-</v>
      </c>
      <c r="GF32" s="19" t="str">
        <f t="shared" si="120"/>
        <v>-</v>
      </c>
      <c r="GG32" s="19" t="str">
        <f t="shared" si="121"/>
        <v>-</v>
      </c>
      <c r="GH32" s="19" t="str">
        <f t="shared" si="122"/>
        <v>-</v>
      </c>
      <c r="GI32" s="19" t="str">
        <f t="shared" si="123"/>
        <v>-</v>
      </c>
      <c r="GJ32" s="19" t="str">
        <f t="shared" si="124"/>
        <v>-</v>
      </c>
      <c r="GK32" s="19" t="str">
        <f t="shared" si="125"/>
        <v>-</v>
      </c>
      <c r="GL32" s="13" t="str">
        <f t="shared" si="126"/>
        <v>-</v>
      </c>
      <c r="GM32" s="13" t="str">
        <f t="shared" si="127"/>
        <v>-</v>
      </c>
      <c r="GN32" s="13" t="str">
        <f t="shared" si="128"/>
        <v>-</v>
      </c>
      <c r="GO32" s="80" t="str">
        <f t="shared" si="129"/>
        <v>-</v>
      </c>
      <c r="GP32" s="39"/>
      <c r="GQ32" s="32">
        <f t="shared" si="24"/>
        <v>0</v>
      </c>
      <c r="GR32" s="32">
        <f t="shared" si="25"/>
        <v>0</v>
      </c>
      <c r="GS32" s="75">
        <f t="shared" si="26"/>
        <v>0</v>
      </c>
      <c r="GT32" s="75">
        <f t="shared" si="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30"/>
        <v>-</v>
      </c>
      <c r="HJ32" s="77" t="str">
        <f t="shared" si="131"/>
        <v>-</v>
      </c>
      <c r="HK32" s="19" t="str">
        <f t="shared" si="132"/>
        <v>-</v>
      </c>
      <c r="HL32" s="19" t="str">
        <f t="shared" si="133"/>
        <v>-</v>
      </c>
      <c r="HM32" s="19" t="str">
        <f t="shared" si="134"/>
        <v>-</v>
      </c>
      <c r="HN32" s="19" t="str">
        <f t="shared" si="135"/>
        <v>-</v>
      </c>
      <c r="HO32" s="19" t="str">
        <f t="shared" si="136"/>
        <v>-</v>
      </c>
      <c r="HP32" s="19" t="str">
        <f t="shared" si="137"/>
        <v>-</v>
      </c>
      <c r="HQ32" s="19" t="str">
        <f t="shared" si="138"/>
        <v>-</v>
      </c>
      <c r="HR32" s="19" t="str">
        <f t="shared" si="139"/>
        <v>-</v>
      </c>
      <c r="HS32" s="19" t="str">
        <f t="shared" si="140"/>
        <v>-</v>
      </c>
      <c r="HT32" s="19" t="str">
        <f t="shared" si="141"/>
        <v>-</v>
      </c>
      <c r="HU32" s="19" t="str">
        <f t="shared" si="142"/>
        <v>-</v>
      </c>
      <c r="HV32" s="19" t="str">
        <f t="shared" si="143"/>
        <v>-</v>
      </c>
      <c r="HW32" s="19" t="str">
        <f t="shared" si="144"/>
        <v>-</v>
      </c>
      <c r="HX32" s="19" t="str">
        <f t="shared" si="145"/>
        <v>-</v>
      </c>
      <c r="HY32" s="13" t="str">
        <f t="shared" si="146"/>
        <v>-</v>
      </c>
      <c r="HZ32" s="13" t="str">
        <f t="shared" si="147"/>
        <v>-</v>
      </c>
      <c r="IA32" s="13" t="str">
        <f t="shared" si="148"/>
        <v>-</v>
      </c>
      <c r="IB32" s="80" t="str">
        <f t="shared" si="149"/>
        <v>-</v>
      </c>
      <c r="IC32" s="39">
        <f t="shared" si="150"/>
        <v>0</v>
      </c>
      <c r="ID32" s="99">
        <f t="shared" si="151"/>
        <v>0</v>
      </c>
      <c r="IE32" s="99">
        <f t="shared" si="152"/>
        <v>0</v>
      </c>
      <c r="IF32" s="100">
        <f t="shared" si="153"/>
        <v>0</v>
      </c>
      <c r="IG32" s="100">
        <f t="shared" si="154"/>
        <v>0</v>
      </c>
      <c r="IH32" s="35">
        <f t="shared" si="155"/>
        <v>0</v>
      </c>
      <c r="II32" s="35">
        <f t="shared" si="156"/>
        <v>0</v>
      </c>
      <c r="IJ32" s="35">
        <f t="shared" si="157"/>
        <v>0</v>
      </c>
      <c r="IK32" s="35">
        <f t="shared" si="158"/>
        <v>0</v>
      </c>
      <c r="IL32" s="35">
        <f t="shared" si="159"/>
        <v>0</v>
      </c>
      <c r="IM32" s="35">
        <f t="shared" si="160"/>
        <v>0</v>
      </c>
      <c r="IN32" s="100"/>
      <c r="IO32" s="35">
        <f t="shared" si="161"/>
        <v>0</v>
      </c>
      <c r="IP32" s="35">
        <f t="shared" si="162"/>
        <v>0</v>
      </c>
      <c r="IQ32" s="35">
        <f t="shared" si="163"/>
        <v>0</v>
      </c>
      <c r="IR32" s="35">
        <f t="shared" si="164"/>
        <v>0</v>
      </c>
      <c r="IS32" s="35">
        <f t="shared" si="165"/>
        <v>0</v>
      </c>
      <c r="IT32" s="23">
        <f t="shared" si="166"/>
        <v>0</v>
      </c>
      <c r="IU32" s="26">
        <f t="shared" si="167"/>
        <v>0</v>
      </c>
      <c r="IV32" s="42" t="str">
        <f t="shared" si="168"/>
        <v>-</v>
      </c>
      <c r="IW32" s="89" t="str">
        <f t="shared" si="169"/>
        <v>-</v>
      </c>
      <c r="IX32" s="43" t="str">
        <f t="shared" si="170"/>
        <v>-</v>
      </c>
      <c r="IY32" s="43" t="str">
        <f t="shared" si="171"/>
        <v>-</v>
      </c>
      <c r="IZ32" s="43" t="str">
        <f t="shared" si="172"/>
        <v>-</v>
      </c>
      <c r="JA32" s="43" t="str">
        <f t="shared" si="173"/>
        <v>-</v>
      </c>
      <c r="JB32" s="43" t="str">
        <f t="shared" si="174"/>
        <v>-</v>
      </c>
      <c r="JC32" s="43" t="str">
        <f t="shared" si="175"/>
        <v>-</v>
      </c>
      <c r="JD32" s="43" t="str">
        <f t="shared" si="176"/>
        <v>-</v>
      </c>
      <c r="JE32" s="43" t="str">
        <f t="shared" si="177"/>
        <v>-</v>
      </c>
      <c r="JF32" s="43" t="str">
        <f t="shared" si="178"/>
        <v>-</v>
      </c>
      <c r="JG32" s="43" t="str">
        <f t="shared" si="179"/>
        <v>-</v>
      </c>
      <c r="JH32" s="43" t="str">
        <f t="shared" si="180"/>
        <v>-</v>
      </c>
      <c r="JI32" s="43" t="str">
        <f t="shared" si="181"/>
        <v>-</v>
      </c>
      <c r="JJ32" s="43" t="str">
        <f t="shared" si="182"/>
        <v>-</v>
      </c>
      <c r="JK32" s="43" t="str">
        <f t="shared" si="183"/>
        <v>-</v>
      </c>
      <c r="JL32" s="44" t="str">
        <f t="shared" si="184"/>
        <v>-</v>
      </c>
      <c r="JM32" s="44" t="str">
        <f t="shared" si="185"/>
        <v>-</v>
      </c>
      <c r="JN32" s="44" t="str">
        <f t="shared" si="186"/>
        <v>-</v>
      </c>
      <c r="JO32" s="90" t="str">
        <f t="shared" si="187"/>
        <v>-</v>
      </c>
      <c r="JP32" s="62">
        <f t="shared" si="188"/>
        <v>0</v>
      </c>
      <c r="JQ32" s="63">
        <f t="shared" si="189"/>
        <v>0</v>
      </c>
      <c r="JR32" s="64">
        <f t="shared" si="190"/>
        <v>0</v>
      </c>
      <c r="JS32" s="65">
        <f t="shared" si="191"/>
        <v>0</v>
      </c>
    </row>
    <row r="33" spans="1:279" ht="18.75">
      <c r="A33" s="14"/>
      <c r="B33" s="30"/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6"/>
      <c r="S33" s="36"/>
      <c r="T33" s="33"/>
      <c r="U33" s="27"/>
      <c r="V33" s="7" t="str">
        <f t="shared" si="30"/>
        <v>-</v>
      </c>
      <c r="W33" s="77" t="str">
        <f t="shared" si="31"/>
        <v>-</v>
      </c>
      <c r="X33" s="19" t="str">
        <f t="shared" si="32"/>
        <v>-</v>
      </c>
      <c r="Y33" s="19" t="str">
        <f t="shared" si="33"/>
        <v>-</v>
      </c>
      <c r="Z33" s="19" t="str">
        <f t="shared" si="34"/>
        <v>-</v>
      </c>
      <c r="AA33" s="19" t="str">
        <f t="shared" si="35"/>
        <v>-</v>
      </c>
      <c r="AB33" s="19" t="str">
        <f t="shared" si="36"/>
        <v>-</v>
      </c>
      <c r="AC33" s="19" t="str">
        <f t="shared" si="37"/>
        <v>-</v>
      </c>
      <c r="AD33" s="19" t="str">
        <f t="shared" si="38"/>
        <v>-</v>
      </c>
      <c r="AE33" s="19" t="str">
        <f t="shared" si="39"/>
        <v>-</v>
      </c>
      <c r="AF33" s="19" t="str">
        <f t="shared" si="40"/>
        <v>-</v>
      </c>
      <c r="AG33" s="19" t="str">
        <f t="shared" si="41"/>
        <v>-</v>
      </c>
      <c r="AH33" s="19" t="str">
        <f t="shared" si="42"/>
        <v>-</v>
      </c>
      <c r="AI33" s="19" t="str">
        <f t="shared" si="43"/>
        <v>-</v>
      </c>
      <c r="AJ33" s="19" t="str">
        <f t="shared" si="44"/>
        <v>-</v>
      </c>
      <c r="AK33" s="19" t="str">
        <f t="shared" si="45"/>
        <v>-</v>
      </c>
      <c r="AL33" s="13" t="str">
        <f t="shared" si="46"/>
        <v>-</v>
      </c>
      <c r="AM33" s="13" t="str">
        <f t="shared" si="47"/>
        <v>-</v>
      </c>
      <c r="AN33" s="13" t="str">
        <f t="shared" si="48"/>
        <v>-</v>
      </c>
      <c r="AO33" s="80" t="str">
        <f t="shared" si="49"/>
        <v>-</v>
      </c>
      <c r="AP33" s="39"/>
      <c r="AQ33" s="32">
        <f t="shared" si="8"/>
        <v>0</v>
      </c>
      <c r="AR33" s="32">
        <f t="shared" si="9"/>
        <v>0</v>
      </c>
      <c r="AS33" s="75">
        <f t="shared" si="10"/>
        <v>0</v>
      </c>
      <c r="AT33" s="75">
        <f t="shared" si="1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6"/>
      <c r="BF33" s="36"/>
      <c r="BG33" s="33"/>
      <c r="BH33" s="27"/>
      <c r="BI33" s="7" t="str">
        <f t="shared" si="50"/>
        <v>-</v>
      </c>
      <c r="BJ33" s="77" t="str">
        <f t="shared" si="51"/>
        <v>-</v>
      </c>
      <c r="BK33" s="19" t="str">
        <f t="shared" si="52"/>
        <v>-</v>
      </c>
      <c r="BL33" s="19" t="str">
        <f t="shared" si="53"/>
        <v>-</v>
      </c>
      <c r="BM33" s="19" t="str">
        <f t="shared" si="54"/>
        <v>-</v>
      </c>
      <c r="BN33" s="19" t="str">
        <f t="shared" si="55"/>
        <v>-</v>
      </c>
      <c r="BO33" s="19" t="str">
        <f t="shared" si="56"/>
        <v>-</v>
      </c>
      <c r="BP33" s="19" t="str">
        <f t="shared" si="57"/>
        <v>-</v>
      </c>
      <c r="BQ33" s="19" t="str">
        <f t="shared" si="58"/>
        <v>-</v>
      </c>
      <c r="BR33" s="19" t="str">
        <f t="shared" si="59"/>
        <v>-</v>
      </c>
      <c r="BS33" s="19" t="str">
        <f t="shared" si="60"/>
        <v>-</v>
      </c>
      <c r="BT33" s="19" t="str">
        <f t="shared" si="61"/>
        <v>-</v>
      </c>
      <c r="BU33" s="19" t="str">
        <f t="shared" si="62"/>
        <v>-</v>
      </c>
      <c r="BV33" s="19" t="str">
        <f t="shared" si="63"/>
        <v>-</v>
      </c>
      <c r="BW33" s="19" t="str">
        <f t="shared" si="64"/>
        <v>-</v>
      </c>
      <c r="BX33" s="19" t="str">
        <f t="shared" si="65"/>
        <v>-</v>
      </c>
      <c r="BY33" s="13" t="str">
        <f t="shared" si="66"/>
        <v>-</v>
      </c>
      <c r="BZ33" s="13" t="str">
        <f t="shared" si="67"/>
        <v>-</v>
      </c>
      <c r="CA33" s="13" t="str">
        <f t="shared" si="68"/>
        <v>-</v>
      </c>
      <c r="CB33" s="80" t="str">
        <f t="shared" si="69"/>
        <v>-</v>
      </c>
      <c r="CC33" s="39"/>
      <c r="CD33" s="32">
        <f t="shared" si="12"/>
        <v>0</v>
      </c>
      <c r="CE33" s="32">
        <f t="shared" si="13"/>
        <v>0</v>
      </c>
      <c r="CF33" s="75">
        <f t="shared" si="14"/>
        <v>0</v>
      </c>
      <c r="CG33" s="75">
        <f t="shared" si="1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6"/>
      <c r="CS33" s="36"/>
      <c r="CT33" s="33"/>
      <c r="CU33" s="27"/>
      <c r="CV33" s="7" t="str">
        <f t="shared" si="70"/>
        <v>-</v>
      </c>
      <c r="CW33" s="77" t="str">
        <f t="shared" si="71"/>
        <v>-</v>
      </c>
      <c r="CX33" s="19" t="str">
        <f t="shared" si="72"/>
        <v>-</v>
      </c>
      <c r="CY33" s="19" t="str">
        <f t="shared" si="73"/>
        <v>-</v>
      </c>
      <c r="CZ33" s="19" t="str">
        <f t="shared" si="74"/>
        <v>-</v>
      </c>
      <c r="DA33" s="19" t="str">
        <f t="shared" si="75"/>
        <v>-</v>
      </c>
      <c r="DB33" s="19" t="str">
        <f t="shared" si="76"/>
        <v>-</v>
      </c>
      <c r="DC33" s="19" t="str">
        <f t="shared" si="77"/>
        <v>-</v>
      </c>
      <c r="DD33" s="19" t="str">
        <f t="shared" si="78"/>
        <v>-</v>
      </c>
      <c r="DE33" s="19" t="str">
        <f t="shared" si="79"/>
        <v>-</v>
      </c>
      <c r="DF33" s="19" t="str">
        <f t="shared" si="80"/>
        <v>-</v>
      </c>
      <c r="DG33" s="19" t="str">
        <f t="shared" si="81"/>
        <v>-</v>
      </c>
      <c r="DH33" s="19" t="str">
        <f t="shared" si="82"/>
        <v>-</v>
      </c>
      <c r="DI33" s="19" t="str">
        <f t="shared" si="83"/>
        <v>-</v>
      </c>
      <c r="DJ33" s="19" t="str">
        <f t="shared" si="84"/>
        <v>-</v>
      </c>
      <c r="DK33" s="19" t="str">
        <f t="shared" si="85"/>
        <v>-</v>
      </c>
      <c r="DL33" s="13" t="str">
        <f t="shared" si="86"/>
        <v>-</v>
      </c>
      <c r="DM33" s="13" t="str">
        <f t="shared" si="87"/>
        <v>-</v>
      </c>
      <c r="DN33" s="13" t="str">
        <f t="shared" si="88"/>
        <v>-</v>
      </c>
      <c r="DO33" s="80" t="str">
        <f t="shared" si="89"/>
        <v>-</v>
      </c>
      <c r="DP33" s="39"/>
      <c r="DQ33" s="32">
        <f t="shared" si="16"/>
        <v>0</v>
      </c>
      <c r="DR33" s="32">
        <f t="shared" si="17"/>
        <v>0</v>
      </c>
      <c r="DS33" s="75">
        <f t="shared" si="18"/>
        <v>0</v>
      </c>
      <c r="DT33" s="75">
        <f t="shared" si="1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6"/>
      <c r="EF33" s="36"/>
      <c r="EG33" s="33"/>
      <c r="EH33" s="27"/>
      <c r="EI33" s="7" t="str">
        <f t="shared" si="90"/>
        <v>-</v>
      </c>
      <c r="EJ33" s="77" t="str">
        <f t="shared" si="91"/>
        <v>-</v>
      </c>
      <c r="EK33" s="19" t="str">
        <f t="shared" si="92"/>
        <v>-</v>
      </c>
      <c r="EL33" s="19" t="str">
        <f t="shared" si="93"/>
        <v>-</v>
      </c>
      <c r="EM33" s="19" t="str">
        <f t="shared" si="94"/>
        <v>-</v>
      </c>
      <c r="EN33" s="19" t="str">
        <f t="shared" si="95"/>
        <v>-</v>
      </c>
      <c r="EO33" s="19" t="str">
        <f t="shared" si="96"/>
        <v>-</v>
      </c>
      <c r="EP33" s="19" t="str">
        <f t="shared" si="97"/>
        <v>-</v>
      </c>
      <c r="EQ33" s="19" t="str">
        <f t="shared" si="98"/>
        <v>-</v>
      </c>
      <c r="ER33" s="19" t="str">
        <f t="shared" si="99"/>
        <v>-</v>
      </c>
      <c r="ES33" s="19" t="str">
        <f t="shared" si="100"/>
        <v>-</v>
      </c>
      <c r="ET33" s="19" t="str">
        <f t="shared" si="101"/>
        <v>-</v>
      </c>
      <c r="EU33" s="19" t="str">
        <f t="shared" si="102"/>
        <v>-</v>
      </c>
      <c r="EV33" s="19" t="str">
        <f t="shared" si="103"/>
        <v>-</v>
      </c>
      <c r="EW33" s="19" t="str">
        <f t="shared" si="104"/>
        <v>-</v>
      </c>
      <c r="EX33" s="19" t="str">
        <f t="shared" si="105"/>
        <v>-</v>
      </c>
      <c r="EY33" s="13" t="str">
        <f t="shared" si="106"/>
        <v>-</v>
      </c>
      <c r="EZ33" s="13" t="str">
        <f t="shared" si="107"/>
        <v>-</v>
      </c>
      <c r="FA33" s="13" t="str">
        <f t="shared" si="108"/>
        <v>-</v>
      </c>
      <c r="FB33" s="80" t="str">
        <f t="shared" si="109"/>
        <v>-</v>
      </c>
      <c r="FC33" s="39"/>
      <c r="FD33" s="32">
        <f t="shared" si="20"/>
        <v>0</v>
      </c>
      <c r="FE33" s="32">
        <f t="shared" si="21"/>
        <v>0</v>
      </c>
      <c r="FF33" s="75">
        <f t="shared" si="22"/>
        <v>0</v>
      </c>
      <c r="FG33" s="75">
        <f t="shared" si="2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6"/>
      <c r="FS33" s="36"/>
      <c r="FT33" s="33"/>
      <c r="FU33" s="27"/>
      <c r="FV33" s="7" t="str">
        <f t="shared" si="110"/>
        <v>-</v>
      </c>
      <c r="FW33" s="77" t="str">
        <f t="shared" si="111"/>
        <v>-</v>
      </c>
      <c r="FX33" s="19" t="str">
        <f t="shared" si="112"/>
        <v>-</v>
      </c>
      <c r="FY33" s="19" t="str">
        <f t="shared" si="113"/>
        <v>-</v>
      </c>
      <c r="FZ33" s="19" t="str">
        <f t="shared" si="114"/>
        <v>-</v>
      </c>
      <c r="GA33" s="19" t="str">
        <f t="shared" si="115"/>
        <v>-</v>
      </c>
      <c r="GB33" s="19" t="str">
        <f t="shared" si="116"/>
        <v>-</v>
      </c>
      <c r="GC33" s="19" t="str">
        <f t="shared" si="117"/>
        <v>-</v>
      </c>
      <c r="GD33" s="19" t="str">
        <f t="shared" si="118"/>
        <v>-</v>
      </c>
      <c r="GE33" s="19" t="str">
        <f t="shared" si="119"/>
        <v>-</v>
      </c>
      <c r="GF33" s="19" t="str">
        <f t="shared" si="120"/>
        <v>-</v>
      </c>
      <c r="GG33" s="19" t="str">
        <f t="shared" si="121"/>
        <v>-</v>
      </c>
      <c r="GH33" s="19" t="str">
        <f t="shared" si="122"/>
        <v>-</v>
      </c>
      <c r="GI33" s="19" t="str">
        <f t="shared" si="123"/>
        <v>-</v>
      </c>
      <c r="GJ33" s="19" t="str">
        <f t="shared" si="124"/>
        <v>-</v>
      </c>
      <c r="GK33" s="19" t="str">
        <f t="shared" si="125"/>
        <v>-</v>
      </c>
      <c r="GL33" s="13" t="str">
        <f t="shared" si="126"/>
        <v>-</v>
      </c>
      <c r="GM33" s="13" t="str">
        <f t="shared" si="127"/>
        <v>-</v>
      </c>
      <c r="GN33" s="13" t="str">
        <f t="shared" si="128"/>
        <v>-</v>
      </c>
      <c r="GO33" s="80" t="str">
        <f t="shared" si="129"/>
        <v>-</v>
      </c>
      <c r="GP33" s="39"/>
      <c r="GQ33" s="32">
        <f t="shared" si="24"/>
        <v>0</v>
      </c>
      <c r="GR33" s="32">
        <f t="shared" si="25"/>
        <v>0</v>
      </c>
      <c r="GS33" s="75">
        <f t="shared" si="26"/>
        <v>0</v>
      </c>
      <c r="GT33" s="75">
        <f t="shared" si="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6"/>
      <c r="HF33" s="36"/>
      <c r="HG33" s="33"/>
      <c r="HH33" s="27"/>
      <c r="HI33" s="7" t="str">
        <f t="shared" si="130"/>
        <v>-</v>
      </c>
      <c r="HJ33" s="77" t="str">
        <f t="shared" si="131"/>
        <v>-</v>
      </c>
      <c r="HK33" s="19" t="str">
        <f t="shared" si="132"/>
        <v>-</v>
      </c>
      <c r="HL33" s="19" t="str">
        <f t="shared" si="133"/>
        <v>-</v>
      </c>
      <c r="HM33" s="19" t="str">
        <f t="shared" si="134"/>
        <v>-</v>
      </c>
      <c r="HN33" s="19" t="str">
        <f t="shared" si="135"/>
        <v>-</v>
      </c>
      <c r="HO33" s="19" t="str">
        <f t="shared" si="136"/>
        <v>-</v>
      </c>
      <c r="HP33" s="19" t="str">
        <f t="shared" si="137"/>
        <v>-</v>
      </c>
      <c r="HQ33" s="19" t="str">
        <f t="shared" si="138"/>
        <v>-</v>
      </c>
      <c r="HR33" s="19" t="str">
        <f t="shared" si="139"/>
        <v>-</v>
      </c>
      <c r="HS33" s="19" t="str">
        <f t="shared" si="140"/>
        <v>-</v>
      </c>
      <c r="HT33" s="19" t="str">
        <f t="shared" si="141"/>
        <v>-</v>
      </c>
      <c r="HU33" s="19" t="str">
        <f t="shared" si="142"/>
        <v>-</v>
      </c>
      <c r="HV33" s="19" t="str">
        <f t="shared" si="143"/>
        <v>-</v>
      </c>
      <c r="HW33" s="19" t="str">
        <f t="shared" si="144"/>
        <v>-</v>
      </c>
      <c r="HX33" s="19" t="str">
        <f t="shared" si="145"/>
        <v>-</v>
      </c>
      <c r="HY33" s="13" t="str">
        <f t="shared" si="146"/>
        <v>-</v>
      </c>
      <c r="HZ33" s="13" t="str">
        <f t="shared" si="147"/>
        <v>-</v>
      </c>
      <c r="IA33" s="13" t="str">
        <f t="shared" si="148"/>
        <v>-</v>
      </c>
      <c r="IB33" s="80" t="str">
        <f t="shared" si="149"/>
        <v>-</v>
      </c>
      <c r="IC33" s="39">
        <f t="shared" si="150"/>
        <v>0</v>
      </c>
      <c r="ID33" s="99">
        <f t="shared" si="151"/>
        <v>0</v>
      </c>
      <c r="IE33" s="99">
        <f t="shared" si="152"/>
        <v>0</v>
      </c>
      <c r="IF33" s="100">
        <f t="shared" si="153"/>
        <v>0</v>
      </c>
      <c r="IG33" s="100">
        <f t="shared" si="154"/>
        <v>0</v>
      </c>
      <c r="IH33" s="35">
        <f t="shared" si="155"/>
        <v>0</v>
      </c>
      <c r="II33" s="35">
        <f t="shared" si="156"/>
        <v>0</v>
      </c>
      <c r="IJ33" s="35">
        <f t="shared" si="157"/>
        <v>0</v>
      </c>
      <c r="IK33" s="35">
        <f t="shared" si="158"/>
        <v>0</v>
      </c>
      <c r="IL33" s="35">
        <f t="shared" si="159"/>
        <v>0</v>
      </c>
      <c r="IM33" s="35">
        <f t="shared" si="160"/>
        <v>0</v>
      </c>
      <c r="IN33" s="100"/>
      <c r="IO33" s="35">
        <f t="shared" si="161"/>
        <v>0</v>
      </c>
      <c r="IP33" s="35">
        <f t="shared" si="162"/>
        <v>0</v>
      </c>
      <c r="IQ33" s="35">
        <f t="shared" si="163"/>
        <v>0</v>
      </c>
      <c r="IR33" s="36">
        <f t="shared" si="164"/>
        <v>0</v>
      </c>
      <c r="IS33" s="36">
        <f t="shared" si="165"/>
        <v>0</v>
      </c>
      <c r="IT33" s="33">
        <f t="shared" si="166"/>
        <v>0</v>
      </c>
      <c r="IU33" s="27">
        <f t="shared" si="167"/>
        <v>0</v>
      </c>
      <c r="IV33" s="42" t="str">
        <f t="shared" si="168"/>
        <v>-</v>
      </c>
      <c r="IW33" s="89" t="str">
        <f t="shared" si="169"/>
        <v>-</v>
      </c>
      <c r="IX33" s="43" t="str">
        <f t="shared" si="170"/>
        <v>-</v>
      </c>
      <c r="IY33" s="43" t="str">
        <f t="shared" si="171"/>
        <v>-</v>
      </c>
      <c r="IZ33" s="43" t="str">
        <f t="shared" si="172"/>
        <v>-</v>
      </c>
      <c r="JA33" s="43" t="str">
        <f t="shared" si="173"/>
        <v>-</v>
      </c>
      <c r="JB33" s="43" t="str">
        <f t="shared" si="174"/>
        <v>-</v>
      </c>
      <c r="JC33" s="43" t="str">
        <f t="shared" si="175"/>
        <v>-</v>
      </c>
      <c r="JD33" s="43" t="str">
        <f t="shared" si="176"/>
        <v>-</v>
      </c>
      <c r="JE33" s="43" t="str">
        <f t="shared" si="177"/>
        <v>-</v>
      </c>
      <c r="JF33" s="43" t="str">
        <f t="shared" si="178"/>
        <v>-</v>
      </c>
      <c r="JG33" s="43" t="str">
        <f t="shared" si="179"/>
        <v>-</v>
      </c>
      <c r="JH33" s="43" t="str">
        <f t="shared" si="180"/>
        <v>-</v>
      </c>
      <c r="JI33" s="43" t="str">
        <f t="shared" si="181"/>
        <v>-</v>
      </c>
      <c r="JJ33" s="43" t="str">
        <f t="shared" si="182"/>
        <v>-</v>
      </c>
      <c r="JK33" s="43" t="str">
        <f t="shared" si="183"/>
        <v>-</v>
      </c>
      <c r="JL33" s="44" t="str">
        <f t="shared" si="184"/>
        <v>-</v>
      </c>
      <c r="JM33" s="44" t="str">
        <f t="shared" si="185"/>
        <v>-</v>
      </c>
      <c r="JN33" s="44" t="str">
        <f t="shared" si="186"/>
        <v>-</v>
      </c>
      <c r="JO33" s="90" t="str">
        <f t="shared" si="187"/>
        <v>-</v>
      </c>
      <c r="JP33" s="62">
        <f t="shared" si="188"/>
        <v>0</v>
      </c>
      <c r="JQ33" s="63">
        <f t="shared" si="189"/>
        <v>0</v>
      </c>
      <c r="JR33" s="64">
        <f t="shared" si="190"/>
        <v>0</v>
      </c>
      <c r="JS33" s="65">
        <f t="shared" si="191"/>
        <v>0</v>
      </c>
    </row>
    <row r="34" spans="1:279" ht="19.5" thickBot="1">
      <c r="A34" s="14"/>
      <c r="B34" s="30"/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30"/>
        <v>-</v>
      </c>
      <c r="W34" s="77" t="str">
        <f t="shared" si="31"/>
        <v>-</v>
      </c>
      <c r="X34" s="19" t="str">
        <f t="shared" si="32"/>
        <v>-</v>
      </c>
      <c r="Y34" s="19" t="str">
        <f t="shared" si="33"/>
        <v>-</v>
      </c>
      <c r="Z34" s="19" t="str">
        <f t="shared" si="34"/>
        <v>-</v>
      </c>
      <c r="AA34" s="19" t="str">
        <f t="shared" si="35"/>
        <v>-</v>
      </c>
      <c r="AB34" s="19" t="str">
        <f t="shared" si="36"/>
        <v>-</v>
      </c>
      <c r="AC34" s="19" t="str">
        <f t="shared" si="37"/>
        <v>-</v>
      </c>
      <c r="AD34" s="19" t="str">
        <f t="shared" si="38"/>
        <v>-</v>
      </c>
      <c r="AE34" s="19" t="str">
        <f t="shared" si="39"/>
        <v>-</v>
      </c>
      <c r="AF34" s="19" t="str">
        <f t="shared" si="40"/>
        <v>-</v>
      </c>
      <c r="AG34" s="19" t="str">
        <f t="shared" si="41"/>
        <v>-</v>
      </c>
      <c r="AH34" s="19" t="str">
        <f t="shared" si="42"/>
        <v>-</v>
      </c>
      <c r="AI34" s="19" t="str">
        <f t="shared" si="43"/>
        <v>-</v>
      </c>
      <c r="AJ34" s="19" t="str">
        <f t="shared" si="44"/>
        <v>-</v>
      </c>
      <c r="AK34" s="19" t="str">
        <f t="shared" si="45"/>
        <v>-</v>
      </c>
      <c r="AL34" s="13" t="str">
        <f t="shared" si="46"/>
        <v>-</v>
      </c>
      <c r="AM34" s="13" t="str">
        <f t="shared" si="47"/>
        <v>-</v>
      </c>
      <c r="AN34" s="13" t="str">
        <f t="shared" si="48"/>
        <v>-</v>
      </c>
      <c r="AO34" s="80" t="str">
        <f t="shared" si="49"/>
        <v>-</v>
      </c>
      <c r="AP34" s="39"/>
      <c r="AQ34" s="32">
        <f t="shared" si="8"/>
        <v>0</v>
      </c>
      <c r="AR34" s="32">
        <f t="shared" si="9"/>
        <v>0</v>
      </c>
      <c r="AS34" s="75">
        <f t="shared" si="10"/>
        <v>0</v>
      </c>
      <c r="AT34" s="75">
        <f t="shared" si="1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50"/>
        <v>-</v>
      </c>
      <c r="BJ34" s="77" t="str">
        <f t="shared" si="51"/>
        <v>-</v>
      </c>
      <c r="BK34" s="19" t="str">
        <f t="shared" si="52"/>
        <v>-</v>
      </c>
      <c r="BL34" s="19" t="str">
        <f t="shared" si="53"/>
        <v>-</v>
      </c>
      <c r="BM34" s="19" t="str">
        <f t="shared" si="54"/>
        <v>-</v>
      </c>
      <c r="BN34" s="19" t="str">
        <f t="shared" si="55"/>
        <v>-</v>
      </c>
      <c r="BO34" s="19" t="str">
        <f t="shared" si="56"/>
        <v>-</v>
      </c>
      <c r="BP34" s="19" t="str">
        <f t="shared" si="57"/>
        <v>-</v>
      </c>
      <c r="BQ34" s="19" t="str">
        <f t="shared" si="58"/>
        <v>-</v>
      </c>
      <c r="BR34" s="19" t="str">
        <f t="shared" si="59"/>
        <v>-</v>
      </c>
      <c r="BS34" s="19" t="str">
        <f t="shared" si="60"/>
        <v>-</v>
      </c>
      <c r="BT34" s="19" t="str">
        <f t="shared" si="61"/>
        <v>-</v>
      </c>
      <c r="BU34" s="19" t="str">
        <f t="shared" si="62"/>
        <v>-</v>
      </c>
      <c r="BV34" s="19" t="str">
        <f t="shared" si="63"/>
        <v>-</v>
      </c>
      <c r="BW34" s="19" t="str">
        <f t="shared" si="64"/>
        <v>-</v>
      </c>
      <c r="BX34" s="19" t="str">
        <f t="shared" si="65"/>
        <v>-</v>
      </c>
      <c r="BY34" s="13" t="str">
        <f t="shared" si="66"/>
        <v>-</v>
      </c>
      <c r="BZ34" s="13" t="str">
        <f t="shared" si="67"/>
        <v>-</v>
      </c>
      <c r="CA34" s="13" t="str">
        <f t="shared" si="68"/>
        <v>-</v>
      </c>
      <c r="CB34" s="80" t="str">
        <f t="shared" si="69"/>
        <v>-</v>
      </c>
      <c r="CC34" s="39"/>
      <c r="CD34" s="32">
        <f t="shared" si="12"/>
        <v>0</v>
      </c>
      <c r="CE34" s="32">
        <f t="shared" si="13"/>
        <v>0</v>
      </c>
      <c r="CF34" s="75">
        <f t="shared" si="14"/>
        <v>0</v>
      </c>
      <c r="CG34" s="75">
        <f t="shared" si="1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70"/>
        <v>-</v>
      </c>
      <c r="CW34" s="77" t="str">
        <f t="shared" si="71"/>
        <v>-</v>
      </c>
      <c r="CX34" s="19" t="str">
        <f t="shared" si="72"/>
        <v>-</v>
      </c>
      <c r="CY34" s="19" t="str">
        <f t="shared" si="73"/>
        <v>-</v>
      </c>
      <c r="CZ34" s="19" t="str">
        <f t="shared" si="74"/>
        <v>-</v>
      </c>
      <c r="DA34" s="19" t="str">
        <f t="shared" si="75"/>
        <v>-</v>
      </c>
      <c r="DB34" s="19" t="str">
        <f t="shared" si="76"/>
        <v>-</v>
      </c>
      <c r="DC34" s="19" t="str">
        <f t="shared" si="77"/>
        <v>-</v>
      </c>
      <c r="DD34" s="19" t="str">
        <f t="shared" si="78"/>
        <v>-</v>
      </c>
      <c r="DE34" s="19" t="str">
        <f t="shared" si="79"/>
        <v>-</v>
      </c>
      <c r="DF34" s="19" t="str">
        <f t="shared" si="80"/>
        <v>-</v>
      </c>
      <c r="DG34" s="19" t="str">
        <f t="shared" si="81"/>
        <v>-</v>
      </c>
      <c r="DH34" s="19" t="str">
        <f t="shared" si="82"/>
        <v>-</v>
      </c>
      <c r="DI34" s="19" t="str">
        <f t="shared" si="83"/>
        <v>-</v>
      </c>
      <c r="DJ34" s="19" t="str">
        <f t="shared" si="84"/>
        <v>-</v>
      </c>
      <c r="DK34" s="19" t="str">
        <f t="shared" si="85"/>
        <v>-</v>
      </c>
      <c r="DL34" s="13" t="str">
        <f t="shared" si="86"/>
        <v>-</v>
      </c>
      <c r="DM34" s="13" t="str">
        <f t="shared" si="87"/>
        <v>-</v>
      </c>
      <c r="DN34" s="13" t="str">
        <f t="shared" si="88"/>
        <v>-</v>
      </c>
      <c r="DO34" s="80" t="str">
        <f t="shared" si="89"/>
        <v>-</v>
      </c>
      <c r="DP34" s="39"/>
      <c r="DQ34" s="32">
        <f t="shared" si="16"/>
        <v>0</v>
      </c>
      <c r="DR34" s="32">
        <f t="shared" si="17"/>
        <v>0</v>
      </c>
      <c r="DS34" s="75">
        <f t="shared" si="18"/>
        <v>0</v>
      </c>
      <c r="DT34" s="75">
        <f t="shared" si="1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90"/>
        <v>-</v>
      </c>
      <c r="EJ34" s="77" t="str">
        <f t="shared" si="91"/>
        <v>-</v>
      </c>
      <c r="EK34" s="19" t="str">
        <f t="shared" si="92"/>
        <v>-</v>
      </c>
      <c r="EL34" s="19" t="str">
        <f t="shared" si="93"/>
        <v>-</v>
      </c>
      <c r="EM34" s="19" t="str">
        <f t="shared" si="94"/>
        <v>-</v>
      </c>
      <c r="EN34" s="19" t="str">
        <f t="shared" si="95"/>
        <v>-</v>
      </c>
      <c r="EO34" s="19" t="str">
        <f t="shared" si="96"/>
        <v>-</v>
      </c>
      <c r="EP34" s="19" t="str">
        <f t="shared" si="97"/>
        <v>-</v>
      </c>
      <c r="EQ34" s="19" t="str">
        <f t="shared" si="98"/>
        <v>-</v>
      </c>
      <c r="ER34" s="19" t="str">
        <f t="shared" si="99"/>
        <v>-</v>
      </c>
      <c r="ES34" s="19" t="str">
        <f t="shared" si="100"/>
        <v>-</v>
      </c>
      <c r="ET34" s="19" t="str">
        <f t="shared" si="101"/>
        <v>-</v>
      </c>
      <c r="EU34" s="19" t="str">
        <f t="shared" si="102"/>
        <v>-</v>
      </c>
      <c r="EV34" s="19" t="str">
        <f t="shared" si="103"/>
        <v>-</v>
      </c>
      <c r="EW34" s="19" t="str">
        <f t="shared" si="104"/>
        <v>-</v>
      </c>
      <c r="EX34" s="19" t="str">
        <f t="shared" si="105"/>
        <v>-</v>
      </c>
      <c r="EY34" s="13" t="str">
        <f t="shared" si="106"/>
        <v>-</v>
      </c>
      <c r="EZ34" s="13" t="str">
        <f t="shared" si="107"/>
        <v>-</v>
      </c>
      <c r="FA34" s="13" t="str">
        <f t="shared" si="108"/>
        <v>-</v>
      </c>
      <c r="FB34" s="80" t="str">
        <f t="shared" si="109"/>
        <v>-</v>
      </c>
      <c r="FC34" s="39"/>
      <c r="FD34" s="32">
        <f t="shared" si="20"/>
        <v>0</v>
      </c>
      <c r="FE34" s="32">
        <f t="shared" si="21"/>
        <v>0</v>
      </c>
      <c r="FF34" s="75">
        <f t="shared" si="22"/>
        <v>0</v>
      </c>
      <c r="FG34" s="75">
        <f t="shared" si="2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10"/>
        <v>-</v>
      </c>
      <c r="FW34" s="77" t="str">
        <f t="shared" si="111"/>
        <v>-</v>
      </c>
      <c r="FX34" s="19" t="str">
        <f t="shared" si="112"/>
        <v>-</v>
      </c>
      <c r="FY34" s="19" t="str">
        <f t="shared" si="113"/>
        <v>-</v>
      </c>
      <c r="FZ34" s="19" t="str">
        <f t="shared" si="114"/>
        <v>-</v>
      </c>
      <c r="GA34" s="19" t="str">
        <f t="shared" si="115"/>
        <v>-</v>
      </c>
      <c r="GB34" s="19" t="str">
        <f t="shared" si="116"/>
        <v>-</v>
      </c>
      <c r="GC34" s="19" t="str">
        <f t="shared" si="117"/>
        <v>-</v>
      </c>
      <c r="GD34" s="19" t="str">
        <f t="shared" si="118"/>
        <v>-</v>
      </c>
      <c r="GE34" s="19" t="str">
        <f t="shared" si="119"/>
        <v>-</v>
      </c>
      <c r="GF34" s="19" t="str">
        <f t="shared" si="120"/>
        <v>-</v>
      </c>
      <c r="GG34" s="19" t="str">
        <f t="shared" si="121"/>
        <v>-</v>
      </c>
      <c r="GH34" s="19" t="str">
        <f t="shared" si="122"/>
        <v>-</v>
      </c>
      <c r="GI34" s="19" t="str">
        <f t="shared" si="123"/>
        <v>-</v>
      </c>
      <c r="GJ34" s="19" t="str">
        <f t="shared" si="124"/>
        <v>-</v>
      </c>
      <c r="GK34" s="19" t="str">
        <f t="shared" si="125"/>
        <v>-</v>
      </c>
      <c r="GL34" s="13" t="str">
        <f t="shared" si="126"/>
        <v>-</v>
      </c>
      <c r="GM34" s="13" t="str">
        <f t="shared" si="127"/>
        <v>-</v>
      </c>
      <c r="GN34" s="13" t="str">
        <f t="shared" si="128"/>
        <v>-</v>
      </c>
      <c r="GO34" s="80" t="str">
        <f t="shared" si="129"/>
        <v>-</v>
      </c>
      <c r="GP34" s="39"/>
      <c r="GQ34" s="32">
        <f t="shared" si="24"/>
        <v>0</v>
      </c>
      <c r="GR34" s="32">
        <f t="shared" si="25"/>
        <v>0</v>
      </c>
      <c r="GS34" s="75">
        <f t="shared" si="26"/>
        <v>0</v>
      </c>
      <c r="GT34" s="75">
        <f t="shared" si="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30"/>
        <v>-</v>
      </c>
      <c r="HJ34" s="77" t="str">
        <f t="shared" si="131"/>
        <v>-</v>
      </c>
      <c r="HK34" s="19" t="str">
        <f t="shared" si="132"/>
        <v>-</v>
      </c>
      <c r="HL34" s="19" t="str">
        <f t="shared" si="133"/>
        <v>-</v>
      </c>
      <c r="HM34" s="19" t="str">
        <f t="shared" si="134"/>
        <v>-</v>
      </c>
      <c r="HN34" s="19" t="str">
        <f t="shared" si="135"/>
        <v>-</v>
      </c>
      <c r="HO34" s="19" t="str">
        <f t="shared" si="136"/>
        <v>-</v>
      </c>
      <c r="HP34" s="19" t="str">
        <f t="shared" si="137"/>
        <v>-</v>
      </c>
      <c r="HQ34" s="19" t="str">
        <f t="shared" si="138"/>
        <v>-</v>
      </c>
      <c r="HR34" s="19" t="str">
        <f t="shared" si="139"/>
        <v>-</v>
      </c>
      <c r="HS34" s="19" t="str">
        <f t="shared" si="140"/>
        <v>-</v>
      </c>
      <c r="HT34" s="19" t="str">
        <f t="shared" si="141"/>
        <v>-</v>
      </c>
      <c r="HU34" s="19" t="str">
        <f t="shared" si="142"/>
        <v>-</v>
      </c>
      <c r="HV34" s="19" t="str">
        <f t="shared" si="143"/>
        <v>-</v>
      </c>
      <c r="HW34" s="19" t="str">
        <f t="shared" si="144"/>
        <v>-</v>
      </c>
      <c r="HX34" s="19" t="str">
        <f t="shared" si="145"/>
        <v>-</v>
      </c>
      <c r="HY34" s="13" t="str">
        <f t="shared" si="146"/>
        <v>-</v>
      </c>
      <c r="HZ34" s="13" t="str">
        <f t="shared" si="147"/>
        <v>-</v>
      </c>
      <c r="IA34" s="13" t="str">
        <f t="shared" si="148"/>
        <v>-</v>
      </c>
      <c r="IB34" s="80" t="str">
        <f t="shared" si="149"/>
        <v>-</v>
      </c>
      <c r="IC34" s="39">
        <f t="shared" si="150"/>
        <v>0</v>
      </c>
      <c r="ID34" s="99">
        <f t="shared" si="151"/>
        <v>0</v>
      </c>
      <c r="IE34" s="99">
        <f t="shared" si="152"/>
        <v>0</v>
      </c>
      <c r="IF34" s="100">
        <f t="shared" si="153"/>
        <v>0</v>
      </c>
      <c r="IG34" s="100">
        <f t="shared" si="154"/>
        <v>0</v>
      </c>
      <c r="IH34" s="35">
        <f t="shared" si="155"/>
        <v>0</v>
      </c>
      <c r="II34" s="35">
        <f t="shared" si="156"/>
        <v>0</v>
      </c>
      <c r="IJ34" s="35">
        <f t="shared" si="157"/>
        <v>0</v>
      </c>
      <c r="IK34" s="35">
        <f t="shared" si="158"/>
        <v>0</v>
      </c>
      <c r="IL34" s="35">
        <f t="shared" si="159"/>
        <v>0</v>
      </c>
      <c r="IM34" s="35">
        <f t="shared" si="160"/>
        <v>0</v>
      </c>
      <c r="IN34" s="100"/>
      <c r="IO34" s="35">
        <f t="shared" si="161"/>
        <v>0</v>
      </c>
      <c r="IP34" s="35">
        <f t="shared" si="162"/>
        <v>0</v>
      </c>
      <c r="IQ34" s="35">
        <f t="shared" si="163"/>
        <v>0</v>
      </c>
      <c r="IR34" s="35">
        <f t="shared" si="164"/>
        <v>0</v>
      </c>
      <c r="IS34" s="35">
        <f t="shared" si="165"/>
        <v>0</v>
      </c>
      <c r="IT34" s="23">
        <f t="shared" si="166"/>
        <v>0</v>
      </c>
      <c r="IU34" s="26">
        <f t="shared" si="167"/>
        <v>0</v>
      </c>
      <c r="IV34" s="42" t="str">
        <f t="shared" si="168"/>
        <v>-</v>
      </c>
      <c r="IW34" s="89" t="str">
        <f t="shared" si="169"/>
        <v>-</v>
      </c>
      <c r="IX34" s="43" t="str">
        <f t="shared" si="170"/>
        <v>-</v>
      </c>
      <c r="IY34" s="43" t="str">
        <f t="shared" si="171"/>
        <v>-</v>
      </c>
      <c r="IZ34" s="43" t="str">
        <f t="shared" si="172"/>
        <v>-</v>
      </c>
      <c r="JA34" s="43" t="str">
        <f t="shared" si="173"/>
        <v>-</v>
      </c>
      <c r="JB34" s="43" t="str">
        <f t="shared" si="174"/>
        <v>-</v>
      </c>
      <c r="JC34" s="43" t="str">
        <f t="shared" si="175"/>
        <v>-</v>
      </c>
      <c r="JD34" s="43" t="str">
        <f t="shared" si="176"/>
        <v>-</v>
      </c>
      <c r="JE34" s="43" t="str">
        <f t="shared" si="177"/>
        <v>-</v>
      </c>
      <c r="JF34" s="43" t="str">
        <f t="shared" si="178"/>
        <v>-</v>
      </c>
      <c r="JG34" s="43" t="str">
        <f t="shared" si="179"/>
        <v>-</v>
      </c>
      <c r="JH34" s="43" t="str">
        <f t="shared" si="180"/>
        <v>-</v>
      </c>
      <c r="JI34" s="43" t="str">
        <f t="shared" si="181"/>
        <v>-</v>
      </c>
      <c r="JJ34" s="43" t="str">
        <f t="shared" si="182"/>
        <v>-</v>
      </c>
      <c r="JK34" s="43" t="str">
        <f t="shared" si="183"/>
        <v>-</v>
      </c>
      <c r="JL34" s="44" t="str">
        <f t="shared" si="184"/>
        <v>-</v>
      </c>
      <c r="JM34" s="44" t="str">
        <f t="shared" si="185"/>
        <v>-</v>
      </c>
      <c r="JN34" s="44" t="str">
        <f t="shared" si="186"/>
        <v>-</v>
      </c>
      <c r="JO34" s="90" t="str">
        <f t="shared" si="187"/>
        <v>-</v>
      </c>
      <c r="JP34" s="62">
        <f t="shared" si="188"/>
        <v>0</v>
      </c>
      <c r="JQ34" s="63">
        <f t="shared" si="189"/>
        <v>0</v>
      </c>
      <c r="JR34" s="64">
        <f t="shared" si="190"/>
        <v>0</v>
      </c>
      <c r="JS34" s="65">
        <f t="shared" si="191"/>
        <v>0</v>
      </c>
    </row>
    <row r="35" spans="1:279" ht="18.75" hidden="1">
      <c r="A35" s="14"/>
      <c r="B35" s="31"/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30"/>
        <v>-</v>
      </c>
      <c r="W35" s="77" t="str">
        <f t="shared" si="31"/>
        <v>-</v>
      </c>
      <c r="X35" s="19" t="str">
        <f t="shared" si="32"/>
        <v>-</v>
      </c>
      <c r="Y35" s="19" t="str">
        <f t="shared" si="33"/>
        <v>-</v>
      </c>
      <c r="Z35" s="19" t="str">
        <f t="shared" si="34"/>
        <v>-</v>
      </c>
      <c r="AA35" s="19" t="str">
        <f t="shared" si="35"/>
        <v>-</v>
      </c>
      <c r="AB35" s="19" t="str">
        <f t="shared" si="36"/>
        <v>-</v>
      </c>
      <c r="AC35" s="19" t="str">
        <f t="shared" si="37"/>
        <v>-</v>
      </c>
      <c r="AD35" s="19" t="str">
        <f t="shared" si="38"/>
        <v>-</v>
      </c>
      <c r="AE35" s="19" t="str">
        <f t="shared" si="39"/>
        <v>-</v>
      </c>
      <c r="AF35" s="19" t="str">
        <f t="shared" si="40"/>
        <v>-</v>
      </c>
      <c r="AG35" s="19" t="str">
        <f t="shared" si="41"/>
        <v>-</v>
      </c>
      <c r="AH35" s="19" t="str">
        <f t="shared" si="42"/>
        <v>-</v>
      </c>
      <c r="AI35" s="19" t="str">
        <f t="shared" si="43"/>
        <v>-</v>
      </c>
      <c r="AJ35" s="19" t="str">
        <f t="shared" si="44"/>
        <v>-</v>
      </c>
      <c r="AK35" s="19" t="str">
        <f t="shared" si="45"/>
        <v>-</v>
      </c>
      <c r="AL35" s="13" t="str">
        <f t="shared" si="46"/>
        <v>-</v>
      </c>
      <c r="AM35" s="13" t="str">
        <f t="shared" si="47"/>
        <v>-</v>
      </c>
      <c r="AN35" s="13" t="str">
        <f t="shared" si="48"/>
        <v>-</v>
      </c>
      <c r="AO35" s="80" t="str">
        <f t="shared" si="49"/>
        <v>-</v>
      </c>
      <c r="AP35" s="39"/>
      <c r="AQ35" s="32">
        <f t="shared" si="8"/>
        <v>0</v>
      </c>
      <c r="AR35" s="32">
        <f t="shared" si="9"/>
        <v>0</v>
      </c>
      <c r="AS35" s="75">
        <f t="shared" si="10"/>
        <v>0</v>
      </c>
      <c r="AT35" s="75">
        <f t="shared" si="1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50"/>
        <v>-</v>
      </c>
      <c r="BJ35" s="77" t="str">
        <f t="shared" si="51"/>
        <v>-</v>
      </c>
      <c r="BK35" s="19" t="str">
        <f t="shared" si="52"/>
        <v>-</v>
      </c>
      <c r="BL35" s="19" t="str">
        <f t="shared" si="53"/>
        <v>-</v>
      </c>
      <c r="BM35" s="19" t="str">
        <f t="shared" si="54"/>
        <v>-</v>
      </c>
      <c r="BN35" s="19" t="str">
        <f t="shared" si="55"/>
        <v>-</v>
      </c>
      <c r="BO35" s="19" t="str">
        <f t="shared" si="56"/>
        <v>-</v>
      </c>
      <c r="BP35" s="19" t="str">
        <f t="shared" si="57"/>
        <v>-</v>
      </c>
      <c r="BQ35" s="19" t="str">
        <f t="shared" si="58"/>
        <v>-</v>
      </c>
      <c r="BR35" s="19" t="str">
        <f t="shared" si="59"/>
        <v>-</v>
      </c>
      <c r="BS35" s="19" t="str">
        <f t="shared" si="60"/>
        <v>-</v>
      </c>
      <c r="BT35" s="19" t="str">
        <f t="shared" si="61"/>
        <v>-</v>
      </c>
      <c r="BU35" s="19" t="str">
        <f t="shared" si="62"/>
        <v>-</v>
      </c>
      <c r="BV35" s="19" t="str">
        <f t="shared" si="63"/>
        <v>-</v>
      </c>
      <c r="BW35" s="19" t="str">
        <f t="shared" si="64"/>
        <v>-</v>
      </c>
      <c r="BX35" s="19" t="str">
        <f t="shared" si="65"/>
        <v>-</v>
      </c>
      <c r="BY35" s="13" t="str">
        <f t="shared" si="66"/>
        <v>-</v>
      </c>
      <c r="BZ35" s="13" t="str">
        <f t="shared" si="67"/>
        <v>-</v>
      </c>
      <c r="CA35" s="13" t="str">
        <f t="shared" si="68"/>
        <v>-</v>
      </c>
      <c r="CB35" s="80" t="str">
        <f t="shared" si="69"/>
        <v>-</v>
      </c>
      <c r="CC35" s="39"/>
      <c r="CD35" s="32">
        <f t="shared" si="12"/>
        <v>0</v>
      </c>
      <c r="CE35" s="32">
        <f t="shared" si="13"/>
        <v>0</v>
      </c>
      <c r="CF35" s="75">
        <f t="shared" si="14"/>
        <v>0</v>
      </c>
      <c r="CG35" s="75">
        <f t="shared" si="1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70"/>
        <v>-</v>
      </c>
      <c r="CW35" s="77" t="str">
        <f t="shared" si="71"/>
        <v>-</v>
      </c>
      <c r="CX35" s="19" t="str">
        <f t="shared" si="72"/>
        <v>-</v>
      </c>
      <c r="CY35" s="19" t="str">
        <f t="shared" si="73"/>
        <v>-</v>
      </c>
      <c r="CZ35" s="19" t="str">
        <f t="shared" si="74"/>
        <v>-</v>
      </c>
      <c r="DA35" s="19" t="str">
        <f t="shared" si="75"/>
        <v>-</v>
      </c>
      <c r="DB35" s="19" t="str">
        <f t="shared" si="76"/>
        <v>-</v>
      </c>
      <c r="DC35" s="19" t="str">
        <f t="shared" si="77"/>
        <v>-</v>
      </c>
      <c r="DD35" s="19" t="str">
        <f t="shared" si="78"/>
        <v>-</v>
      </c>
      <c r="DE35" s="19" t="str">
        <f t="shared" si="79"/>
        <v>-</v>
      </c>
      <c r="DF35" s="19" t="str">
        <f t="shared" si="80"/>
        <v>-</v>
      </c>
      <c r="DG35" s="19" t="str">
        <f t="shared" si="81"/>
        <v>-</v>
      </c>
      <c r="DH35" s="19" t="str">
        <f t="shared" si="82"/>
        <v>-</v>
      </c>
      <c r="DI35" s="19" t="str">
        <f t="shared" si="83"/>
        <v>-</v>
      </c>
      <c r="DJ35" s="19" t="str">
        <f t="shared" si="84"/>
        <v>-</v>
      </c>
      <c r="DK35" s="19" t="str">
        <f t="shared" si="85"/>
        <v>-</v>
      </c>
      <c r="DL35" s="13" t="str">
        <f t="shared" si="86"/>
        <v>-</v>
      </c>
      <c r="DM35" s="13" t="str">
        <f t="shared" si="87"/>
        <v>-</v>
      </c>
      <c r="DN35" s="13" t="str">
        <f t="shared" si="88"/>
        <v>-</v>
      </c>
      <c r="DO35" s="80" t="str">
        <f t="shared" si="89"/>
        <v>-</v>
      </c>
      <c r="DP35" s="39"/>
      <c r="DQ35" s="32">
        <f t="shared" si="16"/>
        <v>0</v>
      </c>
      <c r="DR35" s="32">
        <f t="shared" si="17"/>
        <v>0</v>
      </c>
      <c r="DS35" s="75">
        <f t="shared" si="18"/>
        <v>0</v>
      </c>
      <c r="DT35" s="75">
        <f t="shared" si="1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90"/>
        <v>-</v>
      </c>
      <c r="EJ35" s="77" t="str">
        <f t="shared" si="91"/>
        <v>-</v>
      </c>
      <c r="EK35" s="19" t="str">
        <f t="shared" si="92"/>
        <v>-</v>
      </c>
      <c r="EL35" s="19" t="str">
        <f t="shared" si="93"/>
        <v>-</v>
      </c>
      <c r="EM35" s="19" t="str">
        <f t="shared" si="94"/>
        <v>-</v>
      </c>
      <c r="EN35" s="19" t="str">
        <f t="shared" si="95"/>
        <v>-</v>
      </c>
      <c r="EO35" s="19" t="str">
        <f t="shared" si="96"/>
        <v>-</v>
      </c>
      <c r="EP35" s="19" t="str">
        <f t="shared" si="97"/>
        <v>-</v>
      </c>
      <c r="EQ35" s="19" t="str">
        <f t="shared" si="98"/>
        <v>-</v>
      </c>
      <c r="ER35" s="19" t="str">
        <f t="shared" si="99"/>
        <v>-</v>
      </c>
      <c r="ES35" s="19" t="str">
        <f t="shared" si="100"/>
        <v>-</v>
      </c>
      <c r="ET35" s="19" t="str">
        <f t="shared" si="101"/>
        <v>-</v>
      </c>
      <c r="EU35" s="19" t="str">
        <f t="shared" si="102"/>
        <v>-</v>
      </c>
      <c r="EV35" s="19" t="str">
        <f t="shared" si="103"/>
        <v>-</v>
      </c>
      <c r="EW35" s="19" t="str">
        <f t="shared" si="104"/>
        <v>-</v>
      </c>
      <c r="EX35" s="19" t="str">
        <f t="shared" si="105"/>
        <v>-</v>
      </c>
      <c r="EY35" s="13" t="str">
        <f t="shared" si="106"/>
        <v>-</v>
      </c>
      <c r="EZ35" s="13" t="str">
        <f t="shared" si="107"/>
        <v>-</v>
      </c>
      <c r="FA35" s="13" t="str">
        <f t="shared" si="108"/>
        <v>-</v>
      </c>
      <c r="FB35" s="80" t="str">
        <f t="shared" si="109"/>
        <v>-</v>
      </c>
      <c r="FC35" s="39"/>
      <c r="FD35" s="32">
        <f t="shared" si="20"/>
        <v>0</v>
      </c>
      <c r="FE35" s="32">
        <f t="shared" si="21"/>
        <v>0</v>
      </c>
      <c r="FF35" s="75">
        <f t="shared" si="22"/>
        <v>0</v>
      </c>
      <c r="FG35" s="75">
        <f t="shared" si="2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10"/>
        <v>-</v>
      </c>
      <c r="FW35" s="77" t="str">
        <f t="shared" si="111"/>
        <v>-</v>
      </c>
      <c r="FX35" s="19" t="str">
        <f t="shared" si="112"/>
        <v>-</v>
      </c>
      <c r="FY35" s="19" t="str">
        <f t="shared" si="113"/>
        <v>-</v>
      </c>
      <c r="FZ35" s="19" t="str">
        <f t="shared" si="114"/>
        <v>-</v>
      </c>
      <c r="GA35" s="19" t="str">
        <f t="shared" si="115"/>
        <v>-</v>
      </c>
      <c r="GB35" s="19" t="str">
        <f t="shared" si="116"/>
        <v>-</v>
      </c>
      <c r="GC35" s="19" t="str">
        <f t="shared" si="117"/>
        <v>-</v>
      </c>
      <c r="GD35" s="19" t="str">
        <f t="shared" si="118"/>
        <v>-</v>
      </c>
      <c r="GE35" s="19" t="str">
        <f t="shared" si="119"/>
        <v>-</v>
      </c>
      <c r="GF35" s="19" t="str">
        <f t="shared" si="120"/>
        <v>-</v>
      </c>
      <c r="GG35" s="19" t="str">
        <f t="shared" si="121"/>
        <v>-</v>
      </c>
      <c r="GH35" s="19" t="str">
        <f t="shared" si="122"/>
        <v>-</v>
      </c>
      <c r="GI35" s="19" t="str">
        <f t="shared" si="123"/>
        <v>-</v>
      </c>
      <c r="GJ35" s="19" t="str">
        <f t="shared" si="124"/>
        <v>-</v>
      </c>
      <c r="GK35" s="19" t="str">
        <f t="shared" si="125"/>
        <v>-</v>
      </c>
      <c r="GL35" s="13" t="str">
        <f t="shared" si="126"/>
        <v>-</v>
      </c>
      <c r="GM35" s="13" t="str">
        <f t="shared" si="127"/>
        <v>-</v>
      </c>
      <c r="GN35" s="13" t="str">
        <f t="shared" si="128"/>
        <v>-</v>
      </c>
      <c r="GO35" s="80" t="str">
        <f t="shared" si="129"/>
        <v>-</v>
      </c>
      <c r="GP35" s="39"/>
      <c r="GQ35" s="32">
        <f t="shared" si="24"/>
        <v>0</v>
      </c>
      <c r="GR35" s="32">
        <f t="shared" si="25"/>
        <v>0</v>
      </c>
      <c r="GS35" s="75">
        <f t="shared" si="26"/>
        <v>0</v>
      </c>
      <c r="GT35" s="75">
        <f t="shared" si="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30"/>
        <v>-</v>
      </c>
      <c r="HJ35" s="77" t="str">
        <f t="shared" si="131"/>
        <v>-</v>
      </c>
      <c r="HK35" s="19" t="str">
        <f t="shared" si="132"/>
        <v>-</v>
      </c>
      <c r="HL35" s="19" t="str">
        <f t="shared" si="133"/>
        <v>-</v>
      </c>
      <c r="HM35" s="19" t="str">
        <f t="shared" si="134"/>
        <v>-</v>
      </c>
      <c r="HN35" s="19" t="str">
        <f t="shared" si="135"/>
        <v>-</v>
      </c>
      <c r="HO35" s="19" t="str">
        <f t="shared" si="136"/>
        <v>-</v>
      </c>
      <c r="HP35" s="19" t="str">
        <f t="shared" si="137"/>
        <v>-</v>
      </c>
      <c r="HQ35" s="19" t="str">
        <f t="shared" si="138"/>
        <v>-</v>
      </c>
      <c r="HR35" s="19" t="str">
        <f t="shared" si="139"/>
        <v>-</v>
      </c>
      <c r="HS35" s="19" t="str">
        <f t="shared" si="140"/>
        <v>-</v>
      </c>
      <c r="HT35" s="19" t="str">
        <f t="shared" si="141"/>
        <v>-</v>
      </c>
      <c r="HU35" s="19" t="str">
        <f t="shared" si="142"/>
        <v>-</v>
      </c>
      <c r="HV35" s="19" t="str">
        <f t="shared" si="143"/>
        <v>-</v>
      </c>
      <c r="HW35" s="19" t="str">
        <f t="shared" si="144"/>
        <v>-</v>
      </c>
      <c r="HX35" s="19" t="str">
        <f t="shared" si="145"/>
        <v>-</v>
      </c>
      <c r="HY35" s="13" t="str">
        <f t="shared" si="146"/>
        <v>-</v>
      </c>
      <c r="HZ35" s="13" t="str">
        <f t="shared" si="147"/>
        <v>-</v>
      </c>
      <c r="IA35" s="13" t="str">
        <f t="shared" si="148"/>
        <v>-</v>
      </c>
      <c r="IB35" s="80" t="str">
        <f t="shared" si="149"/>
        <v>-</v>
      </c>
      <c r="IC35" s="39">
        <f t="shared" si="150"/>
        <v>0</v>
      </c>
      <c r="ID35" s="99">
        <f t="shared" si="151"/>
        <v>0</v>
      </c>
      <c r="IE35" s="99">
        <f t="shared" si="152"/>
        <v>0</v>
      </c>
      <c r="IF35" s="100">
        <f t="shared" si="153"/>
        <v>0</v>
      </c>
      <c r="IG35" s="100">
        <f t="shared" si="154"/>
        <v>0</v>
      </c>
      <c r="IH35" s="35">
        <f t="shared" si="155"/>
        <v>0</v>
      </c>
      <c r="II35" s="35">
        <f t="shared" si="156"/>
        <v>0</v>
      </c>
      <c r="IJ35" s="35">
        <f t="shared" si="157"/>
        <v>0</v>
      </c>
      <c r="IK35" s="35">
        <f t="shared" si="158"/>
        <v>0</v>
      </c>
      <c r="IL35" s="35">
        <f t="shared" si="159"/>
        <v>0</v>
      </c>
      <c r="IM35" s="35">
        <f t="shared" si="160"/>
        <v>0</v>
      </c>
      <c r="IN35" s="100"/>
      <c r="IO35" s="35">
        <f t="shared" si="161"/>
        <v>0</v>
      </c>
      <c r="IP35" s="35">
        <f t="shared" si="162"/>
        <v>0</v>
      </c>
      <c r="IQ35" s="35">
        <f t="shared" si="163"/>
        <v>0</v>
      </c>
      <c r="IR35" s="35">
        <f t="shared" si="164"/>
        <v>0</v>
      </c>
      <c r="IS35" s="35">
        <f t="shared" si="165"/>
        <v>0</v>
      </c>
      <c r="IT35" s="23">
        <f t="shared" si="166"/>
        <v>0</v>
      </c>
      <c r="IU35" s="26">
        <f t="shared" si="167"/>
        <v>0</v>
      </c>
      <c r="IV35" s="42" t="str">
        <f t="shared" si="168"/>
        <v>-</v>
      </c>
      <c r="IW35" s="89" t="str">
        <f t="shared" si="169"/>
        <v>-</v>
      </c>
      <c r="IX35" s="43" t="str">
        <f t="shared" si="170"/>
        <v>-</v>
      </c>
      <c r="IY35" s="43" t="str">
        <f t="shared" si="171"/>
        <v>-</v>
      </c>
      <c r="IZ35" s="43" t="str">
        <f t="shared" si="172"/>
        <v>-</v>
      </c>
      <c r="JA35" s="43" t="str">
        <f t="shared" si="173"/>
        <v>-</v>
      </c>
      <c r="JB35" s="43" t="str">
        <f t="shared" si="174"/>
        <v>-</v>
      </c>
      <c r="JC35" s="43" t="str">
        <f t="shared" si="175"/>
        <v>-</v>
      </c>
      <c r="JD35" s="43" t="str">
        <f t="shared" si="176"/>
        <v>-</v>
      </c>
      <c r="JE35" s="43" t="str">
        <f t="shared" si="177"/>
        <v>-</v>
      </c>
      <c r="JF35" s="43" t="str">
        <f t="shared" si="178"/>
        <v>-</v>
      </c>
      <c r="JG35" s="43" t="str">
        <f t="shared" si="179"/>
        <v>-</v>
      </c>
      <c r="JH35" s="43" t="str">
        <f t="shared" si="180"/>
        <v>-</v>
      </c>
      <c r="JI35" s="43" t="str">
        <f t="shared" si="181"/>
        <v>-</v>
      </c>
      <c r="JJ35" s="43" t="str">
        <f t="shared" si="182"/>
        <v>-</v>
      </c>
      <c r="JK35" s="43" t="str">
        <f t="shared" si="183"/>
        <v>-</v>
      </c>
      <c r="JL35" s="44" t="str">
        <f t="shared" si="184"/>
        <v>-</v>
      </c>
      <c r="JM35" s="44" t="str">
        <f t="shared" si="185"/>
        <v>-</v>
      </c>
      <c r="JN35" s="44" t="str">
        <f t="shared" si="186"/>
        <v>-</v>
      </c>
      <c r="JO35" s="90" t="str">
        <f t="shared" si="187"/>
        <v>-</v>
      </c>
      <c r="JP35" s="62">
        <f t="shared" si="188"/>
        <v>0</v>
      </c>
      <c r="JQ35" s="63">
        <f t="shared" si="189"/>
        <v>0</v>
      </c>
      <c r="JR35" s="64">
        <f t="shared" si="190"/>
        <v>0</v>
      </c>
      <c r="JS35" s="65">
        <f t="shared" si="191"/>
        <v>0</v>
      </c>
    </row>
    <row r="36" spans="1:279" ht="18.75" hidden="1">
      <c r="A36" s="14"/>
      <c r="B36" s="31"/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7"/>
      <c r="S36" s="37"/>
      <c r="T36" s="34"/>
      <c r="U36" s="28"/>
      <c r="V36" s="7" t="str">
        <f t="shared" si="30"/>
        <v>-</v>
      </c>
      <c r="W36" s="77" t="str">
        <f t="shared" si="31"/>
        <v>-</v>
      </c>
      <c r="X36" s="19" t="str">
        <f t="shared" si="32"/>
        <v>-</v>
      </c>
      <c r="Y36" s="19" t="str">
        <f t="shared" si="33"/>
        <v>-</v>
      </c>
      <c r="Z36" s="19" t="str">
        <f t="shared" si="34"/>
        <v>-</v>
      </c>
      <c r="AA36" s="19" t="str">
        <f t="shared" si="35"/>
        <v>-</v>
      </c>
      <c r="AB36" s="19" t="str">
        <f t="shared" si="36"/>
        <v>-</v>
      </c>
      <c r="AC36" s="19" t="str">
        <f t="shared" si="37"/>
        <v>-</v>
      </c>
      <c r="AD36" s="19" t="str">
        <f t="shared" si="38"/>
        <v>-</v>
      </c>
      <c r="AE36" s="19" t="str">
        <f t="shared" si="39"/>
        <v>-</v>
      </c>
      <c r="AF36" s="19" t="str">
        <f t="shared" si="40"/>
        <v>-</v>
      </c>
      <c r="AG36" s="19" t="str">
        <f t="shared" si="41"/>
        <v>-</v>
      </c>
      <c r="AH36" s="19" t="str">
        <f t="shared" si="42"/>
        <v>-</v>
      </c>
      <c r="AI36" s="19" t="str">
        <f t="shared" si="43"/>
        <v>-</v>
      </c>
      <c r="AJ36" s="19" t="str">
        <f t="shared" si="44"/>
        <v>-</v>
      </c>
      <c r="AK36" s="19" t="str">
        <f t="shared" si="45"/>
        <v>-</v>
      </c>
      <c r="AL36" s="13" t="str">
        <f t="shared" si="46"/>
        <v>-</v>
      </c>
      <c r="AM36" s="13" t="str">
        <f t="shared" si="47"/>
        <v>-</v>
      </c>
      <c r="AN36" s="13" t="str">
        <f t="shared" si="48"/>
        <v>-</v>
      </c>
      <c r="AO36" s="80" t="str">
        <f t="shared" si="49"/>
        <v>-</v>
      </c>
      <c r="AP36" s="39"/>
      <c r="AQ36" s="32">
        <f t="shared" si="8"/>
        <v>0</v>
      </c>
      <c r="AR36" s="32">
        <f t="shared" si="9"/>
        <v>0</v>
      </c>
      <c r="AS36" s="75">
        <f t="shared" si="10"/>
        <v>0</v>
      </c>
      <c r="AT36" s="75">
        <f t="shared" si="1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7"/>
      <c r="BF36" s="37"/>
      <c r="BG36" s="34"/>
      <c r="BH36" s="28"/>
      <c r="BI36" s="7" t="str">
        <f t="shared" si="50"/>
        <v>-</v>
      </c>
      <c r="BJ36" s="77" t="str">
        <f t="shared" si="51"/>
        <v>-</v>
      </c>
      <c r="BK36" s="19" t="str">
        <f t="shared" si="52"/>
        <v>-</v>
      </c>
      <c r="BL36" s="19" t="str">
        <f t="shared" si="53"/>
        <v>-</v>
      </c>
      <c r="BM36" s="19" t="str">
        <f t="shared" si="54"/>
        <v>-</v>
      </c>
      <c r="BN36" s="19" t="str">
        <f t="shared" si="55"/>
        <v>-</v>
      </c>
      <c r="BO36" s="19" t="str">
        <f t="shared" si="56"/>
        <v>-</v>
      </c>
      <c r="BP36" s="19" t="str">
        <f t="shared" si="57"/>
        <v>-</v>
      </c>
      <c r="BQ36" s="19" t="str">
        <f t="shared" si="58"/>
        <v>-</v>
      </c>
      <c r="BR36" s="19" t="str">
        <f t="shared" si="59"/>
        <v>-</v>
      </c>
      <c r="BS36" s="19" t="str">
        <f t="shared" si="60"/>
        <v>-</v>
      </c>
      <c r="BT36" s="19" t="str">
        <f t="shared" si="61"/>
        <v>-</v>
      </c>
      <c r="BU36" s="19" t="str">
        <f t="shared" si="62"/>
        <v>-</v>
      </c>
      <c r="BV36" s="19" t="str">
        <f t="shared" si="63"/>
        <v>-</v>
      </c>
      <c r="BW36" s="19" t="str">
        <f t="shared" si="64"/>
        <v>-</v>
      </c>
      <c r="BX36" s="19" t="str">
        <f t="shared" si="65"/>
        <v>-</v>
      </c>
      <c r="BY36" s="13" t="str">
        <f t="shared" si="66"/>
        <v>-</v>
      </c>
      <c r="BZ36" s="13" t="str">
        <f t="shared" si="67"/>
        <v>-</v>
      </c>
      <c r="CA36" s="13" t="str">
        <f t="shared" si="68"/>
        <v>-</v>
      </c>
      <c r="CB36" s="80" t="str">
        <f t="shared" si="69"/>
        <v>-</v>
      </c>
      <c r="CC36" s="39"/>
      <c r="CD36" s="32">
        <f t="shared" si="12"/>
        <v>0</v>
      </c>
      <c r="CE36" s="32">
        <f t="shared" si="13"/>
        <v>0</v>
      </c>
      <c r="CF36" s="75">
        <f t="shared" si="14"/>
        <v>0</v>
      </c>
      <c r="CG36" s="75">
        <f t="shared" si="1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7"/>
      <c r="CS36" s="37"/>
      <c r="CT36" s="34"/>
      <c r="CU36" s="28"/>
      <c r="CV36" s="7" t="str">
        <f t="shared" si="70"/>
        <v>-</v>
      </c>
      <c r="CW36" s="77" t="str">
        <f t="shared" si="71"/>
        <v>-</v>
      </c>
      <c r="CX36" s="19" t="str">
        <f t="shared" si="72"/>
        <v>-</v>
      </c>
      <c r="CY36" s="19" t="str">
        <f t="shared" si="73"/>
        <v>-</v>
      </c>
      <c r="CZ36" s="19" t="str">
        <f t="shared" si="74"/>
        <v>-</v>
      </c>
      <c r="DA36" s="19" t="str">
        <f t="shared" si="75"/>
        <v>-</v>
      </c>
      <c r="DB36" s="19" t="str">
        <f t="shared" si="76"/>
        <v>-</v>
      </c>
      <c r="DC36" s="19" t="str">
        <f t="shared" si="77"/>
        <v>-</v>
      </c>
      <c r="DD36" s="19" t="str">
        <f t="shared" si="78"/>
        <v>-</v>
      </c>
      <c r="DE36" s="19" t="str">
        <f t="shared" si="79"/>
        <v>-</v>
      </c>
      <c r="DF36" s="19" t="str">
        <f t="shared" si="80"/>
        <v>-</v>
      </c>
      <c r="DG36" s="19" t="str">
        <f t="shared" si="81"/>
        <v>-</v>
      </c>
      <c r="DH36" s="19" t="str">
        <f t="shared" si="82"/>
        <v>-</v>
      </c>
      <c r="DI36" s="19" t="str">
        <f t="shared" si="83"/>
        <v>-</v>
      </c>
      <c r="DJ36" s="19" t="str">
        <f t="shared" si="84"/>
        <v>-</v>
      </c>
      <c r="DK36" s="19" t="str">
        <f t="shared" si="85"/>
        <v>-</v>
      </c>
      <c r="DL36" s="13" t="str">
        <f t="shared" si="86"/>
        <v>-</v>
      </c>
      <c r="DM36" s="13" t="str">
        <f t="shared" si="87"/>
        <v>-</v>
      </c>
      <c r="DN36" s="13" t="str">
        <f t="shared" si="88"/>
        <v>-</v>
      </c>
      <c r="DO36" s="80" t="str">
        <f t="shared" si="89"/>
        <v>-</v>
      </c>
      <c r="DP36" s="39"/>
      <c r="DQ36" s="32">
        <f t="shared" si="16"/>
        <v>0</v>
      </c>
      <c r="DR36" s="32">
        <f t="shared" si="17"/>
        <v>0</v>
      </c>
      <c r="DS36" s="75">
        <f t="shared" si="18"/>
        <v>0</v>
      </c>
      <c r="DT36" s="75">
        <f t="shared" si="1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7"/>
      <c r="EF36" s="37"/>
      <c r="EG36" s="34"/>
      <c r="EH36" s="28"/>
      <c r="EI36" s="7" t="str">
        <f t="shared" si="90"/>
        <v>-</v>
      </c>
      <c r="EJ36" s="77" t="str">
        <f t="shared" si="91"/>
        <v>-</v>
      </c>
      <c r="EK36" s="19" t="str">
        <f t="shared" si="92"/>
        <v>-</v>
      </c>
      <c r="EL36" s="19" t="str">
        <f t="shared" si="93"/>
        <v>-</v>
      </c>
      <c r="EM36" s="19" t="str">
        <f t="shared" si="94"/>
        <v>-</v>
      </c>
      <c r="EN36" s="19" t="str">
        <f t="shared" si="95"/>
        <v>-</v>
      </c>
      <c r="EO36" s="19" t="str">
        <f t="shared" si="96"/>
        <v>-</v>
      </c>
      <c r="EP36" s="19" t="str">
        <f t="shared" si="97"/>
        <v>-</v>
      </c>
      <c r="EQ36" s="19" t="str">
        <f t="shared" si="98"/>
        <v>-</v>
      </c>
      <c r="ER36" s="19" t="str">
        <f t="shared" si="99"/>
        <v>-</v>
      </c>
      <c r="ES36" s="19" t="str">
        <f t="shared" si="100"/>
        <v>-</v>
      </c>
      <c r="ET36" s="19" t="str">
        <f t="shared" si="101"/>
        <v>-</v>
      </c>
      <c r="EU36" s="19" t="str">
        <f t="shared" si="102"/>
        <v>-</v>
      </c>
      <c r="EV36" s="19" t="str">
        <f t="shared" si="103"/>
        <v>-</v>
      </c>
      <c r="EW36" s="19" t="str">
        <f t="shared" si="104"/>
        <v>-</v>
      </c>
      <c r="EX36" s="19" t="str">
        <f t="shared" si="105"/>
        <v>-</v>
      </c>
      <c r="EY36" s="13" t="str">
        <f t="shared" si="106"/>
        <v>-</v>
      </c>
      <c r="EZ36" s="13" t="str">
        <f t="shared" si="107"/>
        <v>-</v>
      </c>
      <c r="FA36" s="13" t="str">
        <f t="shared" si="108"/>
        <v>-</v>
      </c>
      <c r="FB36" s="80" t="str">
        <f t="shared" si="109"/>
        <v>-</v>
      </c>
      <c r="FC36" s="39"/>
      <c r="FD36" s="32">
        <f t="shared" si="20"/>
        <v>0</v>
      </c>
      <c r="FE36" s="32">
        <f t="shared" si="21"/>
        <v>0</v>
      </c>
      <c r="FF36" s="75">
        <f t="shared" si="22"/>
        <v>0</v>
      </c>
      <c r="FG36" s="75">
        <f t="shared" si="2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7"/>
      <c r="FS36" s="37"/>
      <c r="FT36" s="34"/>
      <c r="FU36" s="28"/>
      <c r="FV36" s="7" t="str">
        <f t="shared" si="110"/>
        <v>-</v>
      </c>
      <c r="FW36" s="77" t="str">
        <f t="shared" si="111"/>
        <v>-</v>
      </c>
      <c r="FX36" s="19" t="str">
        <f t="shared" si="112"/>
        <v>-</v>
      </c>
      <c r="FY36" s="19" t="str">
        <f t="shared" si="113"/>
        <v>-</v>
      </c>
      <c r="FZ36" s="19" t="str">
        <f t="shared" si="114"/>
        <v>-</v>
      </c>
      <c r="GA36" s="19" t="str">
        <f t="shared" si="115"/>
        <v>-</v>
      </c>
      <c r="GB36" s="19" t="str">
        <f t="shared" si="116"/>
        <v>-</v>
      </c>
      <c r="GC36" s="19" t="str">
        <f t="shared" si="117"/>
        <v>-</v>
      </c>
      <c r="GD36" s="19" t="str">
        <f t="shared" si="118"/>
        <v>-</v>
      </c>
      <c r="GE36" s="19" t="str">
        <f t="shared" si="119"/>
        <v>-</v>
      </c>
      <c r="GF36" s="19" t="str">
        <f t="shared" si="120"/>
        <v>-</v>
      </c>
      <c r="GG36" s="19" t="str">
        <f t="shared" si="121"/>
        <v>-</v>
      </c>
      <c r="GH36" s="19" t="str">
        <f t="shared" si="122"/>
        <v>-</v>
      </c>
      <c r="GI36" s="19" t="str">
        <f t="shared" si="123"/>
        <v>-</v>
      </c>
      <c r="GJ36" s="19" t="str">
        <f t="shared" si="124"/>
        <v>-</v>
      </c>
      <c r="GK36" s="19" t="str">
        <f t="shared" si="125"/>
        <v>-</v>
      </c>
      <c r="GL36" s="13" t="str">
        <f t="shared" si="126"/>
        <v>-</v>
      </c>
      <c r="GM36" s="13" t="str">
        <f t="shared" si="127"/>
        <v>-</v>
      </c>
      <c r="GN36" s="13" t="str">
        <f t="shared" si="128"/>
        <v>-</v>
      </c>
      <c r="GO36" s="80" t="str">
        <f t="shared" si="129"/>
        <v>-</v>
      </c>
      <c r="GP36" s="39"/>
      <c r="GQ36" s="32">
        <f t="shared" si="24"/>
        <v>0</v>
      </c>
      <c r="GR36" s="32">
        <f t="shared" si="25"/>
        <v>0</v>
      </c>
      <c r="GS36" s="75">
        <f t="shared" si="26"/>
        <v>0</v>
      </c>
      <c r="GT36" s="75">
        <f t="shared" si="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7"/>
      <c r="HF36" s="37"/>
      <c r="HG36" s="34"/>
      <c r="HH36" s="28"/>
      <c r="HI36" s="7" t="str">
        <f t="shared" si="130"/>
        <v>-</v>
      </c>
      <c r="HJ36" s="77" t="str">
        <f t="shared" si="131"/>
        <v>-</v>
      </c>
      <c r="HK36" s="19" t="str">
        <f t="shared" si="132"/>
        <v>-</v>
      </c>
      <c r="HL36" s="19" t="str">
        <f t="shared" si="133"/>
        <v>-</v>
      </c>
      <c r="HM36" s="19" t="str">
        <f t="shared" si="134"/>
        <v>-</v>
      </c>
      <c r="HN36" s="19" t="str">
        <f t="shared" si="135"/>
        <v>-</v>
      </c>
      <c r="HO36" s="19" t="str">
        <f t="shared" si="136"/>
        <v>-</v>
      </c>
      <c r="HP36" s="19" t="str">
        <f t="shared" si="137"/>
        <v>-</v>
      </c>
      <c r="HQ36" s="19" t="str">
        <f t="shared" si="138"/>
        <v>-</v>
      </c>
      <c r="HR36" s="19" t="str">
        <f t="shared" si="139"/>
        <v>-</v>
      </c>
      <c r="HS36" s="19" t="str">
        <f t="shared" si="140"/>
        <v>-</v>
      </c>
      <c r="HT36" s="19" t="str">
        <f t="shared" si="141"/>
        <v>-</v>
      </c>
      <c r="HU36" s="19" t="str">
        <f t="shared" si="142"/>
        <v>-</v>
      </c>
      <c r="HV36" s="19" t="str">
        <f t="shared" si="143"/>
        <v>-</v>
      </c>
      <c r="HW36" s="19" t="str">
        <f t="shared" si="144"/>
        <v>-</v>
      </c>
      <c r="HX36" s="19" t="str">
        <f t="shared" si="145"/>
        <v>-</v>
      </c>
      <c r="HY36" s="13" t="str">
        <f t="shared" si="146"/>
        <v>-</v>
      </c>
      <c r="HZ36" s="13" t="str">
        <f t="shared" si="147"/>
        <v>-</v>
      </c>
      <c r="IA36" s="13" t="str">
        <f t="shared" si="148"/>
        <v>-</v>
      </c>
      <c r="IB36" s="80" t="str">
        <f t="shared" si="149"/>
        <v>-</v>
      </c>
      <c r="IC36" s="39">
        <f t="shared" si="150"/>
        <v>0</v>
      </c>
      <c r="ID36" s="99">
        <f t="shared" si="151"/>
        <v>0</v>
      </c>
      <c r="IE36" s="99">
        <f t="shared" si="152"/>
        <v>0</v>
      </c>
      <c r="IF36" s="100">
        <f t="shared" si="153"/>
        <v>0</v>
      </c>
      <c r="IG36" s="100">
        <f t="shared" si="154"/>
        <v>0</v>
      </c>
      <c r="IH36" s="35">
        <f t="shared" si="155"/>
        <v>0</v>
      </c>
      <c r="II36" s="35">
        <f t="shared" si="156"/>
        <v>0</v>
      </c>
      <c r="IJ36" s="35">
        <f t="shared" si="157"/>
        <v>0</v>
      </c>
      <c r="IK36" s="35">
        <f t="shared" si="158"/>
        <v>0</v>
      </c>
      <c r="IL36" s="35">
        <f t="shared" si="159"/>
        <v>0</v>
      </c>
      <c r="IM36" s="35">
        <f t="shared" si="160"/>
        <v>0</v>
      </c>
      <c r="IN36" s="100"/>
      <c r="IO36" s="35">
        <f t="shared" si="161"/>
        <v>0</v>
      </c>
      <c r="IP36" s="35">
        <f t="shared" si="162"/>
        <v>0</v>
      </c>
      <c r="IQ36" s="35">
        <f t="shared" si="163"/>
        <v>0</v>
      </c>
      <c r="IR36" s="37">
        <f t="shared" si="164"/>
        <v>0</v>
      </c>
      <c r="IS36" s="37">
        <f t="shared" si="165"/>
        <v>0</v>
      </c>
      <c r="IT36" s="34">
        <f t="shared" si="166"/>
        <v>0</v>
      </c>
      <c r="IU36" s="28">
        <f t="shared" si="167"/>
        <v>0</v>
      </c>
      <c r="IV36" s="42" t="str">
        <f t="shared" si="168"/>
        <v>-</v>
      </c>
      <c r="IW36" s="89" t="str">
        <f t="shared" si="169"/>
        <v>-</v>
      </c>
      <c r="IX36" s="43" t="str">
        <f t="shared" si="170"/>
        <v>-</v>
      </c>
      <c r="IY36" s="43" t="str">
        <f t="shared" si="171"/>
        <v>-</v>
      </c>
      <c r="IZ36" s="43" t="str">
        <f t="shared" si="172"/>
        <v>-</v>
      </c>
      <c r="JA36" s="43" t="str">
        <f t="shared" si="173"/>
        <v>-</v>
      </c>
      <c r="JB36" s="43" t="str">
        <f t="shared" si="174"/>
        <v>-</v>
      </c>
      <c r="JC36" s="43" t="str">
        <f t="shared" si="175"/>
        <v>-</v>
      </c>
      <c r="JD36" s="43" t="str">
        <f t="shared" si="176"/>
        <v>-</v>
      </c>
      <c r="JE36" s="43" t="str">
        <f t="shared" si="177"/>
        <v>-</v>
      </c>
      <c r="JF36" s="43" t="str">
        <f t="shared" si="178"/>
        <v>-</v>
      </c>
      <c r="JG36" s="43" t="str">
        <f t="shared" si="179"/>
        <v>-</v>
      </c>
      <c r="JH36" s="43" t="str">
        <f t="shared" si="180"/>
        <v>-</v>
      </c>
      <c r="JI36" s="43" t="str">
        <f t="shared" si="181"/>
        <v>-</v>
      </c>
      <c r="JJ36" s="43" t="str">
        <f t="shared" si="182"/>
        <v>-</v>
      </c>
      <c r="JK36" s="43" t="str">
        <f t="shared" si="183"/>
        <v>-</v>
      </c>
      <c r="JL36" s="44" t="str">
        <f t="shared" si="184"/>
        <v>-</v>
      </c>
      <c r="JM36" s="44" t="str">
        <f t="shared" si="185"/>
        <v>-</v>
      </c>
      <c r="JN36" s="44" t="str">
        <f t="shared" si="186"/>
        <v>-</v>
      </c>
      <c r="JO36" s="90" t="str">
        <f t="shared" si="187"/>
        <v>-</v>
      </c>
      <c r="JP36" s="62">
        <f t="shared" si="188"/>
        <v>0</v>
      </c>
      <c r="JQ36" s="63">
        <f t="shared" si="189"/>
        <v>0</v>
      </c>
      <c r="JR36" s="64">
        <f t="shared" si="190"/>
        <v>0</v>
      </c>
      <c r="JS36" s="65">
        <f t="shared" si="191"/>
        <v>0</v>
      </c>
    </row>
    <row r="37" spans="1:279" ht="18.75" hidden="1">
      <c r="A37" s="9"/>
      <c r="B37" s="16"/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30"/>
        <v>-</v>
      </c>
      <c r="W37" s="77" t="str">
        <f t="shared" si="31"/>
        <v>-</v>
      </c>
      <c r="X37" s="19" t="str">
        <f t="shared" si="32"/>
        <v>-</v>
      </c>
      <c r="Y37" s="19" t="str">
        <f t="shared" si="33"/>
        <v>-</v>
      </c>
      <c r="Z37" s="19" t="str">
        <f t="shared" si="34"/>
        <v>-</v>
      </c>
      <c r="AA37" s="19" t="str">
        <f t="shared" si="35"/>
        <v>-</v>
      </c>
      <c r="AB37" s="19" t="str">
        <f t="shared" si="36"/>
        <v>-</v>
      </c>
      <c r="AC37" s="19" t="str">
        <f t="shared" si="37"/>
        <v>-</v>
      </c>
      <c r="AD37" s="19" t="str">
        <f t="shared" si="38"/>
        <v>-</v>
      </c>
      <c r="AE37" s="19" t="str">
        <f t="shared" si="39"/>
        <v>-</v>
      </c>
      <c r="AF37" s="19" t="str">
        <f t="shared" si="40"/>
        <v>-</v>
      </c>
      <c r="AG37" s="19" t="str">
        <f t="shared" si="41"/>
        <v>-</v>
      </c>
      <c r="AH37" s="19" t="str">
        <f t="shared" si="42"/>
        <v>-</v>
      </c>
      <c r="AI37" s="19" t="str">
        <f t="shared" si="43"/>
        <v>-</v>
      </c>
      <c r="AJ37" s="19" t="str">
        <f t="shared" si="44"/>
        <v>-</v>
      </c>
      <c r="AK37" s="19" t="str">
        <f t="shared" si="45"/>
        <v>-</v>
      </c>
      <c r="AL37" s="13" t="str">
        <f t="shared" si="46"/>
        <v>-</v>
      </c>
      <c r="AM37" s="13" t="str">
        <f t="shared" si="47"/>
        <v>-</v>
      </c>
      <c r="AN37" s="13" t="str">
        <f t="shared" si="48"/>
        <v>-</v>
      </c>
      <c r="AO37" s="80" t="str">
        <f t="shared" si="49"/>
        <v>-</v>
      </c>
      <c r="AP37" s="39"/>
      <c r="AQ37" s="32">
        <f t="shared" si="8"/>
        <v>0</v>
      </c>
      <c r="AR37" s="32">
        <f t="shared" si="9"/>
        <v>0</v>
      </c>
      <c r="AS37" s="75">
        <f t="shared" si="10"/>
        <v>0</v>
      </c>
      <c r="AT37" s="75">
        <f t="shared" si="1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50"/>
        <v>-</v>
      </c>
      <c r="BJ37" s="77" t="str">
        <f t="shared" si="51"/>
        <v>-</v>
      </c>
      <c r="BK37" s="19" t="str">
        <f t="shared" si="52"/>
        <v>-</v>
      </c>
      <c r="BL37" s="19" t="str">
        <f t="shared" si="53"/>
        <v>-</v>
      </c>
      <c r="BM37" s="19" t="str">
        <f t="shared" si="54"/>
        <v>-</v>
      </c>
      <c r="BN37" s="19" t="str">
        <f t="shared" si="55"/>
        <v>-</v>
      </c>
      <c r="BO37" s="19" t="str">
        <f t="shared" si="56"/>
        <v>-</v>
      </c>
      <c r="BP37" s="19" t="str">
        <f t="shared" si="57"/>
        <v>-</v>
      </c>
      <c r="BQ37" s="19" t="str">
        <f t="shared" si="58"/>
        <v>-</v>
      </c>
      <c r="BR37" s="19" t="str">
        <f t="shared" si="59"/>
        <v>-</v>
      </c>
      <c r="BS37" s="19" t="str">
        <f t="shared" si="60"/>
        <v>-</v>
      </c>
      <c r="BT37" s="19" t="str">
        <f t="shared" si="61"/>
        <v>-</v>
      </c>
      <c r="BU37" s="19" t="str">
        <f t="shared" si="62"/>
        <v>-</v>
      </c>
      <c r="BV37" s="19" t="str">
        <f t="shared" si="63"/>
        <v>-</v>
      </c>
      <c r="BW37" s="19" t="str">
        <f t="shared" si="64"/>
        <v>-</v>
      </c>
      <c r="BX37" s="19" t="str">
        <f t="shared" si="65"/>
        <v>-</v>
      </c>
      <c r="BY37" s="13" t="str">
        <f t="shared" si="66"/>
        <v>-</v>
      </c>
      <c r="BZ37" s="13" t="str">
        <f t="shared" si="67"/>
        <v>-</v>
      </c>
      <c r="CA37" s="13" t="str">
        <f t="shared" si="68"/>
        <v>-</v>
      </c>
      <c r="CB37" s="80" t="str">
        <f t="shared" si="69"/>
        <v>-</v>
      </c>
      <c r="CC37" s="39"/>
      <c r="CD37" s="32">
        <f t="shared" si="12"/>
        <v>0</v>
      </c>
      <c r="CE37" s="32">
        <f t="shared" si="13"/>
        <v>0</v>
      </c>
      <c r="CF37" s="75">
        <f t="shared" si="14"/>
        <v>0</v>
      </c>
      <c r="CG37" s="75">
        <f t="shared" si="1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70"/>
        <v>-</v>
      </c>
      <c r="CW37" s="77" t="str">
        <f t="shared" si="71"/>
        <v>-</v>
      </c>
      <c r="CX37" s="19" t="str">
        <f t="shared" si="72"/>
        <v>-</v>
      </c>
      <c r="CY37" s="19" t="str">
        <f t="shared" si="73"/>
        <v>-</v>
      </c>
      <c r="CZ37" s="19" t="str">
        <f t="shared" si="74"/>
        <v>-</v>
      </c>
      <c r="DA37" s="19" t="str">
        <f t="shared" si="75"/>
        <v>-</v>
      </c>
      <c r="DB37" s="19" t="str">
        <f t="shared" si="76"/>
        <v>-</v>
      </c>
      <c r="DC37" s="19" t="str">
        <f t="shared" si="77"/>
        <v>-</v>
      </c>
      <c r="DD37" s="19" t="str">
        <f t="shared" si="78"/>
        <v>-</v>
      </c>
      <c r="DE37" s="19" t="str">
        <f t="shared" si="79"/>
        <v>-</v>
      </c>
      <c r="DF37" s="19" t="str">
        <f t="shared" si="80"/>
        <v>-</v>
      </c>
      <c r="DG37" s="19" t="str">
        <f t="shared" si="81"/>
        <v>-</v>
      </c>
      <c r="DH37" s="19" t="str">
        <f t="shared" si="82"/>
        <v>-</v>
      </c>
      <c r="DI37" s="19" t="str">
        <f t="shared" si="83"/>
        <v>-</v>
      </c>
      <c r="DJ37" s="19" t="str">
        <f t="shared" si="84"/>
        <v>-</v>
      </c>
      <c r="DK37" s="19" t="str">
        <f t="shared" si="85"/>
        <v>-</v>
      </c>
      <c r="DL37" s="13" t="str">
        <f t="shared" si="86"/>
        <v>-</v>
      </c>
      <c r="DM37" s="13" t="str">
        <f t="shared" si="87"/>
        <v>-</v>
      </c>
      <c r="DN37" s="13" t="str">
        <f t="shared" si="88"/>
        <v>-</v>
      </c>
      <c r="DO37" s="80" t="str">
        <f t="shared" si="89"/>
        <v>-</v>
      </c>
      <c r="DP37" s="39"/>
      <c r="DQ37" s="32">
        <f t="shared" si="16"/>
        <v>0</v>
      </c>
      <c r="DR37" s="32">
        <f t="shared" si="17"/>
        <v>0</v>
      </c>
      <c r="DS37" s="75">
        <f t="shared" si="18"/>
        <v>0</v>
      </c>
      <c r="DT37" s="75">
        <f t="shared" si="1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90"/>
        <v>-</v>
      </c>
      <c r="EJ37" s="77" t="str">
        <f t="shared" si="91"/>
        <v>-</v>
      </c>
      <c r="EK37" s="19" t="str">
        <f t="shared" si="92"/>
        <v>-</v>
      </c>
      <c r="EL37" s="19" t="str">
        <f t="shared" si="93"/>
        <v>-</v>
      </c>
      <c r="EM37" s="19" t="str">
        <f t="shared" si="94"/>
        <v>-</v>
      </c>
      <c r="EN37" s="19" t="str">
        <f t="shared" si="95"/>
        <v>-</v>
      </c>
      <c r="EO37" s="19" t="str">
        <f t="shared" si="96"/>
        <v>-</v>
      </c>
      <c r="EP37" s="19" t="str">
        <f t="shared" si="97"/>
        <v>-</v>
      </c>
      <c r="EQ37" s="19" t="str">
        <f t="shared" si="98"/>
        <v>-</v>
      </c>
      <c r="ER37" s="19" t="str">
        <f t="shared" si="99"/>
        <v>-</v>
      </c>
      <c r="ES37" s="19" t="str">
        <f t="shared" si="100"/>
        <v>-</v>
      </c>
      <c r="ET37" s="19" t="str">
        <f t="shared" si="101"/>
        <v>-</v>
      </c>
      <c r="EU37" s="19" t="str">
        <f t="shared" si="102"/>
        <v>-</v>
      </c>
      <c r="EV37" s="19" t="str">
        <f t="shared" si="103"/>
        <v>-</v>
      </c>
      <c r="EW37" s="19" t="str">
        <f t="shared" si="104"/>
        <v>-</v>
      </c>
      <c r="EX37" s="19" t="str">
        <f t="shared" si="105"/>
        <v>-</v>
      </c>
      <c r="EY37" s="13" t="str">
        <f t="shared" si="106"/>
        <v>-</v>
      </c>
      <c r="EZ37" s="13" t="str">
        <f t="shared" si="107"/>
        <v>-</v>
      </c>
      <c r="FA37" s="13" t="str">
        <f t="shared" si="108"/>
        <v>-</v>
      </c>
      <c r="FB37" s="80" t="str">
        <f t="shared" si="109"/>
        <v>-</v>
      </c>
      <c r="FC37" s="39"/>
      <c r="FD37" s="32">
        <f t="shared" si="20"/>
        <v>0</v>
      </c>
      <c r="FE37" s="32">
        <f t="shared" si="21"/>
        <v>0</v>
      </c>
      <c r="FF37" s="75">
        <f t="shared" si="22"/>
        <v>0</v>
      </c>
      <c r="FG37" s="75">
        <f t="shared" si="2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10"/>
        <v>-</v>
      </c>
      <c r="FW37" s="77" t="str">
        <f t="shared" si="111"/>
        <v>-</v>
      </c>
      <c r="FX37" s="19" t="str">
        <f t="shared" si="112"/>
        <v>-</v>
      </c>
      <c r="FY37" s="19" t="str">
        <f t="shared" si="113"/>
        <v>-</v>
      </c>
      <c r="FZ37" s="19" t="str">
        <f t="shared" si="114"/>
        <v>-</v>
      </c>
      <c r="GA37" s="19" t="str">
        <f t="shared" si="115"/>
        <v>-</v>
      </c>
      <c r="GB37" s="19" t="str">
        <f t="shared" si="116"/>
        <v>-</v>
      </c>
      <c r="GC37" s="19" t="str">
        <f t="shared" si="117"/>
        <v>-</v>
      </c>
      <c r="GD37" s="19" t="str">
        <f t="shared" si="118"/>
        <v>-</v>
      </c>
      <c r="GE37" s="19" t="str">
        <f t="shared" si="119"/>
        <v>-</v>
      </c>
      <c r="GF37" s="19" t="str">
        <f t="shared" si="120"/>
        <v>-</v>
      </c>
      <c r="GG37" s="19" t="str">
        <f t="shared" si="121"/>
        <v>-</v>
      </c>
      <c r="GH37" s="19" t="str">
        <f t="shared" si="122"/>
        <v>-</v>
      </c>
      <c r="GI37" s="19" t="str">
        <f t="shared" si="123"/>
        <v>-</v>
      </c>
      <c r="GJ37" s="19" t="str">
        <f t="shared" si="124"/>
        <v>-</v>
      </c>
      <c r="GK37" s="19" t="str">
        <f t="shared" si="125"/>
        <v>-</v>
      </c>
      <c r="GL37" s="13" t="str">
        <f t="shared" si="126"/>
        <v>-</v>
      </c>
      <c r="GM37" s="13" t="str">
        <f t="shared" si="127"/>
        <v>-</v>
      </c>
      <c r="GN37" s="13" t="str">
        <f t="shared" si="128"/>
        <v>-</v>
      </c>
      <c r="GO37" s="80" t="str">
        <f t="shared" si="129"/>
        <v>-</v>
      </c>
      <c r="GP37" s="39"/>
      <c r="GQ37" s="32">
        <f t="shared" si="24"/>
        <v>0</v>
      </c>
      <c r="GR37" s="32">
        <f t="shared" si="25"/>
        <v>0</v>
      </c>
      <c r="GS37" s="75">
        <f t="shared" si="26"/>
        <v>0</v>
      </c>
      <c r="GT37" s="75">
        <f t="shared" si="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30"/>
        <v>-</v>
      </c>
      <c r="HJ37" s="77" t="str">
        <f t="shared" si="131"/>
        <v>-</v>
      </c>
      <c r="HK37" s="19" t="str">
        <f t="shared" si="132"/>
        <v>-</v>
      </c>
      <c r="HL37" s="19" t="str">
        <f t="shared" si="133"/>
        <v>-</v>
      </c>
      <c r="HM37" s="19" t="str">
        <f t="shared" si="134"/>
        <v>-</v>
      </c>
      <c r="HN37" s="19" t="str">
        <f t="shared" si="135"/>
        <v>-</v>
      </c>
      <c r="HO37" s="19" t="str">
        <f t="shared" si="136"/>
        <v>-</v>
      </c>
      <c r="HP37" s="19" t="str">
        <f t="shared" si="137"/>
        <v>-</v>
      </c>
      <c r="HQ37" s="19" t="str">
        <f t="shared" si="138"/>
        <v>-</v>
      </c>
      <c r="HR37" s="19" t="str">
        <f t="shared" si="139"/>
        <v>-</v>
      </c>
      <c r="HS37" s="19" t="str">
        <f t="shared" si="140"/>
        <v>-</v>
      </c>
      <c r="HT37" s="19" t="str">
        <f t="shared" si="141"/>
        <v>-</v>
      </c>
      <c r="HU37" s="19" t="str">
        <f t="shared" si="142"/>
        <v>-</v>
      </c>
      <c r="HV37" s="19" t="str">
        <f t="shared" si="143"/>
        <v>-</v>
      </c>
      <c r="HW37" s="19" t="str">
        <f t="shared" si="144"/>
        <v>-</v>
      </c>
      <c r="HX37" s="19" t="str">
        <f t="shared" si="145"/>
        <v>-</v>
      </c>
      <c r="HY37" s="13" t="str">
        <f t="shared" si="146"/>
        <v>-</v>
      </c>
      <c r="HZ37" s="13" t="str">
        <f t="shared" si="147"/>
        <v>-</v>
      </c>
      <c r="IA37" s="13" t="str">
        <f t="shared" si="148"/>
        <v>-</v>
      </c>
      <c r="IB37" s="80" t="str">
        <f t="shared" si="149"/>
        <v>-</v>
      </c>
      <c r="IC37" s="39">
        <f t="shared" si="150"/>
        <v>0</v>
      </c>
      <c r="ID37" s="99">
        <f t="shared" si="151"/>
        <v>0</v>
      </c>
      <c r="IE37" s="99">
        <f t="shared" si="152"/>
        <v>0</v>
      </c>
      <c r="IF37" s="100">
        <f t="shared" si="153"/>
        <v>0</v>
      </c>
      <c r="IG37" s="100">
        <f t="shared" si="154"/>
        <v>0</v>
      </c>
      <c r="IH37" s="35">
        <f t="shared" si="155"/>
        <v>0</v>
      </c>
      <c r="II37" s="35">
        <f t="shared" si="156"/>
        <v>0</v>
      </c>
      <c r="IJ37" s="35">
        <f t="shared" si="157"/>
        <v>0</v>
      </c>
      <c r="IK37" s="35">
        <f t="shared" si="158"/>
        <v>0</v>
      </c>
      <c r="IL37" s="35">
        <f t="shared" si="159"/>
        <v>0</v>
      </c>
      <c r="IM37" s="35">
        <f t="shared" si="160"/>
        <v>0</v>
      </c>
      <c r="IN37" s="100"/>
      <c r="IO37" s="35">
        <f t="shared" si="161"/>
        <v>0</v>
      </c>
      <c r="IP37" s="35">
        <f t="shared" si="162"/>
        <v>0</v>
      </c>
      <c r="IQ37" s="35">
        <f t="shared" si="163"/>
        <v>0</v>
      </c>
      <c r="IR37" s="35">
        <f t="shared" si="164"/>
        <v>0</v>
      </c>
      <c r="IS37" s="35">
        <f t="shared" si="165"/>
        <v>0</v>
      </c>
      <c r="IT37" s="23">
        <f t="shared" si="166"/>
        <v>0</v>
      </c>
      <c r="IU37" s="26">
        <f t="shared" si="167"/>
        <v>0</v>
      </c>
      <c r="IV37" s="42" t="str">
        <f t="shared" si="168"/>
        <v>-</v>
      </c>
      <c r="IW37" s="89" t="str">
        <f t="shared" si="169"/>
        <v>-</v>
      </c>
      <c r="IX37" s="43" t="str">
        <f t="shared" si="170"/>
        <v>-</v>
      </c>
      <c r="IY37" s="43" t="str">
        <f t="shared" si="171"/>
        <v>-</v>
      </c>
      <c r="IZ37" s="43" t="str">
        <f t="shared" si="172"/>
        <v>-</v>
      </c>
      <c r="JA37" s="43" t="str">
        <f t="shared" si="173"/>
        <v>-</v>
      </c>
      <c r="JB37" s="43" t="str">
        <f t="shared" si="174"/>
        <v>-</v>
      </c>
      <c r="JC37" s="43" t="str">
        <f t="shared" si="175"/>
        <v>-</v>
      </c>
      <c r="JD37" s="43" t="str">
        <f t="shared" si="176"/>
        <v>-</v>
      </c>
      <c r="JE37" s="43" t="str">
        <f t="shared" si="177"/>
        <v>-</v>
      </c>
      <c r="JF37" s="43" t="str">
        <f t="shared" si="178"/>
        <v>-</v>
      </c>
      <c r="JG37" s="43" t="str">
        <f t="shared" si="179"/>
        <v>-</v>
      </c>
      <c r="JH37" s="43" t="str">
        <f t="shared" si="180"/>
        <v>-</v>
      </c>
      <c r="JI37" s="43" t="str">
        <f t="shared" si="181"/>
        <v>-</v>
      </c>
      <c r="JJ37" s="43" t="str">
        <f t="shared" si="182"/>
        <v>-</v>
      </c>
      <c r="JK37" s="43" t="str">
        <f t="shared" si="183"/>
        <v>-</v>
      </c>
      <c r="JL37" s="44" t="str">
        <f t="shared" si="184"/>
        <v>-</v>
      </c>
      <c r="JM37" s="44" t="str">
        <f t="shared" si="185"/>
        <v>-</v>
      </c>
      <c r="JN37" s="44" t="str">
        <f t="shared" si="186"/>
        <v>-</v>
      </c>
      <c r="JO37" s="90" t="str">
        <f t="shared" si="187"/>
        <v>-</v>
      </c>
      <c r="JP37" s="62">
        <f t="shared" si="188"/>
        <v>0</v>
      </c>
      <c r="JQ37" s="63">
        <f t="shared" si="189"/>
        <v>0</v>
      </c>
      <c r="JR37" s="64">
        <f t="shared" si="190"/>
        <v>0</v>
      </c>
      <c r="JS37" s="65">
        <f t="shared" si="191"/>
        <v>0</v>
      </c>
    </row>
    <row r="38" spans="1:279" ht="18.75" hidden="1">
      <c r="A38" s="9"/>
      <c r="B38" s="16"/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30"/>
        <v>-</v>
      </c>
      <c r="W38" s="77" t="str">
        <f t="shared" si="31"/>
        <v>-</v>
      </c>
      <c r="X38" s="19" t="str">
        <f t="shared" si="32"/>
        <v>-</v>
      </c>
      <c r="Y38" s="19" t="str">
        <f t="shared" si="33"/>
        <v>-</v>
      </c>
      <c r="Z38" s="19" t="str">
        <f t="shared" si="34"/>
        <v>-</v>
      </c>
      <c r="AA38" s="19" t="str">
        <f t="shared" si="35"/>
        <v>-</v>
      </c>
      <c r="AB38" s="19" t="str">
        <f t="shared" si="36"/>
        <v>-</v>
      </c>
      <c r="AC38" s="19" t="str">
        <f t="shared" si="37"/>
        <v>-</v>
      </c>
      <c r="AD38" s="19" t="str">
        <f t="shared" si="38"/>
        <v>-</v>
      </c>
      <c r="AE38" s="19" t="str">
        <f t="shared" si="39"/>
        <v>-</v>
      </c>
      <c r="AF38" s="19" t="str">
        <f t="shared" si="40"/>
        <v>-</v>
      </c>
      <c r="AG38" s="19" t="str">
        <f t="shared" si="41"/>
        <v>-</v>
      </c>
      <c r="AH38" s="19" t="str">
        <f t="shared" si="42"/>
        <v>-</v>
      </c>
      <c r="AI38" s="19" t="str">
        <f t="shared" si="43"/>
        <v>-</v>
      </c>
      <c r="AJ38" s="19" t="str">
        <f t="shared" si="44"/>
        <v>-</v>
      </c>
      <c r="AK38" s="19" t="str">
        <f t="shared" si="45"/>
        <v>-</v>
      </c>
      <c r="AL38" s="13" t="str">
        <f t="shared" si="46"/>
        <v>-</v>
      </c>
      <c r="AM38" s="13" t="str">
        <f t="shared" si="47"/>
        <v>-</v>
      </c>
      <c r="AN38" s="13" t="str">
        <f t="shared" si="48"/>
        <v>-</v>
      </c>
      <c r="AO38" s="80" t="str">
        <f t="shared" si="49"/>
        <v>-</v>
      </c>
      <c r="AP38" s="39"/>
      <c r="AQ38" s="32">
        <f t="shared" si="8"/>
        <v>0</v>
      </c>
      <c r="AR38" s="32">
        <f t="shared" si="9"/>
        <v>0</v>
      </c>
      <c r="AS38" s="75">
        <f t="shared" si="10"/>
        <v>0</v>
      </c>
      <c r="AT38" s="75">
        <f t="shared" si="1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50"/>
        <v>-</v>
      </c>
      <c r="BJ38" s="77" t="str">
        <f t="shared" si="51"/>
        <v>-</v>
      </c>
      <c r="BK38" s="19" t="str">
        <f t="shared" si="52"/>
        <v>-</v>
      </c>
      <c r="BL38" s="19" t="str">
        <f t="shared" si="53"/>
        <v>-</v>
      </c>
      <c r="BM38" s="19" t="str">
        <f t="shared" si="54"/>
        <v>-</v>
      </c>
      <c r="BN38" s="19" t="str">
        <f t="shared" si="55"/>
        <v>-</v>
      </c>
      <c r="BO38" s="19" t="str">
        <f t="shared" si="56"/>
        <v>-</v>
      </c>
      <c r="BP38" s="19" t="str">
        <f t="shared" si="57"/>
        <v>-</v>
      </c>
      <c r="BQ38" s="19" t="str">
        <f t="shared" si="58"/>
        <v>-</v>
      </c>
      <c r="BR38" s="19" t="str">
        <f t="shared" si="59"/>
        <v>-</v>
      </c>
      <c r="BS38" s="19" t="str">
        <f t="shared" si="60"/>
        <v>-</v>
      </c>
      <c r="BT38" s="19" t="str">
        <f t="shared" si="61"/>
        <v>-</v>
      </c>
      <c r="BU38" s="19" t="str">
        <f t="shared" si="62"/>
        <v>-</v>
      </c>
      <c r="BV38" s="19" t="str">
        <f t="shared" si="63"/>
        <v>-</v>
      </c>
      <c r="BW38" s="19" t="str">
        <f t="shared" si="64"/>
        <v>-</v>
      </c>
      <c r="BX38" s="19" t="str">
        <f t="shared" si="65"/>
        <v>-</v>
      </c>
      <c r="BY38" s="13" t="str">
        <f t="shared" si="66"/>
        <v>-</v>
      </c>
      <c r="BZ38" s="13" t="str">
        <f t="shared" si="67"/>
        <v>-</v>
      </c>
      <c r="CA38" s="13" t="str">
        <f t="shared" si="68"/>
        <v>-</v>
      </c>
      <c r="CB38" s="80" t="str">
        <f t="shared" si="69"/>
        <v>-</v>
      </c>
      <c r="CC38" s="39"/>
      <c r="CD38" s="32">
        <f t="shared" si="12"/>
        <v>0</v>
      </c>
      <c r="CE38" s="32">
        <f t="shared" si="13"/>
        <v>0</v>
      </c>
      <c r="CF38" s="75">
        <f t="shared" si="14"/>
        <v>0</v>
      </c>
      <c r="CG38" s="75">
        <f t="shared" si="1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70"/>
        <v>-</v>
      </c>
      <c r="CW38" s="77" t="str">
        <f t="shared" si="71"/>
        <v>-</v>
      </c>
      <c r="CX38" s="19" t="str">
        <f t="shared" si="72"/>
        <v>-</v>
      </c>
      <c r="CY38" s="19" t="str">
        <f t="shared" si="73"/>
        <v>-</v>
      </c>
      <c r="CZ38" s="19" t="str">
        <f t="shared" si="74"/>
        <v>-</v>
      </c>
      <c r="DA38" s="19" t="str">
        <f t="shared" si="75"/>
        <v>-</v>
      </c>
      <c r="DB38" s="19" t="str">
        <f t="shared" si="76"/>
        <v>-</v>
      </c>
      <c r="DC38" s="19" t="str">
        <f t="shared" si="77"/>
        <v>-</v>
      </c>
      <c r="DD38" s="19" t="str">
        <f t="shared" si="78"/>
        <v>-</v>
      </c>
      <c r="DE38" s="19" t="str">
        <f t="shared" si="79"/>
        <v>-</v>
      </c>
      <c r="DF38" s="19" t="str">
        <f t="shared" si="80"/>
        <v>-</v>
      </c>
      <c r="DG38" s="19" t="str">
        <f t="shared" si="81"/>
        <v>-</v>
      </c>
      <c r="DH38" s="19" t="str">
        <f t="shared" si="82"/>
        <v>-</v>
      </c>
      <c r="DI38" s="19" t="str">
        <f t="shared" si="83"/>
        <v>-</v>
      </c>
      <c r="DJ38" s="19" t="str">
        <f t="shared" si="84"/>
        <v>-</v>
      </c>
      <c r="DK38" s="19" t="str">
        <f t="shared" si="85"/>
        <v>-</v>
      </c>
      <c r="DL38" s="13" t="str">
        <f t="shared" si="86"/>
        <v>-</v>
      </c>
      <c r="DM38" s="13" t="str">
        <f t="shared" si="87"/>
        <v>-</v>
      </c>
      <c r="DN38" s="13" t="str">
        <f t="shared" si="88"/>
        <v>-</v>
      </c>
      <c r="DO38" s="80" t="str">
        <f t="shared" si="89"/>
        <v>-</v>
      </c>
      <c r="DP38" s="39"/>
      <c r="DQ38" s="32">
        <f t="shared" si="16"/>
        <v>0</v>
      </c>
      <c r="DR38" s="32">
        <f t="shared" si="17"/>
        <v>0</v>
      </c>
      <c r="DS38" s="75">
        <f t="shared" si="18"/>
        <v>0</v>
      </c>
      <c r="DT38" s="75">
        <f t="shared" si="1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90"/>
        <v>-</v>
      </c>
      <c r="EJ38" s="77" t="str">
        <f t="shared" si="91"/>
        <v>-</v>
      </c>
      <c r="EK38" s="19" t="str">
        <f t="shared" si="92"/>
        <v>-</v>
      </c>
      <c r="EL38" s="19" t="str">
        <f t="shared" si="93"/>
        <v>-</v>
      </c>
      <c r="EM38" s="19" t="str">
        <f t="shared" si="94"/>
        <v>-</v>
      </c>
      <c r="EN38" s="19" t="str">
        <f t="shared" si="95"/>
        <v>-</v>
      </c>
      <c r="EO38" s="19" t="str">
        <f t="shared" si="96"/>
        <v>-</v>
      </c>
      <c r="EP38" s="19" t="str">
        <f t="shared" si="97"/>
        <v>-</v>
      </c>
      <c r="EQ38" s="19" t="str">
        <f t="shared" si="98"/>
        <v>-</v>
      </c>
      <c r="ER38" s="19" t="str">
        <f t="shared" si="99"/>
        <v>-</v>
      </c>
      <c r="ES38" s="19" t="str">
        <f t="shared" si="100"/>
        <v>-</v>
      </c>
      <c r="ET38" s="19" t="str">
        <f t="shared" si="101"/>
        <v>-</v>
      </c>
      <c r="EU38" s="19" t="str">
        <f t="shared" si="102"/>
        <v>-</v>
      </c>
      <c r="EV38" s="19" t="str">
        <f t="shared" si="103"/>
        <v>-</v>
      </c>
      <c r="EW38" s="19" t="str">
        <f t="shared" si="104"/>
        <v>-</v>
      </c>
      <c r="EX38" s="19" t="str">
        <f t="shared" si="105"/>
        <v>-</v>
      </c>
      <c r="EY38" s="13" t="str">
        <f t="shared" si="106"/>
        <v>-</v>
      </c>
      <c r="EZ38" s="13" t="str">
        <f t="shared" si="107"/>
        <v>-</v>
      </c>
      <c r="FA38" s="13" t="str">
        <f t="shared" si="108"/>
        <v>-</v>
      </c>
      <c r="FB38" s="80" t="str">
        <f t="shared" si="109"/>
        <v>-</v>
      </c>
      <c r="FC38" s="39"/>
      <c r="FD38" s="32">
        <f t="shared" si="20"/>
        <v>0</v>
      </c>
      <c r="FE38" s="32">
        <f t="shared" si="21"/>
        <v>0</v>
      </c>
      <c r="FF38" s="75">
        <f t="shared" si="22"/>
        <v>0</v>
      </c>
      <c r="FG38" s="75">
        <f t="shared" si="2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10"/>
        <v>-</v>
      </c>
      <c r="FW38" s="77" t="str">
        <f t="shared" si="111"/>
        <v>-</v>
      </c>
      <c r="FX38" s="19" t="str">
        <f t="shared" si="112"/>
        <v>-</v>
      </c>
      <c r="FY38" s="19" t="str">
        <f t="shared" si="113"/>
        <v>-</v>
      </c>
      <c r="FZ38" s="19" t="str">
        <f t="shared" si="114"/>
        <v>-</v>
      </c>
      <c r="GA38" s="19" t="str">
        <f t="shared" si="115"/>
        <v>-</v>
      </c>
      <c r="GB38" s="19" t="str">
        <f t="shared" si="116"/>
        <v>-</v>
      </c>
      <c r="GC38" s="19" t="str">
        <f t="shared" si="117"/>
        <v>-</v>
      </c>
      <c r="GD38" s="19" t="str">
        <f t="shared" si="118"/>
        <v>-</v>
      </c>
      <c r="GE38" s="19" t="str">
        <f t="shared" si="119"/>
        <v>-</v>
      </c>
      <c r="GF38" s="19" t="str">
        <f t="shared" si="120"/>
        <v>-</v>
      </c>
      <c r="GG38" s="19" t="str">
        <f t="shared" si="121"/>
        <v>-</v>
      </c>
      <c r="GH38" s="19" t="str">
        <f t="shared" si="122"/>
        <v>-</v>
      </c>
      <c r="GI38" s="19" t="str">
        <f t="shared" si="123"/>
        <v>-</v>
      </c>
      <c r="GJ38" s="19" t="str">
        <f t="shared" si="124"/>
        <v>-</v>
      </c>
      <c r="GK38" s="19" t="str">
        <f t="shared" si="125"/>
        <v>-</v>
      </c>
      <c r="GL38" s="13" t="str">
        <f t="shared" si="126"/>
        <v>-</v>
      </c>
      <c r="GM38" s="13" t="str">
        <f t="shared" si="127"/>
        <v>-</v>
      </c>
      <c r="GN38" s="13" t="str">
        <f t="shared" si="128"/>
        <v>-</v>
      </c>
      <c r="GO38" s="80" t="str">
        <f t="shared" si="129"/>
        <v>-</v>
      </c>
      <c r="GP38" s="39"/>
      <c r="GQ38" s="32">
        <f t="shared" si="24"/>
        <v>0</v>
      </c>
      <c r="GR38" s="32">
        <f t="shared" si="25"/>
        <v>0</v>
      </c>
      <c r="GS38" s="75">
        <f t="shared" si="26"/>
        <v>0</v>
      </c>
      <c r="GT38" s="75">
        <f t="shared" si="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30"/>
        <v>-</v>
      </c>
      <c r="HJ38" s="77" t="str">
        <f t="shared" si="131"/>
        <v>-</v>
      </c>
      <c r="HK38" s="19" t="str">
        <f t="shared" si="132"/>
        <v>-</v>
      </c>
      <c r="HL38" s="19" t="str">
        <f t="shared" si="133"/>
        <v>-</v>
      </c>
      <c r="HM38" s="19" t="str">
        <f t="shared" si="134"/>
        <v>-</v>
      </c>
      <c r="HN38" s="19" t="str">
        <f t="shared" si="135"/>
        <v>-</v>
      </c>
      <c r="HO38" s="19" t="str">
        <f t="shared" si="136"/>
        <v>-</v>
      </c>
      <c r="HP38" s="19" t="str">
        <f t="shared" si="137"/>
        <v>-</v>
      </c>
      <c r="HQ38" s="19" t="str">
        <f t="shared" si="138"/>
        <v>-</v>
      </c>
      <c r="HR38" s="19" t="str">
        <f t="shared" si="139"/>
        <v>-</v>
      </c>
      <c r="HS38" s="19" t="str">
        <f t="shared" si="140"/>
        <v>-</v>
      </c>
      <c r="HT38" s="19" t="str">
        <f t="shared" si="141"/>
        <v>-</v>
      </c>
      <c r="HU38" s="19" t="str">
        <f t="shared" si="142"/>
        <v>-</v>
      </c>
      <c r="HV38" s="19" t="str">
        <f t="shared" si="143"/>
        <v>-</v>
      </c>
      <c r="HW38" s="19" t="str">
        <f t="shared" si="144"/>
        <v>-</v>
      </c>
      <c r="HX38" s="19" t="str">
        <f t="shared" si="145"/>
        <v>-</v>
      </c>
      <c r="HY38" s="13" t="str">
        <f t="shared" si="146"/>
        <v>-</v>
      </c>
      <c r="HZ38" s="13" t="str">
        <f t="shared" si="147"/>
        <v>-</v>
      </c>
      <c r="IA38" s="13" t="str">
        <f t="shared" si="148"/>
        <v>-</v>
      </c>
      <c r="IB38" s="80" t="str">
        <f t="shared" si="149"/>
        <v>-</v>
      </c>
      <c r="IC38" s="39">
        <f t="shared" si="150"/>
        <v>0</v>
      </c>
      <c r="ID38" s="99">
        <f t="shared" si="151"/>
        <v>0</v>
      </c>
      <c r="IE38" s="99">
        <f t="shared" si="152"/>
        <v>0</v>
      </c>
      <c r="IF38" s="100">
        <f t="shared" si="153"/>
        <v>0</v>
      </c>
      <c r="IG38" s="100">
        <f t="shared" si="154"/>
        <v>0</v>
      </c>
      <c r="IH38" s="35">
        <f t="shared" si="155"/>
        <v>0</v>
      </c>
      <c r="II38" s="35">
        <f t="shared" si="156"/>
        <v>0</v>
      </c>
      <c r="IJ38" s="35">
        <f t="shared" si="157"/>
        <v>0</v>
      </c>
      <c r="IK38" s="35">
        <f t="shared" si="158"/>
        <v>0</v>
      </c>
      <c r="IL38" s="35">
        <f t="shared" si="159"/>
        <v>0</v>
      </c>
      <c r="IM38" s="35">
        <f t="shared" si="160"/>
        <v>0</v>
      </c>
      <c r="IN38" s="100"/>
      <c r="IO38" s="35">
        <f t="shared" si="161"/>
        <v>0</v>
      </c>
      <c r="IP38" s="35">
        <f t="shared" si="162"/>
        <v>0</v>
      </c>
      <c r="IQ38" s="35">
        <f t="shared" si="163"/>
        <v>0</v>
      </c>
      <c r="IR38" s="35">
        <f t="shared" si="164"/>
        <v>0</v>
      </c>
      <c r="IS38" s="35">
        <f t="shared" si="165"/>
        <v>0</v>
      </c>
      <c r="IT38" s="23">
        <f t="shared" si="166"/>
        <v>0</v>
      </c>
      <c r="IU38" s="26">
        <f t="shared" si="167"/>
        <v>0</v>
      </c>
      <c r="IV38" s="42" t="str">
        <f t="shared" si="168"/>
        <v>-</v>
      </c>
      <c r="IW38" s="89" t="str">
        <f t="shared" si="169"/>
        <v>-</v>
      </c>
      <c r="IX38" s="43" t="str">
        <f t="shared" si="170"/>
        <v>-</v>
      </c>
      <c r="IY38" s="43" t="str">
        <f t="shared" si="171"/>
        <v>-</v>
      </c>
      <c r="IZ38" s="43" t="str">
        <f t="shared" si="172"/>
        <v>-</v>
      </c>
      <c r="JA38" s="43" t="str">
        <f t="shared" si="173"/>
        <v>-</v>
      </c>
      <c r="JB38" s="43" t="str">
        <f t="shared" si="174"/>
        <v>-</v>
      </c>
      <c r="JC38" s="43" t="str">
        <f t="shared" si="175"/>
        <v>-</v>
      </c>
      <c r="JD38" s="43" t="str">
        <f t="shared" si="176"/>
        <v>-</v>
      </c>
      <c r="JE38" s="43" t="str">
        <f t="shared" si="177"/>
        <v>-</v>
      </c>
      <c r="JF38" s="43" t="str">
        <f t="shared" si="178"/>
        <v>-</v>
      </c>
      <c r="JG38" s="43" t="str">
        <f t="shared" si="179"/>
        <v>-</v>
      </c>
      <c r="JH38" s="43" t="str">
        <f t="shared" si="180"/>
        <v>-</v>
      </c>
      <c r="JI38" s="43" t="str">
        <f t="shared" si="181"/>
        <v>-</v>
      </c>
      <c r="JJ38" s="43" t="str">
        <f t="shared" si="182"/>
        <v>-</v>
      </c>
      <c r="JK38" s="43" t="str">
        <f t="shared" si="183"/>
        <v>-</v>
      </c>
      <c r="JL38" s="44" t="str">
        <f t="shared" si="184"/>
        <v>-</v>
      </c>
      <c r="JM38" s="44" t="str">
        <f t="shared" si="185"/>
        <v>-</v>
      </c>
      <c r="JN38" s="44" t="str">
        <f t="shared" si="186"/>
        <v>-</v>
      </c>
      <c r="JO38" s="90" t="str">
        <f t="shared" si="187"/>
        <v>-</v>
      </c>
      <c r="JP38" s="62">
        <f t="shared" si="188"/>
        <v>0</v>
      </c>
      <c r="JQ38" s="63">
        <f t="shared" si="189"/>
        <v>0</v>
      </c>
      <c r="JR38" s="64">
        <f t="shared" si="190"/>
        <v>0</v>
      </c>
      <c r="JS38" s="65">
        <f t="shared" si="191"/>
        <v>0</v>
      </c>
    </row>
    <row r="39" spans="1:279" ht="18.75" hidden="1">
      <c r="A39" s="9"/>
      <c r="B39" s="16"/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30"/>
        <v>-</v>
      </c>
      <c r="W39" s="77" t="str">
        <f t="shared" si="31"/>
        <v>-</v>
      </c>
      <c r="X39" s="19" t="str">
        <f t="shared" si="32"/>
        <v>-</v>
      </c>
      <c r="Y39" s="19" t="str">
        <f t="shared" si="33"/>
        <v>-</v>
      </c>
      <c r="Z39" s="19" t="str">
        <f t="shared" si="34"/>
        <v>-</v>
      </c>
      <c r="AA39" s="19" t="str">
        <f t="shared" si="35"/>
        <v>-</v>
      </c>
      <c r="AB39" s="19" t="str">
        <f t="shared" si="36"/>
        <v>-</v>
      </c>
      <c r="AC39" s="19" t="str">
        <f t="shared" si="37"/>
        <v>-</v>
      </c>
      <c r="AD39" s="19" t="str">
        <f t="shared" si="38"/>
        <v>-</v>
      </c>
      <c r="AE39" s="19" t="str">
        <f t="shared" si="39"/>
        <v>-</v>
      </c>
      <c r="AF39" s="19" t="str">
        <f t="shared" si="40"/>
        <v>-</v>
      </c>
      <c r="AG39" s="19" t="str">
        <f t="shared" si="41"/>
        <v>-</v>
      </c>
      <c r="AH39" s="19" t="str">
        <f t="shared" si="42"/>
        <v>-</v>
      </c>
      <c r="AI39" s="19" t="str">
        <f t="shared" si="43"/>
        <v>-</v>
      </c>
      <c r="AJ39" s="19" t="str">
        <f t="shared" si="44"/>
        <v>-</v>
      </c>
      <c r="AK39" s="19" t="str">
        <f t="shared" si="45"/>
        <v>-</v>
      </c>
      <c r="AL39" s="13" t="str">
        <f t="shared" si="46"/>
        <v>-</v>
      </c>
      <c r="AM39" s="13" t="str">
        <f t="shared" si="47"/>
        <v>-</v>
      </c>
      <c r="AN39" s="13" t="str">
        <f t="shared" si="48"/>
        <v>-</v>
      </c>
      <c r="AO39" s="80" t="str">
        <f t="shared" si="49"/>
        <v>-</v>
      </c>
      <c r="AP39" s="39"/>
      <c r="AQ39" s="32">
        <f t="shared" si="8"/>
        <v>0</v>
      </c>
      <c r="AR39" s="32">
        <f t="shared" si="9"/>
        <v>0</v>
      </c>
      <c r="AS39" s="75">
        <f t="shared" si="10"/>
        <v>0</v>
      </c>
      <c r="AT39" s="75">
        <f t="shared" si="1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50"/>
        <v>-</v>
      </c>
      <c r="BJ39" s="77" t="str">
        <f t="shared" si="51"/>
        <v>-</v>
      </c>
      <c r="BK39" s="19" t="str">
        <f t="shared" si="52"/>
        <v>-</v>
      </c>
      <c r="BL39" s="19" t="str">
        <f t="shared" si="53"/>
        <v>-</v>
      </c>
      <c r="BM39" s="19" t="str">
        <f t="shared" si="54"/>
        <v>-</v>
      </c>
      <c r="BN39" s="19" t="str">
        <f t="shared" si="55"/>
        <v>-</v>
      </c>
      <c r="BO39" s="19" t="str">
        <f t="shared" si="56"/>
        <v>-</v>
      </c>
      <c r="BP39" s="19" t="str">
        <f t="shared" si="57"/>
        <v>-</v>
      </c>
      <c r="BQ39" s="19" t="str">
        <f t="shared" si="58"/>
        <v>-</v>
      </c>
      <c r="BR39" s="19" t="str">
        <f t="shared" si="59"/>
        <v>-</v>
      </c>
      <c r="BS39" s="19" t="str">
        <f t="shared" si="60"/>
        <v>-</v>
      </c>
      <c r="BT39" s="19" t="str">
        <f t="shared" si="61"/>
        <v>-</v>
      </c>
      <c r="BU39" s="19" t="str">
        <f t="shared" si="62"/>
        <v>-</v>
      </c>
      <c r="BV39" s="19" t="str">
        <f t="shared" si="63"/>
        <v>-</v>
      </c>
      <c r="BW39" s="19" t="str">
        <f t="shared" si="64"/>
        <v>-</v>
      </c>
      <c r="BX39" s="19" t="str">
        <f t="shared" si="65"/>
        <v>-</v>
      </c>
      <c r="BY39" s="13" t="str">
        <f t="shared" si="66"/>
        <v>-</v>
      </c>
      <c r="BZ39" s="13" t="str">
        <f t="shared" si="67"/>
        <v>-</v>
      </c>
      <c r="CA39" s="13" t="str">
        <f t="shared" si="68"/>
        <v>-</v>
      </c>
      <c r="CB39" s="80" t="str">
        <f t="shared" si="69"/>
        <v>-</v>
      </c>
      <c r="CC39" s="39"/>
      <c r="CD39" s="32">
        <f t="shared" si="12"/>
        <v>0</v>
      </c>
      <c r="CE39" s="32">
        <f t="shared" si="13"/>
        <v>0</v>
      </c>
      <c r="CF39" s="75">
        <f t="shared" si="14"/>
        <v>0</v>
      </c>
      <c r="CG39" s="75">
        <f t="shared" si="1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70"/>
        <v>-</v>
      </c>
      <c r="CW39" s="77" t="str">
        <f t="shared" si="71"/>
        <v>-</v>
      </c>
      <c r="CX39" s="19" t="str">
        <f t="shared" si="72"/>
        <v>-</v>
      </c>
      <c r="CY39" s="19" t="str">
        <f t="shared" si="73"/>
        <v>-</v>
      </c>
      <c r="CZ39" s="19" t="str">
        <f t="shared" si="74"/>
        <v>-</v>
      </c>
      <c r="DA39" s="19" t="str">
        <f t="shared" si="75"/>
        <v>-</v>
      </c>
      <c r="DB39" s="19" t="str">
        <f t="shared" si="76"/>
        <v>-</v>
      </c>
      <c r="DC39" s="19" t="str">
        <f t="shared" si="77"/>
        <v>-</v>
      </c>
      <c r="DD39" s="19" t="str">
        <f t="shared" si="78"/>
        <v>-</v>
      </c>
      <c r="DE39" s="19" t="str">
        <f t="shared" si="79"/>
        <v>-</v>
      </c>
      <c r="DF39" s="19" t="str">
        <f t="shared" si="80"/>
        <v>-</v>
      </c>
      <c r="DG39" s="19" t="str">
        <f t="shared" si="81"/>
        <v>-</v>
      </c>
      <c r="DH39" s="19" t="str">
        <f t="shared" si="82"/>
        <v>-</v>
      </c>
      <c r="DI39" s="19" t="str">
        <f t="shared" si="83"/>
        <v>-</v>
      </c>
      <c r="DJ39" s="19" t="str">
        <f t="shared" si="84"/>
        <v>-</v>
      </c>
      <c r="DK39" s="19" t="str">
        <f t="shared" si="85"/>
        <v>-</v>
      </c>
      <c r="DL39" s="13" t="str">
        <f t="shared" si="86"/>
        <v>-</v>
      </c>
      <c r="DM39" s="13" t="str">
        <f t="shared" si="87"/>
        <v>-</v>
      </c>
      <c r="DN39" s="13" t="str">
        <f t="shared" si="88"/>
        <v>-</v>
      </c>
      <c r="DO39" s="80" t="str">
        <f t="shared" si="89"/>
        <v>-</v>
      </c>
      <c r="DP39" s="39"/>
      <c r="DQ39" s="32">
        <f t="shared" si="16"/>
        <v>0</v>
      </c>
      <c r="DR39" s="32">
        <f t="shared" si="17"/>
        <v>0</v>
      </c>
      <c r="DS39" s="75">
        <f t="shared" si="18"/>
        <v>0</v>
      </c>
      <c r="DT39" s="75">
        <f t="shared" si="1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90"/>
        <v>-</v>
      </c>
      <c r="EJ39" s="77" t="str">
        <f t="shared" si="91"/>
        <v>-</v>
      </c>
      <c r="EK39" s="19" t="str">
        <f t="shared" si="92"/>
        <v>-</v>
      </c>
      <c r="EL39" s="19" t="str">
        <f t="shared" si="93"/>
        <v>-</v>
      </c>
      <c r="EM39" s="19" t="str">
        <f t="shared" si="94"/>
        <v>-</v>
      </c>
      <c r="EN39" s="19" t="str">
        <f t="shared" si="95"/>
        <v>-</v>
      </c>
      <c r="EO39" s="19" t="str">
        <f t="shared" si="96"/>
        <v>-</v>
      </c>
      <c r="EP39" s="19" t="str">
        <f t="shared" si="97"/>
        <v>-</v>
      </c>
      <c r="EQ39" s="19" t="str">
        <f t="shared" si="98"/>
        <v>-</v>
      </c>
      <c r="ER39" s="19" t="str">
        <f t="shared" si="99"/>
        <v>-</v>
      </c>
      <c r="ES39" s="19" t="str">
        <f t="shared" si="100"/>
        <v>-</v>
      </c>
      <c r="ET39" s="19" t="str">
        <f t="shared" si="101"/>
        <v>-</v>
      </c>
      <c r="EU39" s="19" t="str">
        <f t="shared" si="102"/>
        <v>-</v>
      </c>
      <c r="EV39" s="19" t="str">
        <f t="shared" si="103"/>
        <v>-</v>
      </c>
      <c r="EW39" s="19" t="str">
        <f t="shared" si="104"/>
        <v>-</v>
      </c>
      <c r="EX39" s="19" t="str">
        <f t="shared" si="105"/>
        <v>-</v>
      </c>
      <c r="EY39" s="13" t="str">
        <f t="shared" si="106"/>
        <v>-</v>
      </c>
      <c r="EZ39" s="13" t="str">
        <f t="shared" si="107"/>
        <v>-</v>
      </c>
      <c r="FA39" s="13" t="str">
        <f t="shared" si="108"/>
        <v>-</v>
      </c>
      <c r="FB39" s="80" t="str">
        <f t="shared" si="109"/>
        <v>-</v>
      </c>
      <c r="FC39" s="39"/>
      <c r="FD39" s="32">
        <f t="shared" si="20"/>
        <v>0</v>
      </c>
      <c r="FE39" s="32">
        <f t="shared" si="21"/>
        <v>0</v>
      </c>
      <c r="FF39" s="75">
        <f t="shared" si="22"/>
        <v>0</v>
      </c>
      <c r="FG39" s="75">
        <f t="shared" si="2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10"/>
        <v>-</v>
      </c>
      <c r="FW39" s="77" t="str">
        <f t="shared" si="111"/>
        <v>-</v>
      </c>
      <c r="FX39" s="19" t="str">
        <f t="shared" si="112"/>
        <v>-</v>
      </c>
      <c r="FY39" s="19" t="str">
        <f t="shared" si="113"/>
        <v>-</v>
      </c>
      <c r="FZ39" s="19" t="str">
        <f t="shared" si="114"/>
        <v>-</v>
      </c>
      <c r="GA39" s="19" t="str">
        <f t="shared" si="115"/>
        <v>-</v>
      </c>
      <c r="GB39" s="19" t="str">
        <f t="shared" si="116"/>
        <v>-</v>
      </c>
      <c r="GC39" s="19" t="str">
        <f t="shared" si="117"/>
        <v>-</v>
      </c>
      <c r="GD39" s="19" t="str">
        <f t="shared" si="118"/>
        <v>-</v>
      </c>
      <c r="GE39" s="19" t="str">
        <f t="shared" si="119"/>
        <v>-</v>
      </c>
      <c r="GF39" s="19" t="str">
        <f t="shared" si="120"/>
        <v>-</v>
      </c>
      <c r="GG39" s="19" t="str">
        <f t="shared" si="121"/>
        <v>-</v>
      </c>
      <c r="GH39" s="19" t="str">
        <f t="shared" si="122"/>
        <v>-</v>
      </c>
      <c r="GI39" s="19" t="str">
        <f t="shared" si="123"/>
        <v>-</v>
      </c>
      <c r="GJ39" s="19" t="str">
        <f t="shared" si="124"/>
        <v>-</v>
      </c>
      <c r="GK39" s="19" t="str">
        <f t="shared" si="125"/>
        <v>-</v>
      </c>
      <c r="GL39" s="13" t="str">
        <f t="shared" si="126"/>
        <v>-</v>
      </c>
      <c r="GM39" s="13" t="str">
        <f t="shared" si="127"/>
        <v>-</v>
      </c>
      <c r="GN39" s="13" t="str">
        <f t="shared" si="128"/>
        <v>-</v>
      </c>
      <c r="GO39" s="80" t="str">
        <f t="shared" si="129"/>
        <v>-</v>
      </c>
      <c r="GP39" s="39"/>
      <c r="GQ39" s="32">
        <f t="shared" si="24"/>
        <v>0</v>
      </c>
      <c r="GR39" s="32">
        <f t="shared" si="25"/>
        <v>0</v>
      </c>
      <c r="GS39" s="75">
        <f t="shared" si="26"/>
        <v>0</v>
      </c>
      <c r="GT39" s="75">
        <f t="shared" si="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30"/>
        <v>-</v>
      </c>
      <c r="HJ39" s="77" t="str">
        <f t="shared" si="131"/>
        <v>-</v>
      </c>
      <c r="HK39" s="19" t="str">
        <f t="shared" si="132"/>
        <v>-</v>
      </c>
      <c r="HL39" s="19" t="str">
        <f t="shared" si="133"/>
        <v>-</v>
      </c>
      <c r="HM39" s="19" t="str">
        <f t="shared" si="134"/>
        <v>-</v>
      </c>
      <c r="HN39" s="19" t="str">
        <f t="shared" si="135"/>
        <v>-</v>
      </c>
      <c r="HO39" s="19" t="str">
        <f t="shared" si="136"/>
        <v>-</v>
      </c>
      <c r="HP39" s="19" t="str">
        <f t="shared" si="137"/>
        <v>-</v>
      </c>
      <c r="HQ39" s="19" t="str">
        <f t="shared" si="138"/>
        <v>-</v>
      </c>
      <c r="HR39" s="19" t="str">
        <f t="shared" si="139"/>
        <v>-</v>
      </c>
      <c r="HS39" s="19" t="str">
        <f t="shared" si="140"/>
        <v>-</v>
      </c>
      <c r="HT39" s="19" t="str">
        <f t="shared" si="141"/>
        <v>-</v>
      </c>
      <c r="HU39" s="19" t="str">
        <f t="shared" si="142"/>
        <v>-</v>
      </c>
      <c r="HV39" s="19" t="str">
        <f t="shared" si="143"/>
        <v>-</v>
      </c>
      <c r="HW39" s="19" t="str">
        <f t="shared" si="144"/>
        <v>-</v>
      </c>
      <c r="HX39" s="19" t="str">
        <f t="shared" si="145"/>
        <v>-</v>
      </c>
      <c r="HY39" s="13" t="str">
        <f t="shared" si="146"/>
        <v>-</v>
      </c>
      <c r="HZ39" s="13" t="str">
        <f t="shared" si="147"/>
        <v>-</v>
      </c>
      <c r="IA39" s="13" t="str">
        <f t="shared" si="148"/>
        <v>-</v>
      </c>
      <c r="IB39" s="80" t="str">
        <f t="shared" si="149"/>
        <v>-</v>
      </c>
      <c r="IC39" s="39">
        <f t="shared" si="150"/>
        <v>0</v>
      </c>
      <c r="ID39" s="99">
        <f t="shared" si="151"/>
        <v>0</v>
      </c>
      <c r="IE39" s="99">
        <f t="shared" si="152"/>
        <v>0</v>
      </c>
      <c r="IF39" s="100">
        <f t="shared" si="153"/>
        <v>0</v>
      </c>
      <c r="IG39" s="100">
        <f t="shared" si="154"/>
        <v>0</v>
      </c>
      <c r="IH39" s="35">
        <f t="shared" si="155"/>
        <v>0</v>
      </c>
      <c r="II39" s="35">
        <f t="shared" si="156"/>
        <v>0</v>
      </c>
      <c r="IJ39" s="35">
        <f t="shared" si="157"/>
        <v>0</v>
      </c>
      <c r="IK39" s="35">
        <f t="shared" si="158"/>
        <v>0</v>
      </c>
      <c r="IL39" s="35">
        <f t="shared" si="159"/>
        <v>0</v>
      </c>
      <c r="IM39" s="35">
        <f t="shared" si="160"/>
        <v>0</v>
      </c>
      <c r="IN39" s="100"/>
      <c r="IO39" s="35">
        <f t="shared" si="161"/>
        <v>0</v>
      </c>
      <c r="IP39" s="35">
        <f t="shared" si="162"/>
        <v>0</v>
      </c>
      <c r="IQ39" s="35">
        <f t="shared" si="163"/>
        <v>0</v>
      </c>
      <c r="IR39" s="35">
        <f t="shared" si="164"/>
        <v>0</v>
      </c>
      <c r="IS39" s="35">
        <f t="shared" si="165"/>
        <v>0</v>
      </c>
      <c r="IT39" s="23">
        <f t="shared" si="166"/>
        <v>0</v>
      </c>
      <c r="IU39" s="26">
        <f t="shared" si="167"/>
        <v>0</v>
      </c>
      <c r="IV39" s="42" t="str">
        <f t="shared" si="168"/>
        <v>-</v>
      </c>
      <c r="IW39" s="89" t="str">
        <f t="shared" si="169"/>
        <v>-</v>
      </c>
      <c r="IX39" s="43" t="str">
        <f t="shared" si="170"/>
        <v>-</v>
      </c>
      <c r="IY39" s="43" t="str">
        <f t="shared" si="171"/>
        <v>-</v>
      </c>
      <c r="IZ39" s="43" t="str">
        <f t="shared" si="172"/>
        <v>-</v>
      </c>
      <c r="JA39" s="43" t="str">
        <f t="shared" si="173"/>
        <v>-</v>
      </c>
      <c r="JB39" s="43" t="str">
        <f t="shared" si="174"/>
        <v>-</v>
      </c>
      <c r="JC39" s="43" t="str">
        <f t="shared" si="175"/>
        <v>-</v>
      </c>
      <c r="JD39" s="43" t="str">
        <f t="shared" si="176"/>
        <v>-</v>
      </c>
      <c r="JE39" s="43" t="str">
        <f t="shared" si="177"/>
        <v>-</v>
      </c>
      <c r="JF39" s="43" t="str">
        <f t="shared" si="178"/>
        <v>-</v>
      </c>
      <c r="JG39" s="43" t="str">
        <f t="shared" si="179"/>
        <v>-</v>
      </c>
      <c r="JH39" s="43" t="str">
        <f t="shared" si="180"/>
        <v>-</v>
      </c>
      <c r="JI39" s="43" t="str">
        <f t="shared" si="181"/>
        <v>-</v>
      </c>
      <c r="JJ39" s="43" t="str">
        <f t="shared" si="182"/>
        <v>-</v>
      </c>
      <c r="JK39" s="43" t="str">
        <f t="shared" si="183"/>
        <v>-</v>
      </c>
      <c r="JL39" s="44" t="str">
        <f t="shared" si="184"/>
        <v>-</v>
      </c>
      <c r="JM39" s="44" t="str">
        <f t="shared" si="185"/>
        <v>-</v>
      </c>
      <c r="JN39" s="44" t="str">
        <f t="shared" si="186"/>
        <v>-</v>
      </c>
      <c r="JO39" s="90" t="str">
        <f t="shared" si="187"/>
        <v>-</v>
      </c>
      <c r="JP39" s="62">
        <f t="shared" si="188"/>
        <v>0</v>
      </c>
      <c r="JQ39" s="63">
        <f t="shared" si="189"/>
        <v>0</v>
      </c>
      <c r="JR39" s="64">
        <f t="shared" si="190"/>
        <v>0</v>
      </c>
      <c r="JS39" s="65">
        <f t="shared" si="191"/>
        <v>0</v>
      </c>
    </row>
    <row r="40" spans="1:279" ht="18.75" hidden="1">
      <c r="A40" s="9"/>
      <c r="B40" s="16"/>
      <c r="C40" s="39"/>
      <c r="D40" s="32">
        <f t="shared" ref="D40:D76" si="192">SUM(H40:P40)</f>
        <v>0</v>
      </c>
      <c r="E40" s="32">
        <f t="shared" ref="E40:E76" si="193">SUM(H40:N40)</f>
        <v>0</v>
      </c>
      <c r="F40" s="75">
        <f t="shared" ref="F40:F75" si="194">I40+J40</f>
        <v>0</v>
      </c>
      <c r="G40" s="75">
        <f t="shared" ref="G40:G75" si="195"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30"/>
        <v>-</v>
      </c>
      <c r="W40" s="77" t="str">
        <f t="shared" si="31"/>
        <v>-</v>
      </c>
      <c r="X40" s="19" t="str">
        <f t="shared" si="32"/>
        <v>-</v>
      </c>
      <c r="Y40" s="19" t="str">
        <f t="shared" si="33"/>
        <v>-</v>
      </c>
      <c r="Z40" s="19" t="str">
        <f t="shared" si="34"/>
        <v>-</v>
      </c>
      <c r="AA40" s="19" t="str">
        <f t="shared" si="35"/>
        <v>-</v>
      </c>
      <c r="AB40" s="19" t="str">
        <f t="shared" si="36"/>
        <v>-</v>
      </c>
      <c r="AC40" s="19" t="str">
        <f t="shared" si="37"/>
        <v>-</v>
      </c>
      <c r="AD40" s="19" t="str">
        <f t="shared" si="38"/>
        <v>-</v>
      </c>
      <c r="AE40" s="19" t="str">
        <f t="shared" si="39"/>
        <v>-</v>
      </c>
      <c r="AF40" s="19" t="str">
        <f t="shared" si="40"/>
        <v>-</v>
      </c>
      <c r="AG40" s="19" t="str">
        <f t="shared" si="41"/>
        <v>-</v>
      </c>
      <c r="AH40" s="19" t="str">
        <f t="shared" si="42"/>
        <v>-</v>
      </c>
      <c r="AI40" s="19" t="str">
        <f t="shared" si="43"/>
        <v>-</v>
      </c>
      <c r="AJ40" s="19" t="str">
        <f t="shared" si="44"/>
        <v>-</v>
      </c>
      <c r="AK40" s="19" t="str">
        <f t="shared" si="45"/>
        <v>-</v>
      </c>
      <c r="AL40" s="13" t="str">
        <f t="shared" si="46"/>
        <v>-</v>
      </c>
      <c r="AM40" s="13" t="str">
        <f t="shared" si="47"/>
        <v>-</v>
      </c>
      <c r="AN40" s="13" t="str">
        <f t="shared" si="48"/>
        <v>-</v>
      </c>
      <c r="AO40" s="80" t="str">
        <f t="shared" si="49"/>
        <v>-</v>
      </c>
      <c r="AP40" s="39"/>
      <c r="AQ40" s="32">
        <f t="shared" ref="AQ40:AQ76" si="196">SUM(AU40:BC40)</f>
        <v>0</v>
      </c>
      <c r="AR40" s="32">
        <f t="shared" ref="AR40:AR76" si="197">SUM(AU40:BA40)</f>
        <v>0</v>
      </c>
      <c r="AS40" s="75">
        <f t="shared" ref="AS40:AS75" si="198">AV40+AW40</f>
        <v>0</v>
      </c>
      <c r="AT40" s="75">
        <f t="shared" ref="AT40:AT75" si="199"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50"/>
        <v>-</v>
      </c>
      <c r="BJ40" s="77" t="str">
        <f t="shared" si="51"/>
        <v>-</v>
      </c>
      <c r="BK40" s="19" t="str">
        <f t="shared" si="52"/>
        <v>-</v>
      </c>
      <c r="BL40" s="19" t="str">
        <f t="shared" si="53"/>
        <v>-</v>
      </c>
      <c r="BM40" s="19" t="str">
        <f t="shared" si="54"/>
        <v>-</v>
      </c>
      <c r="BN40" s="19" t="str">
        <f t="shared" si="55"/>
        <v>-</v>
      </c>
      <c r="BO40" s="19" t="str">
        <f t="shared" si="56"/>
        <v>-</v>
      </c>
      <c r="BP40" s="19" t="str">
        <f t="shared" si="57"/>
        <v>-</v>
      </c>
      <c r="BQ40" s="19" t="str">
        <f t="shared" si="58"/>
        <v>-</v>
      </c>
      <c r="BR40" s="19" t="str">
        <f t="shared" si="59"/>
        <v>-</v>
      </c>
      <c r="BS40" s="19" t="str">
        <f t="shared" si="60"/>
        <v>-</v>
      </c>
      <c r="BT40" s="19" t="str">
        <f t="shared" si="61"/>
        <v>-</v>
      </c>
      <c r="BU40" s="19" t="str">
        <f t="shared" si="62"/>
        <v>-</v>
      </c>
      <c r="BV40" s="19" t="str">
        <f t="shared" si="63"/>
        <v>-</v>
      </c>
      <c r="BW40" s="19" t="str">
        <f t="shared" si="64"/>
        <v>-</v>
      </c>
      <c r="BX40" s="19" t="str">
        <f t="shared" si="65"/>
        <v>-</v>
      </c>
      <c r="BY40" s="13" t="str">
        <f t="shared" si="66"/>
        <v>-</v>
      </c>
      <c r="BZ40" s="13" t="str">
        <f t="shared" si="67"/>
        <v>-</v>
      </c>
      <c r="CA40" s="13" t="str">
        <f t="shared" si="68"/>
        <v>-</v>
      </c>
      <c r="CB40" s="80" t="str">
        <f t="shared" si="69"/>
        <v>-</v>
      </c>
      <c r="CC40" s="39"/>
      <c r="CD40" s="32">
        <f t="shared" ref="CD40:CD76" si="200">SUM(CH40:CP40)</f>
        <v>0</v>
      </c>
      <c r="CE40" s="32">
        <f t="shared" ref="CE40:CE76" si="201">SUM(CH40:CN40)</f>
        <v>0</v>
      </c>
      <c r="CF40" s="75">
        <f t="shared" ref="CF40:CF75" si="202">CI40+CJ40</f>
        <v>0</v>
      </c>
      <c r="CG40" s="75">
        <f t="shared" ref="CG40:CG75" si="203"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70"/>
        <v>-</v>
      </c>
      <c r="CW40" s="77" t="str">
        <f t="shared" si="71"/>
        <v>-</v>
      </c>
      <c r="CX40" s="19" t="str">
        <f t="shared" si="72"/>
        <v>-</v>
      </c>
      <c r="CY40" s="19" t="str">
        <f t="shared" si="73"/>
        <v>-</v>
      </c>
      <c r="CZ40" s="19" t="str">
        <f t="shared" si="74"/>
        <v>-</v>
      </c>
      <c r="DA40" s="19" t="str">
        <f t="shared" si="75"/>
        <v>-</v>
      </c>
      <c r="DB40" s="19" t="str">
        <f t="shared" si="76"/>
        <v>-</v>
      </c>
      <c r="DC40" s="19" t="str">
        <f t="shared" si="77"/>
        <v>-</v>
      </c>
      <c r="DD40" s="19" t="str">
        <f t="shared" si="78"/>
        <v>-</v>
      </c>
      <c r="DE40" s="19" t="str">
        <f t="shared" si="79"/>
        <v>-</v>
      </c>
      <c r="DF40" s="19" t="str">
        <f t="shared" si="80"/>
        <v>-</v>
      </c>
      <c r="DG40" s="19" t="str">
        <f t="shared" si="81"/>
        <v>-</v>
      </c>
      <c r="DH40" s="19" t="str">
        <f t="shared" si="82"/>
        <v>-</v>
      </c>
      <c r="DI40" s="19" t="str">
        <f t="shared" si="83"/>
        <v>-</v>
      </c>
      <c r="DJ40" s="19" t="str">
        <f t="shared" si="84"/>
        <v>-</v>
      </c>
      <c r="DK40" s="19" t="str">
        <f t="shared" si="85"/>
        <v>-</v>
      </c>
      <c r="DL40" s="13" t="str">
        <f t="shared" si="86"/>
        <v>-</v>
      </c>
      <c r="DM40" s="13" t="str">
        <f t="shared" si="87"/>
        <v>-</v>
      </c>
      <c r="DN40" s="13" t="str">
        <f t="shared" si="88"/>
        <v>-</v>
      </c>
      <c r="DO40" s="80" t="str">
        <f t="shared" si="89"/>
        <v>-</v>
      </c>
      <c r="DP40" s="39"/>
      <c r="DQ40" s="32">
        <f t="shared" ref="DQ40:DQ76" si="204">SUM(DU40:EC40)</f>
        <v>0</v>
      </c>
      <c r="DR40" s="32">
        <f t="shared" ref="DR40:DR76" si="205">SUM(DU40:EA40)</f>
        <v>0</v>
      </c>
      <c r="DS40" s="75">
        <f t="shared" ref="DS40:DS75" si="206">DV40+DW40</f>
        <v>0</v>
      </c>
      <c r="DT40" s="75">
        <f t="shared" ref="DT40:DT75" si="207"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90"/>
        <v>-</v>
      </c>
      <c r="EJ40" s="77" t="str">
        <f t="shared" si="91"/>
        <v>-</v>
      </c>
      <c r="EK40" s="19" t="str">
        <f t="shared" si="92"/>
        <v>-</v>
      </c>
      <c r="EL40" s="19" t="str">
        <f t="shared" si="93"/>
        <v>-</v>
      </c>
      <c r="EM40" s="19" t="str">
        <f t="shared" si="94"/>
        <v>-</v>
      </c>
      <c r="EN40" s="19" t="str">
        <f t="shared" si="95"/>
        <v>-</v>
      </c>
      <c r="EO40" s="19" t="str">
        <f t="shared" si="96"/>
        <v>-</v>
      </c>
      <c r="EP40" s="19" t="str">
        <f t="shared" si="97"/>
        <v>-</v>
      </c>
      <c r="EQ40" s="19" t="str">
        <f t="shared" si="98"/>
        <v>-</v>
      </c>
      <c r="ER40" s="19" t="str">
        <f t="shared" si="99"/>
        <v>-</v>
      </c>
      <c r="ES40" s="19" t="str">
        <f t="shared" si="100"/>
        <v>-</v>
      </c>
      <c r="ET40" s="19" t="str">
        <f t="shared" si="101"/>
        <v>-</v>
      </c>
      <c r="EU40" s="19" t="str">
        <f t="shared" si="102"/>
        <v>-</v>
      </c>
      <c r="EV40" s="19" t="str">
        <f t="shared" si="103"/>
        <v>-</v>
      </c>
      <c r="EW40" s="19" t="str">
        <f t="shared" si="104"/>
        <v>-</v>
      </c>
      <c r="EX40" s="19" t="str">
        <f t="shared" si="105"/>
        <v>-</v>
      </c>
      <c r="EY40" s="13" t="str">
        <f t="shared" si="106"/>
        <v>-</v>
      </c>
      <c r="EZ40" s="13" t="str">
        <f t="shared" si="107"/>
        <v>-</v>
      </c>
      <c r="FA40" s="13" t="str">
        <f t="shared" si="108"/>
        <v>-</v>
      </c>
      <c r="FB40" s="80" t="str">
        <f t="shared" si="109"/>
        <v>-</v>
      </c>
      <c r="FC40" s="39"/>
      <c r="FD40" s="32">
        <f t="shared" ref="FD40:FD76" si="208">SUM(FH40:FP40)</f>
        <v>0</v>
      </c>
      <c r="FE40" s="32">
        <f t="shared" ref="FE40:FE76" si="209">SUM(FH40:FN40)</f>
        <v>0</v>
      </c>
      <c r="FF40" s="75">
        <f t="shared" ref="FF40:FF75" si="210">FI40+FJ40</f>
        <v>0</v>
      </c>
      <c r="FG40" s="75">
        <f t="shared" ref="FG40:FG75" si="211"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10"/>
        <v>-</v>
      </c>
      <c r="FW40" s="77" t="str">
        <f t="shared" si="111"/>
        <v>-</v>
      </c>
      <c r="FX40" s="19" t="str">
        <f t="shared" si="112"/>
        <v>-</v>
      </c>
      <c r="FY40" s="19" t="str">
        <f t="shared" si="113"/>
        <v>-</v>
      </c>
      <c r="FZ40" s="19" t="str">
        <f t="shared" si="114"/>
        <v>-</v>
      </c>
      <c r="GA40" s="19" t="str">
        <f t="shared" si="115"/>
        <v>-</v>
      </c>
      <c r="GB40" s="19" t="str">
        <f t="shared" si="116"/>
        <v>-</v>
      </c>
      <c r="GC40" s="19" t="str">
        <f t="shared" si="117"/>
        <v>-</v>
      </c>
      <c r="GD40" s="19" t="str">
        <f t="shared" si="118"/>
        <v>-</v>
      </c>
      <c r="GE40" s="19" t="str">
        <f t="shared" si="119"/>
        <v>-</v>
      </c>
      <c r="GF40" s="19" t="str">
        <f t="shared" si="120"/>
        <v>-</v>
      </c>
      <c r="GG40" s="19" t="str">
        <f t="shared" si="121"/>
        <v>-</v>
      </c>
      <c r="GH40" s="19" t="str">
        <f t="shared" si="122"/>
        <v>-</v>
      </c>
      <c r="GI40" s="19" t="str">
        <f t="shared" si="123"/>
        <v>-</v>
      </c>
      <c r="GJ40" s="19" t="str">
        <f t="shared" si="124"/>
        <v>-</v>
      </c>
      <c r="GK40" s="19" t="str">
        <f t="shared" si="125"/>
        <v>-</v>
      </c>
      <c r="GL40" s="13" t="str">
        <f t="shared" si="126"/>
        <v>-</v>
      </c>
      <c r="GM40" s="13" t="str">
        <f t="shared" si="127"/>
        <v>-</v>
      </c>
      <c r="GN40" s="13" t="str">
        <f t="shared" si="128"/>
        <v>-</v>
      </c>
      <c r="GO40" s="80" t="str">
        <f t="shared" si="129"/>
        <v>-</v>
      </c>
      <c r="GP40" s="39"/>
      <c r="GQ40" s="32">
        <f t="shared" ref="GQ40:GQ76" si="212">SUM(GU40:HC40)</f>
        <v>0</v>
      </c>
      <c r="GR40" s="32">
        <f t="shared" ref="GR40:GR76" si="213">SUM(GU40:HA40)</f>
        <v>0</v>
      </c>
      <c r="GS40" s="75">
        <f t="shared" ref="GS40:GS75" si="214">GV40+GW40</f>
        <v>0</v>
      </c>
      <c r="GT40" s="75">
        <f t="shared" ref="GT40:GT75" si="215"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30"/>
        <v>-</v>
      </c>
      <c r="HJ40" s="77" t="str">
        <f t="shared" si="131"/>
        <v>-</v>
      </c>
      <c r="HK40" s="19" t="str">
        <f t="shared" si="132"/>
        <v>-</v>
      </c>
      <c r="HL40" s="19" t="str">
        <f t="shared" si="133"/>
        <v>-</v>
      </c>
      <c r="HM40" s="19" t="str">
        <f t="shared" si="134"/>
        <v>-</v>
      </c>
      <c r="HN40" s="19" t="str">
        <f t="shared" si="135"/>
        <v>-</v>
      </c>
      <c r="HO40" s="19" t="str">
        <f t="shared" si="136"/>
        <v>-</v>
      </c>
      <c r="HP40" s="19" t="str">
        <f t="shared" si="137"/>
        <v>-</v>
      </c>
      <c r="HQ40" s="19" t="str">
        <f t="shared" si="138"/>
        <v>-</v>
      </c>
      <c r="HR40" s="19" t="str">
        <f t="shared" si="139"/>
        <v>-</v>
      </c>
      <c r="HS40" s="19" t="str">
        <f t="shared" si="140"/>
        <v>-</v>
      </c>
      <c r="HT40" s="19" t="str">
        <f t="shared" si="141"/>
        <v>-</v>
      </c>
      <c r="HU40" s="19" t="str">
        <f t="shared" si="142"/>
        <v>-</v>
      </c>
      <c r="HV40" s="19" t="str">
        <f t="shared" si="143"/>
        <v>-</v>
      </c>
      <c r="HW40" s="19" t="str">
        <f t="shared" si="144"/>
        <v>-</v>
      </c>
      <c r="HX40" s="19" t="str">
        <f t="shared" si="145"/>
        <v>-</v>
      </c>
      <c r="HY40" s="13" t="str">
        <f t="shared" si="146"/>
        <v>-</v>
      </c>
      <c r="HZ40" s="13" t="str">
        <f t="shared" si="147"/>
        <v>-</v>
      </c>
      <c r="IA40" s="13" t="str">
        <f t="shared" si="148"/>
        <v>-</v>
      </c>
      <c r="IB40" s="80" t="str">
        <f t="shared" si="149"/>
        <v>-</v>
      </c>
      <c r="IC40" s="39">
        <f t="shared" si="150"/>
        <v>0</v>
      </c>
      <c r="ID40" s="99">
        <f t="shared" si="151"/>
        <v>0</v>
      </c>
      <c r="IE40" s="99">
        <f t="shared" si="152"/>
        <v>0</v>
      </c>
      <c r="IF40" s="100">
        <f t="shared" si="153"/>
        <v>0</v>
      </c>
      <c r="IG40" s="100">
        <f t="shared" si="154"/>
        <v>0</v>
      </c>
      <c r="IH40" s="35">
        <f t="shared" si="155"/>
        <v>0</v>
      </c>
      <c r="II40" s="35">
        <f t="shared" si="156"/>
        <v>0</v>
      </c>
      <c r="IJ40" s="35">
        <f t="shared" si="157"/>
        <v>0</v>
      </c>
      <c r="IK40" s="35">
        <f t="shared" si="158"/>
        <v>0</v>
      </c>
      <c r="IL40" s="35">
        <f t="shared" si="159"/>
        <v>0</v>
      </c>
      <c r="IM40" s="35">
        <f t="shared" si="160"/>
        <v>0</v>
      </c>
      <c r="IN40" s="100"/>
      <c r="IO40" s="35">
        <f t="shared" si="161"/>
        <v>0</v>
      </c>
      <c r="IP40" s="35">
        <f t="shared" si="162"/>
        <v>0</v>
      </c>
      <c r="IQ40" s="35">
        <f t="shared" si="163"/>
        <v>0</v>
      </c>
      <c r="IR40" s="35">
        <f t="shared" si="164"/>
        <v>0</v>
      </c>
      <c r="IS40" s="35">
        <f t="shared" si="165"/>
        <v>0</v>
      </c>
      <c r="IT40" s="23">
        <f t="shared" si="166"/>
        <v>0</v>
      </c>
      <c r="IU40" s="26">
        <f t="shared" si="167"/>
        <v>0</v>
      </c>
      <c r="IV40" s="42" t="str">
        <f t="shared" si="168"/>
        <v>-</v>
      </c>
      <c r="IW40" s="89" t="str">
        <f t="shared" si="169"/>
        <v>-</v>
      </c>
      <c r="IX40" s="43" t="str">
        <f t="shared" si="170"/>
        <v>-</v>
      </c>
      <c r="IY40" s="43" t="str">
        <f t="shared" si="171"/>
        <v>-</v>
      </c>
      <c r="IZ40" s="43" t="str">
        <f t="shared" si="172"/>
        <v>-</v>
      </c>
      <c r="JA40" s="43" t="str">
        <f t="shared" si="173"/>
        <v>-</v>
      </c>
      <c r="JB40" s="43" t="str">
        <f t="shared" si="174"/>
        <v>-</v>
      </c>
      <c r="JC40" s="43" t="str">
        <f t="shared" si="175"/>
        <v>-</v>
      </c>
      <c r="JD40" s="43" t="str">
        <f t="shared" si="176"/>
        <v>-</v>
      </c>
      <c r="JE40" s="43" t="str">
        <f t="shared" si="177"/>
        <v>-</v>
      </c>
      <c r="JF40" s="43" t="str">
        <f t="shared" si="178"/>
        <v>-</v>
      </c>
      <c r="JG40" s="43" t="str">
        <f t="shared" si="179"/>
        <v>-</v>
      </c>
      <c r="JH40" s="43" t="str">
        <f t="shared" si="180"/>
        <v>-</v>
      </c>
      <c r="JI40" s="43" t="str">
        <f t="shared" si="181"/>
        <v>-</v>
      </c>
      <c r="JJ40" s="43" t="str">
        <f t="shared" si="182"/>
        <v>-</v>
      </c>
      <c r="JK40" s="43" t="str">
        <f t="shared" si="183"/>
        <v>-</v>
      </c>
      <c r="JL40" s="44" t="str">
        <f t="shared" si="184"/>
        <v>-</v>
      </c>
      <c r="JM40" s="44" t="str">
        <f t="shared" si="185"/>
        <v>-</v>
      </c>
      <c r="JN40" s="44" t="str">
        <f t="shared" si="186"/>
        <v>-</v>
      </c>
      <c r="JO40" s="90" t="str">
        <f t="shared" si="187"/>
        <v>-</v>
      </c>
      <c r="JP40" s="62">
        <f t="shared" si="188"/>
        <v>0</v>
      </c>
      <c r="JQ40" s="63">
        <f t="shared" si="189"/>
        <v>0</v>
      </c>
      <c r="JR40" s="64">
        <f t="shared" si="190"/>
        <v>0</v>
      </c>
      <c r="JS40" s="65">
        <f t="shared" si="191"/>
        <v>0</v>
      </c>
    </row>
    <row r="41" spans="1:279" ht="18.75" hidden="1">
      <c r="A41" s="9"/>
      <c r="B41" s="16"/>
      <c r="C41" s="39"/>
      <c r="D41" s="32">
        <f t="shared" si="192"/>
        <v>0</v>
      </c>
      <c r="E41" s="32">
        <f t="shared" si="193"/>
        <v>0</v>
      </c>
      <c r="F41" s="75">
        <f t="shared" si="194"/>
        <v>0</v>
      </c>
      <c r="G41" s="75">
        <f t="shared" si="195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30"/>
        <v>-</v>
      </c>
      <c r="W41" s="77" t="str">
        <f t="shared" si="31"/>
        <v>-</v>
      </c>
      <c r="X41" s="19" t="str">
        <f t="shared" si="32"/>
        <v>-</v>
      </c>
      <c r="Y41" s="19" t="str">
        <f t="shared" si="33"/>
        <v>-</v>
      </c>
      <c r="Z41" s="19" t="str">
        <f t="shared" si="34"/>
        <v>-</v>
      </c>
      <c r="AA41" s="19" t="str">
        <f t="shared" si="35"/>
        <v>-</v>
      </c>
      <c r="AB41" s="19" t="str">
        <f t="shared" si="36"/>
        <v>-</v>
      </c>
      <c r="AC41" s="19" t="str">
        <f t="shared" si="37"/>
        <v>-</v>
      </c>
      <c r="AD41" s="19" t="str">
        <f t="shared" si="38"/>
        <v>-</v>
      </c>
      <c r="AE41" s="19" t="str">
        <f t="shared" si="39"/>
        <v>-</v>
      </c>
      <c r="AF41" s="19" t="str">
        <f t="shared" si="40"/>
        <v>-</v>
      </c>
      <c r="AG41" s="19" t="str">
        <f t="shared" si="41"/>
        <v>-</v>
      </c>
      <c r="AH41" s="19" t="str">
        <f t="shared" si="42"/>
        <v>-</v>
      </c>
      <c r="AI41" s="19" t="str">
        <f t="shared" si="43"/>
        <v>-</v>
      </c>
      <c r="AJ41" s="19" t="str">
        <f t="shared" si="44"/>
        <v>-</v>
      </c>
      <c r="AK41" s="19" t="str">
        <f t="shared" si="45"/>
        <v>-</v>
      </c>
      <c r="AL41" s="13" t="str">
        <f t="shared" si="46"/>
        <v>-</v>
      </c>
      <c r="AM41" s="13" t="str">
        <f t="shared" si="47"/>
        <v>-</v>
      </c>
      <c r="AN41" s="13" t="str">
        <f t="shared" si="48"/>
        <v>-</v>
      </c>
      <c r="AO41" s="80" t="str">
        <f t="shared" si="49"/>
        <v>-</v>
      </c>
      <c r="AP41" s="39"/>
      <c r="AQ41" s="32">
        <f t="shared" si="196"/>
        <v>0</v>
      </c>
      <c r="AR41" s="32">
        <f t="shared" si="197"/>
        <v>0</v>
      </c>
      <c r="AS41" s="75">
        <f t="shared" si="198"/>
        <v>0</v>
      </c>
      <c r="AT41" s="75">
        <f t="shared" si="199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50"/>
        <v>-</v>
      </c>
      <c r="BJ41" s="77" t="str">
        <f t="shared" si="51"/>
        <v>-</v>
      </c>
      <c r="BK41" s="19" t="str">
        <f t="shared" si="52"/>
        <v>-</v>
      </c>
      <c r="BL41" s="19" t="str">
        <f t="shared" si="53"/>
        <v>-</v>
      </c>
      <c r="BM41" s="19" t="str">
        <f t="shared" si="54"/>
        <v>-</v>
      </c>
      <c r="BN41" s="19" t="str">
        <f t="shared" si="55"/>
        <v>-</v>
      </c>
      <c r="BO41" s="19" t="str">
        <f t="shared" si="56"/>
        <v>-</v>
      </c>
      <c r="BP41" s="19" t="str">
        <f t="shared" si="57"/>
        <v>-</v>
      </c>
      <c r="BQ41" s="19" t="str">
        <f t="shared" si="58"/>
        <v>-</v>
      </c>
      <c r="BR41" s="19" t="str">
        <f t="shared" si="59"/>
        <v>-</v>
      </c>
      <c r="BS41" s="19" t="str">
        <f t="shared" si="60"/>
        <v>-</v>
      </c>
      <c r="BT41" s="19" t="str">
        <f t="shared" si="61"/>
        <v>-</v>
      </c>
      <c r="BU41" s="19" t="str">
        <f t="shared" si="62"/>
        <v>-</v>
      </c>
      <c r="BV41" s="19" t="str">
        <f t="shared" si="63"/>
        <v>-</v>
      </c>
      <c r="BW41" s="19" t="str">
        <f t="shared" si="64"/>
        <v>-</v>
      </c>
      <c r="BX41" s="19" t="str">
        <f t="shared" si="65"/>
        <v>-</v>
      </c>
      <c r="BY41" s="13" t="str">
        <f t="shared" si="66"/>
        <v>-</v>
      </c>
      <c r="BZ41" s="13" t="str">
        <f t="shared" si="67"/>
        <v>-</v>
      </c>
      <c r="CA41" s="13" t="str">
        <f t="shared" si="68"/>
        <v>-</v>
      </c>
      <c r="CB41" s="80" t="str">
        <f t="shared" si="69"/>
        <v>-</v>
      </c>
      <c r="CC41" s="39"/>
      <c r="CD41" s="32">
        <f t="shared" si="200"/>
        <v>0</v>
      </c>
      <c r="CE41" s="32">
        <f t="shared" si="201"/>
        <v>0</v>
      </c>
      <c r="CF41" s="75">
        <f t="shared" si="202"/>
        <v>0</v>
      </c>
      <c r="CG41" s="75">
        <f t="shared" si="203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70"/>
        <v>-</v>
      </c>
      <c r="CW41" s="77" t="str">
        <f t="shared" si="71"/>
        <v>-</v>
      </c>
      <c r="CX41" s="19" t="str">
        <f t="shared" si="72"/>
        <v>-</v>
      </c>
      <c r="CY41" s="19" t="str">
        <f t="shared" si="73"/>
        <v>-</v>
      </c>
      <c r="CZ41" s="19" t="str">
        <f t="shared" si="74"/>
        <v>-</v>
      </c>
      <c r="DA41" s="19" t="str">
        <f t="shared" si="75"/>
        <v>-</v>
      </c>
      <c r="DB41" s="19" t="str">
        <f t="shared" si="76"/>
        <v>-</v>
      </c>
      <c r="DC41" s="19" t="str">
        <f t="shared" si="77"/>
        <v>-</v>
      </c>
      <c r="DD41" s="19" t="str">
        <f t="shared" si="78"/>
        <v>-</v>
      </c>
      <c r="DE41" s="19" t="str">
        <f t="shared" si="79"/>
        <v>-</v>
      </c>
      <c r="DF41" s="19" t="str">
        <f t="shared" si="80"/>
        <v>-</v>
      </c>
      <c r="DG41" s="19" t="str">
        <f t="shared" si="81"/>
        <v>-</v>
      </c>
      <c r="DH41" s="19" t="str">
        <f t="shared" si="82"/>
        <v>-</v>
      </c>
      <c r="DI41" s="19" t="str">
        <f t="shared" si="83"/>
        <v>-</v>
      </c>
      <c r="DJ41" s="19" t="str">
        <f t="shared" si="84"/>
        <v>-</v>
      </c>
      <c r="DK41" s="19" t="str">
        <f t="shared" si="85"/>
        <v>-</v>
      </c>
      <c r="DL41" s="13" t="str">
        <f t="shared" si="86"/>
        <v>-</v>
      </c>
      <c r="DM41" s="13" t="str">
        <f t="shared" si="87"/>
        <v>-</v>
      </c>
      <c r="DN41" s="13" t="str">
        <f t="shared" si="88"/>
        <v>-</v>
      </c>
      <c r="DO41" s="80" t="str">
        <f t="shared" si="89"/>
        <v>-</v>
      </c>
      <c r="DP41" s="39"/>
      <c r="DQ41" s="32">
        <f t="shared" si="204"/>
        <v>0</v>
      </c>
      <c r="DR41" s="32">
        <f t="shared" si="205"/>
        <v>0</v>
      </c>
      <c r="DS41" s="75">
        <f t="shared" si="206"/>
        <v>0</v>
      </c>
      <c r="DT41" s="75">
        <f t="shared" si="207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90"/>
        <v>-</v>
      </c>
      <c r="EJ41" s="77" t="str">
        <f t="shared" si="91"/>
        <v>-</v>
      </c>
      <c r="EK41" s="19" t="str">
        <f t="shared" si="92"/>
        <v>-</v>
      </c>
      <c r="EL41" s="19" t="str">
        <f t="shared" si="93"/>
        <v>-</v>
      </c>
      <c r="EM41" s="19" t="str">
        <f t="shared" si="94"/>
        <v>-</v>
      </c>
      <c r="EN41" s="19" t="str">
        <f t="shared" si="95"/>
        <v>-</v>
      </c>
      <c r="EO41" s="19" t="str">
        <f t="shared" si="96"/>
        <v>-</v>
      </c>
      <c r="EP41" s="19" t="str">
        <f t="shared" si="97"/>
        <v>-</v>
      </c>
      <c r="EQ41" s="19" t="str">
        <f t="shared" si="98"/>
        <v>-</v>
      </c>
      <c r="ER41" s="19" t="str">
        <f t="shared" si="99"/>
        <v>-</v>
      </c>
      <c r="ES41" s="19" t="str">
        <f t="shared" si="100"/>
        <v>-</v>
      </c>
      <c r="ET41" s="19" t="str">
        <f t="shared" si="101"/>
        <v>-</v>
      </c>
      <c r="EU41" s="19" t="str">
        <f t="shared" si="102"/>
        <v>-</v>
      </c>
      <c r="EV41" s="19" t="str">
        <f t="shared" si="103"/>
        <v>-</v>
      </c>
      <c r="EW41" s="19" t="str">
        <f t="shared" si="104"/>
        <v>-</v>
      </c>
      <c r="EX41" s="19" t="str">
        <f t="shared" si="105"/>
        <v>-</v>
      </c>
      <c r="EY41" s="13" t="str">
        <f t="shared" si="106"/>
        <v>-</v>
      </c>
      <c r="EZ41" s="13" t="str">
        <f t="shared" si="107"/>
        <v>-</v>
      </c>
      <c r="FA41" s="13" t="str">
        <f t="shared" si="108"/>
        <v>-</v>
      </c>
      <c r="FB41" s="80" t="str">
        <f t="shared" si="109"/>
        <v>-</v>
      </c>
      <c r="FC41" s="39"/>
      <c r="FD41" s="32">
        <f t="shared" si="208"/>
        <v>0</v>
      </c>
      <c r="FE41" s="32">
        <f t="shared" si="209"/>
        <v>0</v>
      </c>
      <c r="FF41" s="75">
        <f t="shared" si="210"/>
        <v>0</v>
      </c>
      <c r="FG41" s="75">
        <f t="shared" si="211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10"/>
        <v>-</v>
      </c>
      <c r="FW41" s="77" t="str">
        <f t="shared" si="111"/>
        <v>-</v>
      </c>
      <c r="FX41" s="19" t="str">
        <f t="shared" si="112"/>
        <v>-</v>
      </c>
      <c r="FY41" s="19" t="str">
        <f t="shared" si="113"/>
        <v>-</v>
      </c>
      <c r="FZ41" s="19" t="str">
        <f t="shared" si="114"/>
        <v>-</v>
      </c>
      <c r="GA41" s="19" t="str">
        <f t="shared" si="115"/>
        <v>-</v>
      </c>
      <c r="GB41" s="19" t="str">
        <f t="shared" si="116"/>
        <v>-</v>
      </c>
      <c r="GC41" s="19" t="str">
        <f t="shared" si="117"/>
        <v>-</v>
      </c>
      <c r="GD41" s="19" t="str">
        <f t="shared" si="118"/>
        <v>-</v>
      </c>
      <c r="GE41" s="19" t="str">
        <f t="shared" si="119"/>
        <v>-</v>
      </c>
      <c r="GF41" s="19" t="str">
        <f t="shared" si="120"/>
        <v>-</v>
      </c>
      <c r="GG41" s="19" t="str">
        <f t="shared" si="121"/>
        <v>-</v>
      </c>
      <c r="GH41" s="19" t="str">
        <f t="shared" si="122"/>
        <v>-</v>
      </c>
      <c r="GI41" s="19" t="str">
        <f t="shared" si="123"/>
        <v>-</v>
      </c>
      <c r="GJ41" s="19" t="str">
        <f t="shared" si="124"/>
        <v>-</v>
      </c>
      <c r="GK41" s="19" t="str">
        <f t="shared" si="125"/>
        <v>-</v>
      </c>
      <c r="GL41" s="13" t="str">
        <f t="shared" si="126"/>
        <v>-</v>
      </c>
      <c r="GM41" s="13" t="str">
        <f t="shared" si="127"/>
        <v>-</v>
      </c>
      <c r="GN41" s="13" t="str">
        <f t="shared" si="128"/>
        <v>-</v>
      </c>
      <c r="GO41" s="80" t="str">
        <f t="shared" si="129"/>
        <v>-</v>
      </c>
      <c r="GP41" s="39"/>
      <c r="GQ41" s="32">
        <f t="shared" si="212"/>
        <v>0</v>
      </c>
      <c r="GR41" s="32">
        <f t="shared" si="213"/>
        <v>0</v>
      </c>
      <c r="GS41" s="75">
        <f t="shared" si="214"/>
        <v>0</v>
      </c>
      <c r="GT41" s="75">
        <f t="shared" si="215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30"/>
        <v>-</v>
      </c>
      <c r="HJ41" s="77" t="str">
        <f t="shared" si="131"/>
        <v>-</v>
      </c>
      <c r="HK41" s="19" t="str">
        <f t="shared" si="132"/>
        <v>-</v>
      </c>
      <c r="HL41" s="19" t="str">
        <f t="shared" si="133"/>
        <v>-</v>
      </c>
      <c r="HM41" s="19" t="str">
        <f t="shared" si="134"/>
        <v>-</v>
      </c>
      <c r="HN41" s="19" t="str">
        <f t="shared" si="135"/>
        <v>-</v>
      </c>
      <c r="HO41" s="19" t="str">
        <f t="shared" si="136"/>
        <v>-</v>
      </c>
      <c r="HP41" s="19" t="str">
        <f t="shared" si="137"/>
        <v>-</v>
      </c>
      <c r="HQ41" s="19" t="str">
        <f t="shared" si="138"/>
        <v>-</v>
      </c>
      <c r="HR41" s="19" t="str">
        <f t="shared" si="139"/>
        <v>-</v>
      </c>
      <c r="HS41" s="19" t="str">
        <f t="shared" si="140"/>
        <v>-</v>
      </c>
      <c r="HT41" s="19" t="str">
        <f t="shared" si="141"/>
        <v>-</v>
      </c>
      <c r="HU41" s="19" t="str">
        <f t="shared" si="142"/>
        <v>-</v>
      </c>
      <c r="HV41" s="19" t="str">
        <f t="shared" si="143"/>
        <v>-</v>
      </c>
      <c r="HW41" s="19" t="str">
        <f t="shared" si="144"/>
        <v>-</v>
      </c>
      <c r="HX41" s="19" t="str">
        <f t="shared" si="145"/>
        <v>-</v>
      </c>
      <c r="HY41" s="13" t="str">
        <f t="shared" si="146"/>
        <v>-</v>
      </c>
      <c r="HZ41" s="13" t="str">
        <f t="shared" si="147"/>
        <v>-</v>
      </c>
      <c r="IA41" s="13" t="str">
        <f t="shared" si="148"/>
        <v>-</v>
      </c>
      <c r="IB41" s="80" t="str">
        <f t="shared" si="149"/>
        <v>-</v>
      </c>
      <c r="IC41" s="39">
        <f t="shared" si="150"/>
        <v>0</v>
      </c>
      <c r="ID41" s="99">
        <f t="shared" si="151"/>
        <v>0</v>
      </c>
      <c r="IE41" s="99">
        <f t="shared" si="152"/>
        <v>0</v>
      </c>
      <c r="IF41" s="100">
        <f t="shared" si="153"/>
        <v>0</v>
      </c>
      <c r="IG41" s="100">
        <f t="shared" si="154"/>
        <v>0</v>
      </c>
      <c r="IH41" s="35">
        <f t="shared" si="155"/>
        <v>0</v>
      </c>
      <c r="II41" s="35">
        <f t="shared" si="156"/>
        <v>0</v>
      </c>
      <c r="IJ41" s="35">
        <f t="shared" si="157"/>
        <v>0</v>
      </c>
      <c r="IK41" s="35">
        <f t="shared" si="158"/>
        <v>0</v>
      </c>
      <c r="IL41" s="35">
        <f t="shared" si="159"/>
        <v>0</v>
      </c>
      <c r="IM41" s="35">
        <f t="shared" si="160"/>
        <v>0</v>
      </c>
      <c r="IN41" s="100"/>
      <c r="IO41" s="35">
        <f t="shared" si="161"/>
        <v>0</v>
      </c>
      <c r="IP41" s="35">
        <f t="shared" si="162"/>
        <v>0</v>
      </c>
      <c r="IQ41" s="35">
        <f t="shared" si="163"/>
        <v>0</v>
      </c>
      <c r="IR41" s="35">
        <f t="shared" si="164"/>
        <v>0</v>
      </c>
      <c r="IS41" s="35">
        <f t="shared" si="165"/>
        <v>0</v>
      </c>
      <c r="IT41" s="23">
        <f t="shared" si="166"/>
        <v>0</v>
      </c>
      <c r="IU41" s="26">
        <f t="shared" si="167"/>
        <v>0</v>
      </c>
      <c r="IV41" s="42" t="str">
        <f t="shared" si="168"/>
        <v>-</v>
      </c>
      <c r="IW41" s="89" t="str">
        <f t="shared" si="169"/>
        <v>-</v>
      </c>
      <c r="IX41" s="43" t="str">
        <f t="shared" si="170"/>
        <v>-</v>
      </c>
      <c r="IY41" s="43" t="str">
        <f t="shared" si="171"/>
        <v>-</v>
      </c>
      <c r="IZ41" s="43" t="str">
        <f t="shared" si="172"/>
        <v>-</v>
      </c>
      <c r="JA41" s="43" t="str">
        <f t="shared" si="173"/>
        <v>-</v>
      </c>
      <c r="JB41" s="43" t="str">
        <f t="shared" si="174"/>
        <v>-</v>
      </c>
      <c r="JC41" s="43" t="str">
        <f t="shared" si="175"/>
        <v>-</v>
      </c>
      <c r="JD41" s="43" t="str">
        <f t="shared" si="176"/>
        <v>-</v>
      </c>
      <c r="JE41" s="43" t="str">
        <f t="shared" si="177"/>
        <v>-</v>
      </c>
      <c r="JF41" s="43" t="str">
        <f t="shared" si="178"/>
        <v>-</v>
      </c>
      <c r="JG41" s="43" t="str">
        <f t="shared" si="179"/>
        <v>-</v>
      </c>
      <c r="JH41" s="43" t="str">
        <f t="shared" si="180"/>
        <v>-</v>
      </c>
      <c r="JI41" s="43" t="str">
        <f t="shared" si="181"/>
        <v>-</v>
      </c>
      <c r="JJ41" s="43" t="str">
        <f t="shared" si="182"/>
        <v>-</v>
      </c>
      <c r="JK41" s="43" t="str">
        <f t="shared" si="183"/>
        <v>-</v>
      </c>
      <c r="JL41" s="44" t="str">
        <f t="shared" si="184"/>
        <v>-</v>
      </c>
      <c r="JM41" s="44" t="str">
        <f t="shared" si="185"/>
        <v>-</v>
      </c>
      <c r="JN41" s="44" t="str">
        <f t="shared" si="186"/>
        <v>-</v>
      </c>
      <c r="JO41" s="90" t="str">
        <f t="shared" si="187"/>
        <v>-</v>
      </c>
      <c r="JP41" s="62">
        <f t="shared" si="188"/>
        <v>0</v>
      </c>
      <c r="JQ41" s="63">
        <f t="shared" si="189"/>
        <v>0</v>
      </c>
      <c r="JR41" s="64">
        <f t="shared" si="190"/>
        <v>0</v>
      </c>
      <c r="JS41" s="65">
        <f t="shared" si="191"/>
        <v>0</v>
      </c>
    </row>
    <row r="42" spans="1:279" ht="18.75" hidden="1">
      <c r="A42" s="9"/>
      <c r="B42" s="16"/>
      <c r="C42" s="39"/>
      <c r="D42" s="32">
        <f t="shared" si="192"/>
        <v>0</v>
      </c>
      <c r="E42" s="32">
        <f t="shared" si="193"/>
        <v>0</v>
      </c>
      <c r="F42" s="75">
        <f t="shared" si="194"/>
        <v>0</v>
      </c>
      <c r="G42" s="75">
        <f t="shared" si="195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30"/>
        <v>-</v>
      </c>
      <c r="W42" s="77" t="str">
        <f t="shared" si="31"/>
        <v>-</v>
      </c>
      <c r="X42" s="19" t="str">
        <f t="shared" si="32"/>
        <v>-</v>
      </c>
      <c r="Y42" s="19" t="str">
        <f t="shared" si="33"/>
        <v>-</v>
      </c>
      <c r="Z42" s="19" t="str">
        <f t="shared" si="34"/>
        <v>-</v>
      </c>
      <c r="AA42" s="19" t="str">
        <f t="shared" si="35"/>
        <v>-</v>
      </c>
      <c r="AB42" s="19" t="str">
        <f t="shared" si="36"/>
        <v>-</v>
      </c>
      <c r="AC42" s="19" t="str">
        <f t="shared" si="37"/>
        <v>-</v>
      </c>
      <c r="AD42" s="19" t="str">
        <f t="shared" si="38"/>
        <v>-</v>
      </c>
      <c r="AE42" s="19" t="str">
        <f t="shared" si="39"/>
        <v>-</v>
      </c>
      <c r="AF42" s="19" t="str">
        <f t="shared" si="40"/>
        <v>-</v>
      </c>
      <c r="AG42" s="19" t="str">
        <f t="shared" si="41"/>
        <v>-</v>
      </c>
      <c r="AH42" s="19" t="str">
        <f t="shared" si="42"/>
        <v>-</v>
      </c>
      <c r="AI42" s="19" t="str">
        <f t="shared" si="43"/>
        <v>-</v>
      </c>
      <c r="AJ42" s="19" t="str">
        <f t="shared" si="44"/>
        <v>-</v>
      </c>
      <c r="AK42" s="19" t="str">
        <f t="shared" si="45"/>
        <v>-</v>
      </c>
      <c r="AL42" s="13" t="str">
        <f t="shared" si="46"/>
        <v>-</v>
      </c>
      <c r="AM42" s="13" t="str">
        <f t="shared" si="47"/>
        <v>-</v>
      </c>
      <c r="AN42" s="13" t="str">
        <f t="shared" si="48"/>
        <v>-</v>
      </c>
      <c r="AO42" s="80" t="str">
        <f t="shared" si="49"/>
        <v>-</v>
      </c>
      <c r="AP42" s="39"/>
      <c r="AQ42" s="32">
        <f t="shared" si="196"/>
        <v>0</v>
      </c>
      <c r="AR42" s="32">
        <f t="shared" si="197"/>
        <v>0</v>
      </c>
      <c r="AS42" s="75">
        <f t="shared" si="198"/>
        <v>0</v>
      </c>
      <c r="AT42" s="75">
        <f t="shared" si="199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50"/>
        <v>-</v>
      </c>
      <c r="BJ42" s="77" t="str">
        <f t="shared" si="51"/>
        <v>-</v>
      </c>
      <c r="BK42" s="19" t="str">
        <f t="shared" si="52"/>
        <v>-</v>
      </c>
      <c r="BL42" s="19" t="str">
        <f t="shared" si="53"/>
        <v>-</v>
      </c>
      <c r="BM42" s="19" t="str">
        <f t="shared" si="54"/>
        <v>-</v>
      </c>
      <c r="BN42" s="19" t="str">
        <f t="shared" si="55"/>
        <v>-</v>
      </c>
      <c r="BO42" s="19" t="str">
        <f t="shared" si="56"/>
        <v>-</v>
      </c>
      <c r="BP42" s="19" t="str">
        <f t="shared" si="57"/>
        <v>-</v>
      </c>
      <c r="BQ42" s="19" t="str">
        <f t="shared" si="58"/>
        <v>-</v>
      </c>
      <c r="BR42" s="19" t="str">
        <f t="shared" si="59"/>
        <v>-</v>
      </c>
      <c r="BS42" s="19" t="str">
        <f t="shared" si="60"/>
        <v>-</v>
      </c>
      <c r="BT42" s="19" t="str">
        <f t="shared" si="61"/>
        <v>-</v>
      </c>
      <c r="BU42" s="19" t="str">
        <f t="shared" si="62"/>
        <v>-</v>
      </c>
      <c r="BV42" s="19" t="str">
        <f t="shared" si="63"/>
        <v>-</v>
      </c>
      <c r="BW42" s="19" t="str">
        <f t="shared" si="64"/>
        <v>-</v>
      </c>
      <c r="BX42" s="19" t="str">
        <f t="shared" si="65"/>
        <v>-</v>
      </c>
      <c r="BY42" s="13" t="str">
        <f t="shared" si="66"/>
        <v>-</v>
      </c>
      <c r="BZ42" s="13" t="str">
        <f t="shared" si="67"/>
        <v>-</v>
      </c>
      <c r="CA42" s="13" t="str">
        <f t="shared" si="68"/>
        <v>-</v>
      </c>
      <c r="CB42" s="80" t="str">
        <f t="shared" si="69"/>
        <v>-</v>
      </c>
      <c r="CC42" s="39"/>
      <c r="CD42" s="32">
        <f t="shared" si="200"/>
        <v>0</v>
      </c>
      <c r="CE42" s="32">
        <f t="shared" si="201"/>
        <v>0</v>
      </c>
      <c r="CF42" s="75">
        <f t="shared" si="202"/>
        <v>0</v>
      </c>
      <c r="CG42" s="75">
        <f t="shared" si="203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70"/>
        <v>-</v>
      </c>
      <c r="CW42" s="77" t="str">
        <f t="shared" si="71"/>
        <v>-</v>
      </c>
      <c r="CX42" s="19" t="str">
        <f t="shared" si="72"/>
        <v>-</v>
      </c>
      <c r="CY42" s="19" t="str">
        <f t="shared" si="73"/>
        <v>-</v>
      </c>
      <c r="CZ42" s="19" t="str">
        <f t="shared" si="74"/>
        <v>-</v>
      </c>
      <c r="DA42" s="19" t="str">
        <f t="shared" si="75"/>
        <v>-</v>
      </c>
      <c r="DB42" s="19" t="str">
        <f t="shared" si="76"/>
        <v>-</v>
      </c>
      <c r="DC42" s="19" t="str">
        <f t="shared" si="77"/>
        <v>-</v>
      </c>
      <c r="DD42" s="19" t="str">
        <f t="shared" si="78"/>
        <v>-</v>
      </c>
      <c r="DE42" s="19" t="str">
        <f t="shared" si="79"/>
        <v>-</v>
      </c>
      <c r="DF42" s="19" t="str">
        <f t="shared" si="80"/>
        <v>-</v>
      </c>
      <c r="DG42" s="19" t="str">
        <f t="shared" si="81"/>
        <v>-</v>
      </c>
      <c r="DH42" s="19" t="str">
        <f t="shared" si="82"/>
        <v>-</v>
      </c>
      <c r="DI42" s="19" t="str">
        <f t="shared" si="83"/>
        <v>-</v>
      </c>
      <c r="DJ42" s="19" t="str">
        <f t="shared" si="84"/>
        <v>-</v>
      </c>
      <c r="DK42" s="19" t="str">
        <f t="shared" si="85"/>
        <v>-</v>
      </c>
      <c r="DL42" s="13" t="str">
        <f t="shared" si="86"/>
        <v>-</v>
      </c>
      <c r="DM42" s="13" t="str">
        <f t="shared" si="87"/>
        <v>-</v>
      </c>
      <c r="DN42" s="13" t="str">
        <f t="shared" si="88"/>
        <v>-</v>
      </c>
      <c r="DO42" s="80" t="str">
        <f t="shared" si="89"/>
        <v>-</v>
      </c>
      <c r="DP42" s="39"/>
      <c r="DQ42" s="32">
        <f t="shared" si="204"/>
        <v>0</v>
      </c>
      <c r="DR42" s="32">
        <f t="shared" si="205"/>
        <v>0</v>
      </c>
      <c r="DS42" s="75">
        <f t="shared" si="206"/>
        <v>0</v>
      </c>
      <c r="DT42" s="75">
        <f t="shared" si="207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90"/>
        <v>-</v>
      </c>
      <c r="EJ42" s="77" t="str">
        <f t="shared" si="91"/>
        <v>-</v>
      </c>
      <c r="EK42" s="19" t="str">
        <f t="shared" si="92"/>
        <v>-</v>
      </c>
      <c r="EL42" s="19" t="str">
        <f t="shared" si="93"/>
        <v>-</v>
      </c>
      <c r="EM42" s="19" t="str">
        <f t="shared" si="94"/>
        <v>-</v>
      </c>
      <c r="EN42" s="19" t="str">
        <f t="shared" si="95"/>
        <v>-</v>
      </c>
      <c r="EO42" s="19" t="str">
        <f t="shared" si="96"/>
        <v>-</v>
      </c>
      <c r="EP42" s="19" t="str">
        <f t="shared" si="97"/>
        <v>-</v>
      </c>
      <c r="EQ42" s="19" t="str">
        <f t="shared" si="98"/>
        <v>-</v>
      </c>
      <c r="ER42" s="19" t="str">
        <f t="shared" si="99"/>
        <v>-</v>
      </c>
      <c r="ES42" s="19" t="str">
        <f t="shared" si="100"/>
        <v>-</v>
      </c>
      <c r="ET42" s="19" t="str">
        <f t="shared" si="101"/>
        <v>-</v>
      </c>
      <c r="EU42" s="19" t="str">
        <f t="shared" si="102"/>
        <v>-</v>
      </c>
      <c r="EV42" s="19" t="str">
        <f t="shared" si="103"/>
        <v>-</v>
      </c>
      <c r="EW42" s="19" t="str">
        <f t="shared" si="104"/>
        <v>-</v>
      </c>
      <c r="EX42" s="19" t="str">
        <f t="shared" si="105"/>
        <v>-</v>
      </c>
      <c r="EY42" s="13" t="str">
        <f t="shared" si="106"/>
        <v>-</v>
      </c>
      <c r="EZ42" s="13" t="str">
        <f t="shared" si="107"/>
        <v>-</v>
      </c>
      <c r="FA42" s="13" t="str">
        <f t="shared" si="108"/>
        <v>-</v>
      </c>
      <c r="FB42" s="80" t="str">
        <f t="shared" si="109"/>
        <v>-</v>
      </c>
      <c r="FC42" s="39"/>
      <c r="FD42" s="32">
        <f t="shared" si="208"/>
        <v>0</v>
      </c>
      <c r="FE42" s="32">
        <f t="shared" si="209"/>
        <v>0</v>
      </c>
      <c r="FF42" s="75">
        <f t="shared" si="210"/>
        <v>0</v>
      </c>
      <c r="FG42" s="75">
        <f t="shared" si="211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10"/>
        <v>-</v>
      </c>
      <c r="FW42" s="77" t="str">
        <f t="shared" si="111"/>
        <v>-</v>
      </c>
      <c r="FX42" s="19" t="str">
        <f t="shared" si="112"/>
        <v>-</v>
      </c>
      <c r="FY42" s="19" t="str">
        <f t="shared" si="113"/>
        <v>-</v>
      </c>
      <c r="FZ42" s="19" t="str">
        <f t="shared" si="114"/>
        <v>-</v>
      </c>
      <c r="GA42" s="19" t="str">
        <f t="shared" si="115"/>
        <v>-</v>
      </c>
      <c r="GB42" s="19" t="str">
        <f t="shared" si="116"/>
        <v>-</v>
      </c>
      <c r="GC42" s="19" t="str">
        <f t="shared" si="117"/>
        <v>-</v>
      </c>
      <c r="GD42" s="19" t="str">
        <f t="shared" si="118"/>
        <v>-</v>
      </c>
      <c r="GE42" s="19" t="str">
        <f t="shared" si="119"/>
        <v>-</v>
      </c>
      <c r="GF42" s="19" t="str">
        <f t="shared" si="120"/>
        <v>-</v>
      </c>
      <c r="GG42" s="19" t="str">
        <f t="shared" si="121"/>
        <v>-</v>
      </c>
      <c r="GH42" s="19" t="str">
        <f t="shared" si="122"/>
        <v>-</v>
      </c>
      <c r="GI42" s="19" t="str">
        <f t="shared" si="123"/>
        <v>-</v>
      </c>
      <c r="GJ42" s="19" t="str">
        <f t="shared" si="124"/>
        <v>-</v>
      </c>
      <c r="GK42" s="19" t="str">
        <f t="shared" si="125"/>
        <v>-</v>
      </c>
      <c r="GL42" s="13" t="str">
        <f t="shared" si="126"/>
        <v>-</v>
      </c>
      <c r="GM42" s="13" t="str">
        <f t="shared" si="127"/>
        <v>-</v>
      </c>
      <c r="GN42" s="13" t="str">
        <f t="shared" si="128"/>
        <v>-</v>
      </c>
      <c r="GO42" s="80" t="str">
        <f t="shared" si="129"/>
        <v>-</v>
      </c>
      <c r="GP42" s="39"/>
      <c r="GQ42" s="32">
        <f t="shared" si="212"/>
        <v>0</v>
      </c>
      <c r="GR42" s="32">
        <f t="shared" si="213"/>
        <v>0</v>
      </c>
      <c r="GS42" s="75">
        <f t="shared" si="214"/>
        <v>0</v>
      </c>
      <c r="GT42" s="75">
        <f t="shared" si="215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30"/>
        <v>-</v>
      </c>
      <c r="HJ42" s="77" t="str">
        <f t="shared" si="131"/>
        <v>-</v>
      </c>
      <c r="HK42" s="19" t="str">
        <f t="shared" si="132"/>
        <v>-</v>
      </c>
      <c r="HL42" s="19" t="str">
        <f t="shared" si="133"/>
        <v>-</v>
      </c>
      <c r="HM42" s="19" t="str">
        <f t="shared" si="134"/>
        <v>-</v>
      </c>
      <c r="HN42" s="19" t="str">
        <f t="shared" si="135"/>
        <v>-</v>
      </c>
      <c r="HO42" s="19" t="str">
        <f t="shared" si="136"/>
        <v>-</v>
      </c>
      <c r="HP42" s="19" t="str">
        <f t="shared" si="137"/>
        <v>-</v>
      </c>
      <c r="HQ42" s="19" t="str">
        <f t="shared" si="138"/>
        <v>-</v>
      </c>
      <c r="HR42" s="19" t="str">
        <f t="shared" si="139"/>
        <v>-</v>
      </c>
      <c r="HS42" s="19" t="str">
        <f t="shared" si="140"/>
        <v>-</v>
      </c>
      <c r="HT42" s="19" t="str">
        <f t="shared" si="141"/>
        <v>-</v>
      </c>
      <c r="HU42" s="19" t="str">
        <f t="shared" si="142"/>
        <v>-</v>
      </c>
      <c r="HV42" s="19" t="str">
        <f t="shared" si="143"/>
        <v>-</v>
      </c>
      <c r="HW42" s="19" t="str">
        <f t="shared" si="144"/>
        <v>-</v>
      </c>
      <c r="HX42" s="19" t="str">
        <f t="shared" si="145"/>
        <v>-</v>
      </c>
      <c r="HY42" s="13" t="str">
        <f t="shared" si="146"/>
        <v>-</v>
      </c>
      <c r="HZ42" s="13" t="str">
        <f t="shared" si="147"/>
        <v>-</v>
      </c>
      <c r="IA42" s="13" t="str">
        <f t="shared" si="148"/>
        <v>-</v>
      </c>
      <c r="IB42" s="80" t="str">
        <f t="shared" si="149"/>
        <v>-</v>
      </c>
      <c r="IC42" s="39">
        <f t="shared" si="150"/>
        <v>0</v>
      </c>
      <c r="ID42" s="99">
        <f t="shared" si="151"/>
        <v>0</v>
      </c>
      <c r="IE42" s="99">
        <f t="shared" si="152"/>
        <v>0</v>
      </c>
      <c r="IF42" s="100">
        <f t="shared" si="153"/>
        <v>0</v>
      </c>
      <c r="IG42" s="100">
        <f t="shared" si="154"/>
        <v>0</v>
      </c>
      <c r="IH42" s="35">
        <f t="shared" si="155"/>
        <v>0</v>
      </c>
      <c r="II42" s="35">
        <f t="shared" si="156"/>
        <v>0</v>
      </c>
      <c r="IJ42" s="35">
        <f t="shared" si="157"/>
        <v>0</v>
      </c>
      <c r="IK42" s="35">
        <f t="shared" si="158"/>
        <v>0</v>
      </c>
      <c r="IL42" s="35">
        <f t="shared" si="159"/>
        <v>0</v>
      </c>
      <c r="IM42" s="35">
        <f t="shared" si="160"/>
        <v>0</v>
      </c>
      <c r="IN42" s="100"/>
      <c r="IO42" s="35">
        <f t="shared" si="161"/>
        <v>0</v>
      </c>
      <c r="IP42" s="35">
        <f t="shared" si="162"/>
        <v>0</v>
      </c>
      <c r="IQ42" s="35">
        <f t="shared" si="163"/>
        <v>0</v>
      </c>
      <c r="IR42" s="35">
        <f t="shared" si="164"/>
        <v>0</v>
      </c>
      <c r="IS42" s="35">
        <f t="shared" si="165"/>
        <v>0</v>
      </c>
      <c r="IT42" s="23">
        <f t="shared" si="166"/>
        <v>0</v>
      </c>
      <c r="IU42" s="26">
        <f t="shared" si="167"/>
        <v>0</v>
      </c>
      <c r="IV42" s="42" t="str">
        <f t="shared" si="168"/>
        <v>-</v>
      </c>
      <c r="IW42" s="89" t="str">
        <f t="shared" si="169"/>
        <v>-</v>
      </c>
      <c r="IX42" s="43" t="str">
        <f t="shared" si="170"/>
        <v>-</v>
      </c>
      <c r="IY42" s="43" t="str">
        <f t="shared" si="171"/>
        <v>-</v>
      </c>
      <c r="IZ42" s="43" t="str">
        <f t="shared" si="172"/>
        <v>-</v>
      </c>
      <c r="JA42" s="43" t="str">
        <f t="shared" si="173"/>
        <v>-</v>
      </c>
      <c r="JB42" s="43" t="str">
        <f t="shared" si="174"/>
        <v>-</v>
      </c>
      <c r="JC42" s="43" t="str">
        <f t="shared" si="175"/>
        <v>-</v>
      </c>
      <c r="JD42" s="43" t="str">
        <f t="shared" si="176"/>
        <v>-</v>
      </c>
      <c r="JE42" s="43" t="str">
        <f t="shared" si="177"/>
        <v>-</v>
      </c>
      <c r="JF42" s="43" t="str">
        <f t="shared" si="178"/>
        <v>-</v>
      </c>
      <c r="JG42" s="43" t="str">
        <f t="shared" si="179"/>
        <v>-</v>
      </c>
      <c r="JH42" s="43" t="str">
        <f t="shared" si="180"/>
        <v>-</v>
      </c>
      <c r="JI42" s="43" t="str">
        <f t="shared" si="181"/>
        <v>-</v>
      </c>
      <c r="JJ42" s="43" t="str">
        <f t="shared" si="182"/>
        <v>-</v>
      </c>
      <c r="JK42" s="43" t="str">
        <f t="shared" si="183"/>
        <v>-</v>
      </c>
      <c r="JL42" s="44" t="str">
        <f t="shared" si="184"/>
        <v>-</v>
      </c>
      <c r="JM42" s="44" t="str">
        <f t="shared" si="185"/>
        <v>-</v>
      </c>
      <c r="JN42" s="44" t="str">
        <f t="shared" si="186"/>
        <v>-</v>
      </c>
      <c r="JO42" s="90" t="str">
        <f t="shared" si="187"/>
        <v>-</v>
      </c>
      <c r="JP42" s="62">
        <f t="shared" si="188"/>
        <v>0</v>
      </c>
      <c r="JQ42" s="63">
        <f t="shared" si="189"/>
        <v>0</v>
      </c>
      <c r="JR42" s="64">
        <f t="shared" si="190"/>
        <v>0</v>
      </c>
      <c r="JS42" s="65">
        <f t="shared" si="191"/>
        <v>0</v>
      </c>
    </row>
    <row r="43" spans="1:279" ht="18.75" hidden="1">
      <c r="A43" s="9"/>
      <c r="B43" s="16"/>
      <c r="C43" s="39"/>
      <c r="D43" s="32">
        <f t="shared" si="192"/>
        <v>0</v>
      </c>
      <c r="E43" s="32">
        <f t="shared" si="193"/>
        <v>0</v>
      </c>
      <c r="F43" s="75">
        <f t="shared" si="194"/>
        <v>0</v>
      </c>
      <c r="G43" s="75">
        <f t="shared" si="195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30"/>
        <v>-</v>
      </c>
      <c r="W43" s="77" t="str">
        <f t="shared" si="31"/>
        <v>-</v>
      </c>
      <c r="X43" s="19" t="str">
        <f t="shared" si="32"/>
        <v>-</v>
      </c>
      <c r="Y43" s="19" t="str">
        <f t="shared" si="33"/>
        <v>-</v>
      </c>
      <c r="Z43" s="19" t="str">
        <f t="shared" si="34"/>
        <v>-</v>
      </c>
      <c r="AA43" s="19" t="str">
        <f t="shared" si="35"/>
        <v>-</v>
      </c>
      <c r="AB43" s="19" t="str">
        <f t="shared" si="36"/>
        <v>-</v>
      </c>
      <c r="AC43" s="19" t="str">
        <f t="shared" si="37"/>
        <v>-</v>
      </c>
      <c r="AD43" s="19" t="str">
        <f t="shared" si="38"/>
        <v>-</v>
      </c>
      <c r="AE43" s="19" t="str">
        <f t="shared" si="39"/>
        <v>-</v>
      </c>
      <c r="AF43" s="19" t="str">
        <f t="shared" si="40"/>
        <v>-</v>
      </c>
      <c r="AG43" s="19" t="str">
        <f t="shared" si="41"/>
        <v>-</v>
      </c>
      <c r="AH43" s="19" t="str">
        <f t="shared" si="42"/>
        <v>-</v>
      </c>
      <c r="AI43" s="19" t="str">
        <f t="shared" si="43"/>
        <v>-</v>
      </c>
      <c r="AJ43" s="19" t="str">
        <f t="shared" si="44"/>
        <v>-</v>
      </c>
      <c r="AK43" s="19" t="str">
        <f t="shared" si="45"/>
        <v>-</v>
      </c>
      <c r="AL43" s="13" t="str">
        <f t="shared" si="46"/>
        <v>-</v>
      </c>
      <c r="AM43" s="13" t="str">
        <f t="shared" si="47"/>
        <v>-</v>
      </c>
      <c r="AN43" s="13" t="str">
        <f t="shared" si="48"/>
        <v>-</v>
      </c>
      <c r="AO43" s="80" t="str">
        <f t="shared" si="49"/>
        <v>-</v>
      </c>
      <c r="AP43" s="39"/>
      <c r="AQ43" s="32">
        <f t="shared" si="196"/>
        <v>0</v>
      </c>
      <c r="AR43" s="32">
        <f t="shared" si="197"/>
        <v>0</v>
      </c>
      <c r="AS43" s="75">
        <f t="shared" si="198"/>
        <v>0</v>
      </c>
      <c r="AT43" s="75">
        <f t="shared" si="199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50"/>
        <v>-</v>
      </c>
      <c r="BJ43" s="77" t="str">
        <f t="shared" si="51"/>
        <v>-</v>
      </c>
      <c r="BK43" s="19" t="str">
        <f t="shared" si="52"/>
        <v>-</v>
      </c>
      <c r="BL43" s="19" t="str">
        <f t="shared" si="53"/>
        <v>-</v>
      </c>
      <c r="BM43" s="19" t="str">
        <f t="shared" si="54"/>
        <v>-</v>
      </c>
      <c r="BN43" s="19" t="str">
        <f t="shared" si="55"/>
        <v>-</v>
      </c>
      <c r="BO43" s="19" t="str">
        <f t="shared" si="56"/>
        <v>-</v>
      </c>
      <c r="BP43" s="19" t="str">
        <f t="shared" si="57"/>
        <v>-</v>
      </c>
      <c r="BQ43" s="19" t="str">
        <f t="shared" si="58"/>
        <v>-</v>
      </c>
      <c r="BR43" s="19" t="str">
        <f t="shared" si="59"/>
        <v>-</v>
      </c>
      <c r="BS43" s="19" t="str">
        <f t="shared" si="60"/>
        <v>-</v>
      </c>
      <c r="BT43" s="19" t="str">
        <f t="shared" si="61"/>
        <v>-</v>
      </c>
      <c r="BU43" s="19" t="str">
        <f t="shared" si="62"/>
        <v>-</v>
      </c>
      <c r="BV43" s="19" t="str">
        <f t="shared" si="63"/>
        <v>-</v>
      </c>
      <c r="BW43" s="19" t="str">
        <f t="shared" si="64"/>
        <v>-</v>
      </c>
      <c r="BX43" s="19" t="str">
        <f t="shared" si="65"/>
        <v>-</v>
      </c>
      <c r="BY43" s="13" t="str">
        <f t="shared" si="66"/>
        <v>-</v>
      </c>
      <c r="BZ43" s="13" t="str">
        <f t="shared" si="67"/>
        <v>-</v>
      </c>
      <c r="CA43" s="13" t="str">
        <f t="shared" si="68"/>
        <v>-</v>
      </c>
      <c r="CB43" s="80" t="str">
        <f t="shared" si="69"/>
        <v>-</v>
      </c>
      <c r="CC43" s="39"/>
      <c r="CD43" s="32">
        <f t="shared" si="200"/>
        <v>0</v>
      </c>
      <c r="CE43" s="32">
        <f t="shared" si="201"/>
        <v>0</v>
      </c>
      <c r="CF43" s="75">
        <f t="shared" si="202"/>
        <v>0</v>
      </c>
      <c r="CG43" s="75">
        <f t="shared" si="203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70"/>
        <v>-</v>
      </c>
      <c r="CW43" s="77" t="str">
        <f t="shared" si="71"/>
        <v>-</v>
      </c>
      <c r="CX43" s="19" t="str">
        <f t="shared" si="72"/>
        <v>-</v>
      </c>
      <c r="CY43" s="19" t="str">
        <f t="shared" si="73"/>
        <v>-</v>
      </c>
      <c r="CZ43" s="19" t="str">
        <f t="shared" si="74"/>
        <v>-</v>
      </c>
      <c r="DA43" s="19" t="str">
        <f t="shared" si="75"/>
        <v>-</v>
      </c>
      <c r="DB43" s="19" t="str">
        <f t="shared" si="76"/>
        <v>-</v>
      </c>
      <c r="DC43" s="19" t="str">
        <f t="shared" si="77"/>
        <v>-</v>
      </c>
      <c r="DD43" s="19" t="str">
        <f t="shared" si="78"/>
        <v>-</v>
      </c>
      <c r="DE43" s="19" t="str">
        <f t="shared" si="79"/>
        <v>-</v>
      </c>
      <c r="DF43" s="19" t="str">
        <f t="shared" si="80"/>
        <v>-</v>
      </c>
      <c r="DG43" s="19" t="str">
        <f t="shared" si="81"/>
        <v>-</v>
      </c>
      <c r="DH43" s="19" t="str">
        <f t="shared" si="82"/>
        <v>-</v>
      </c>
      <c r="DI43" s="19" t="str">
        <f t="shared" si="83"/>
        <v>-</v>
      </c>
      <c r="DJ43" s="19" t="str">
        <f t="shared" si="84"/>
        <v>-</v>
      </c>
      <c r="DK43" s="19" t="str">
        <f t="shared" si="85"/>
        <v>-</v>
      </c>
      <c r="DL43" s="13" t="str">
        <f t="shared" si="86"/>
        <v>-</v>
      </c>
      <c r="DM43" s="13" t="str">
        <f t="shared" si="87"/>
        <v>-</v>
      </c>
      <c r="DN43" s="13" t="str">
        <f t="shared" si="88"/>
        <v>-</v>
      </c>
      <c r="DO43" s="80" t="str">
        <f t="shared" si="89"/>
        <v>-</v>
      </c>
      <c r="DP43" s="39"/>
      <c r="DQ43" s="32">
        <f t="shared" si="204"/>
        <v>0</v>
      </c>
      <c r="DR43" s="32">
        <f t="shared" si="205"/>
        <v>0</v>
      </c>
      <c r="DS43" s="75">
        <f t="shared" si="206"/>
        <v>0</v>
      </c>
      <c r="DT43" s="75">
        <f t="shared" si="207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90"/>
        <v>-</v>
      </c>
      <c r="EJ43" s="77" t="str">
        <f t="shared" si="91"/>
        <v>-</v>
      </c>
      <c r="EK43" s="19" t="str">
        <f t="shared" si="92"/>
        <v>-</v>
      </c>
      <c r="EL43" s="19" t="str">
        <f t="shared" si="93"/>
        <v>-</v>
      </c>
      <c r="EM43" s="19" t="str">
        <f t="shared" si="94"/>
        <v>-</v>
      </c>
      <c r="EN43" s="19" t="str">
        <f t="shared" si="95"/>
        <v>-</v>
      </c>
      <c r="EO43" s="19" t="str">
        <f t="shared" si="96"/>
        <v>-</v>
      </c>
      <c r="EP43" s="19" t="str">
        <f t="shared" si="97"/>
        <v>-</v>
      </c>
      <c r="EQ43" s="19" t="str">
        <f t="shared" si="98"/>
        <v>-</v>
      </c>
      <c r="ER43" s="19" t="str">
        <f t="shared" si="99"/>
        <v>-</v>
      </c>
      <c r="ES43" s="19" t="str">
        <f t="shared" si="100"/>
        <v>-</v>
      </c>
      <c r="ET43" s="19" t="str">
        <f t="shared" si="101"/>
        <v>-</v>
      </c>
      <c r="EU43" s="19" t="str">
        <f t="shared" si="102"/>
        <v>-</v>
      </c>
      <c r="EV43" s="19" t="str">
        <f t="shared" si="103"/>
        <v>-</v>
      </c>
      <c r="EW43" s="19" t="str">
        <f t="shared" si="104"/>
        <v>-</v>
      </c>
      <c r="EX43" s="19" t="str">
        <f t="shared" si="105"/>
        <v>-</v>
      </c>
      <c r="EY43" s="13" t="str">
        <f t="shared" si="106"/>
        <v>-</v>
      </c>
      <c r="EZ43" s="13" t="str">
        <f t="shared" si="107"/>
        <v>-</v>
      </c>
      <c r="FA43" s="13" t="str">
        <f t="shared" si="108"/>
        <v>-</v>
      </c>
      <c r="FB43" s="80" t="str">
        <f t="shared" si="109"/>
        <v>-</v>
      </c>
      <c r="FC43" s="39"/>
      <c r="FD43" s="32">
        <f t="shared" si="208"/>
        <v>0</v>
      </c>
      <c r="FE43" s="32">
        <f t="shared" si="209"/>
        <v>0</v>
      </c>
      <c r="FF43" s="75">
        <f t="shared" si="210"/>
        <v>0</v>
      </c>
      <c r="FG43" s="75">
        <f t="shared" si="211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10"/>
        <v>-</v>
      </c>
      <c r="FW43" s="77" t="str">
        <f t="shared" si="111"/>
        <v>-</v>
      </c>
      <c r="FX43" s="19" t="str">
        <f t="shared" si="112"/>
        <v>-</v>
      </c>
      <c r="FY43" s="19" t="str">
        <f t="shared" si="113"/>
        <v>-</v>
      </c>
      <c r="FZ43" s="19" t="str">
        <f t="shared" si="114"/>
        <v>-</v>
      </c>
      <c r="GA43" s="19" t="str">
        <f t="shared" si="115"/>
        <v>-</v>
      </c>
      <c r="GB43" s="19" t="str">
        <f t="shared" si="116"/>
        <v>-</v>
      </c>
      <c r="GC43" s="19" t="str">
        <f t="shared" si="117"/>
        <v>-</v>
      </c>
      <c r="GD43" s="19" t="str">
        <f t="shared" si="118"/>
        <v>-</v>
      </c>
      <c r="GE43" s="19" t="str">
        <f t="shared" si="119"/>
        <v>-</v>
      </c>
      <c r="GF43" s="19" t="str">
        <f t="shared" si="120"/>
        <v>-</v>
      </c>
      <c r="GG43" s="19" t="str">
        <f t="shared" si="121"/>
        <v>-</v>
      </c>
      <c r="GH43" s="19" t="str">
        <f t="shared" si="122"/>
        <v>-</v>
      </c>
      <c r="GI43" s="19" t="str">
        <f t="shared" si="123"/>
        <v>-</v>
      </c>
      <c r="GJ43" s="19" t="str">
        <f t="shared" si="124"/>
        <v>-</v>
      </c>
      <c r="GK43" s="19" t="str">
        <f t="shared" si="125"/>
        <v>-</v>
      </c>
      <c r="GL43" s="13" t="str">
        <f t="shared" si="126"/>
        <v>-</v>
      </c>
      <c r="GM43" s="13" t="str">
        <f t="shared" si="127"/>
        <v>-</v>
      </c>
      <c r="GN43" s="13" t="str">
        <f t="shared" si="128"/>
        <v>-</v>
      </c>
      <c r="GO43" s="80" t="str">
        <f t="shared" si="129"/>
        <v>-</v>
      </c>
      <c r="GP43" s="39"/>
      <c r="GQ43" s="32">
        <f t="shared" si="212"/>
        <v>0</v>
      </c>
      <c r="GR43" s="32">
        <f t="shared" si="213"/>
        <v>0</v>
      </c>
      <c r="GS43" s="75">
        <f t="shared" si="214"/>
        <v>0</v>
      </c>
      <c r="GT43" s="75">
        <f t="shared" si="215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30"/>
        <v>-</v>
      </c>
      <c r="HJ43" s="77" t="str">
        <f t="shared" si="131"/>
        <v>-</v>
      </c>
      <c r="HK43" s="19" t="str">
        <f t="shared" si="132"/>
        <v>-</v>
      </c>
      <c r="HL43" s="19" t="str">
        <f t="shared" si="133"/>
        <v>-</v>
      </c>
      <c r="HM43" s="19" t="str">
        <f t="shared" si="134"/>
        <v>-</v>
      </c>
      <c r="HN43" s="19" t="str">
        <f t="shared" si="135"/>
        <v>-</v>
      </c>
      <c r="HO43" s="19" t="str">
        <f t="shared" si="136"/>
        <v>-</v>
      </c>
      <c r="HP43" s="19" t="str">
        <f t="shared" si="137"/>
        <v>-</v>
      </c>
      <c r="HQ43" s="19" t="str">
        <f t="shared" si="138"/>
        <v>-</v>
      </c>
      <c r="HR43" s="19" t="str">
        <f t="shared" si="139"/>
        <v>-</v>
      </c>
      <c r="HS43" s="19" t="str">
        <f t="shared" si="140"/>
        <v>-</v>
      </c>
      <c r="HT43" s="19" t="str">
        <f t="shared" si="141"/>
        <v>-</v>
      </c>
      <c r="HU43" s="19" t="str">
        <f t="shared" si="142"/>
        <v>-</v>
      </c>
      <c r="HV43" s="19" t="str">
        <f t="shared" si="143"/>
        <v>-</v>
      </c>
      <c r="HW43" s="19" t="str">
        <f t="shared" si="144"/>
        <v>-</v>
      </c>
      <c r="HX43" s="19" t="str">
        <f t="shared" si="145"/>
        <v>-</v>
      </c>
      <c r="HY43" s="13" t="str">
        <f t="shared" si="146"/>
        <v>-</v>
      </c>
      <c r="HZ43" s="13" t="str">
        <f t="shared" si="147"/>
        <v>-</v>
      </c>
      <c r="IA43" s="13" t="str">
        <f t="shared" si="148"/>
        <v>-</v>
      </c>
      <c r="IB43" s="80" t="str">
        <f t="shared" si="149"/>
        <v>-</v>
      </c>
      <c r="IC43" s="39">
        <f t="shared" si="150"/>
        <v>0</v>
      </c>
      <c r="ID43" s="99">
        <f t="shared" si="151"/>
        <v>0</v>
      </c>
      <c r="IE43" s="99">
        <f t="shared" si="152"/>
        <v>0</v>
      </c>
      <c r="IF43" s="100">
        <f t="shared" si="153"/>
        <v>0</v>
      </c>
      <c r="IG43" s="100">
        <f t="shared" si="154"/>
        <v>0</v>
      </c>
      <c r="IH43" s="35">
        <f t="shared" si="155"/>
        <v>0</v>
      </c>
      <c r="II43" s="35">
        <f t="shared" si="156"/>
        <v>0</v>
      </c>
      <c r="IJ43" s="35">
        <f t="shared" si="157"/>
        <v>0</v>
      </c>
      <c r="IK43" s="35">
        <f t="shared" si="158"/>
        <v>0</v>
      </c>
      <c r="IL43" s="35">
        <f t="shared" si="159"/>
        <v>0</v>
      </c>
      <c r="IM43" s="35">
        <f t="shared" si="160"/>
        <v>0</v>
      </c>
      <c r="IN43" s="100"/>
      <c r="IO43" s="35">
        <f t="shared" si="161"/>
        <v>0</v>
      </c>
      <c r="IP43" s="35">
        <f t="shared" si="162"/>
        <v>0</v>
      </c>
      <c r="IQ43" s="35">
        <f t="shared" si="163"/>
        <v>0</v>
      </c>
      <c r="IR43" s="35">
        <f t="shared" si="164"/>
        <v>0</v>
      </c>
      <c r="IS43" s="35">
        <f t="shared" si="165"/>
        <v>0</v>
      </c>
      <c r="IT43" s="23">
        <f t="shared" si="166"/>
        <v>0</v>
      </c>
      <c r="IU43" s="26">
        <f t="shared" si="167"/>
        <v>0</v>
      </c>
      <c r="IV43" s="42" t="str">
        <f t="shared" si="168"/>
        <v>-</v>
      </c>
      <c r="IW43" s="89" t="str">
        <f t="shared" si="169"/>
        <v>-</v>
      </c>
      <c r="IX43" s="43" t="str">
        <f t="shared" si="170"/>
        <v>-</v>
      </c>
      <c r="IY43" s="43" t="str">
        <f t="shared" si="171"/>
        <v>-</v>
      </c>
      <c r="IZ43" s="43" t="str">
        <f t="shared" si="172"/>
        <v>-</v>
      </c>
      <c r="JA43" s="43" t="str">
        <f t="shared" si="173"/>
        <v>-</v>
      </c>
      <c r="JB43" s="43" t="str">
        <f t="shared" si="174"/>
        <v>-</v>
      </c>
      <c r="JC43" s="43" t="str">
        <f t="shared" si="175"/>
        <v>-</v>
      </c>
      <c r="JD43" s="43" t="str">
        <f t="shared" si="176"/>
        <v>-</v>
      </c>
      <c r="JE43" s="43" t="str">
        <f t="shared" si="177"/>
        <v>-</v>
      </c>
      <c r="JF43" s="43" t="str">
        <f t="shared" si="178"/>
        <v>-</v>
      </c>
      <c r="JG43" s="43" t="str">
        <f t="shared" si="179"/>
        <v>-</v>
      </c>
      <c r="JH43" s="43" t="str">
        <f t="shared" si="180"/>
        <v>-</v>
      </c>
      <c r="JI43" s="43" t="str">
        <f t="shared" si="181"/>
        <v>-</v>
      </c>
      <c r="JJ43" s="43" t="str">
        <f t="shared" si="182"/>
        <v>-</v>
      </c>
      <c r="JK43" s="43" t="str">
        <f t="shared" si="183"/>
        <v>-</v>
      </c>
      <c r="JL43" s="44" t="str">
        <f t="shared" si="184"/>
        <v>-</v>
      </c>
      <c r="JM43" s="44" t="str">
        <f t="shared" si="185"/>
        <v>-</v>
      </c>
      <c r="JN43" s="44" t="str">
        <f t="shared" si="186"/>
        <v>-</v>
      </c>
      <c r="JO43" s="90" t="str">
        <f t="shared" si="187"/>
        <v>-</v>
      </c>
      <c r="JP43" s="62">
        <f t="shared" si="188"/>
        <v>0</v>
      </c>
      <c r="JQ43" s="63">
        <f t="shared" si="189"/>
        <v>0</v>
      </c>
      <c r="JR43" s="64">
        <f t="shared" si="190"/>
        <v>0</v>
      </c>
      <c r="JS43" s="65">
        <f t="shared" si="191"/>
        <v>0</v>
      </c>
    </row>
    <row r="44" spans="1:279" ht="18.75" hidden="1">
      <c r="A44" s="9"/>
      <c r="B44" s="16"/>
      <c r="C44" s="39"/>
      <c r="D44" s="32">
        <f t="shared" si="192"/>
        <v>0</v>
      </c>
      <c r="E44" s="32">
        <f t="shared" si="193"/>
        <v>0</v>
      </c>
      <c r="F44" s="75">
        <f t="shared" si="194"/>
        <v>0</v>
      </c>
      <c r="G44" s="75">
        <f t="shared" si="195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30"/>
        <v>-</v>
      </c>
      <c r="W44" s="77" t="str">
        <f t="shared" si="31"/>
        <v>-</v>
      </c>
      <c r="X44" s="19" t="str">
        <f t="shared" si="32"/>
        <v>-</v>
      </c>
      <c r="Y44" s="19" t="str">
        <f t="shared" si="33"/>
        <v>-</v>
      </c>
      <c r="Z44" s="19" t="str">
        <f t="shared" si="34"/>
        <v>-</v>
      </c>
      <c r="AA44" s="19" t="str">
        <f t="shared" si="35"/>
        <v>-</v>
      </c>
      <c r="AB44" s="19" t="str">
        <f t="shared" si="36"/>
        <v>-</v>
      </c>
      <c r="AC44" s="19" t="str">
        <f t="shared" si="37"/>
        <v>-</v>
      </c>
      <c r="AD44" s="19" t="str">
        <f t="shared" si="38"/>
        <v>-</v>
      </c>
      <c r="AE44" s="19" t="str">
        <f t="shared" si="39"/>
        <v>-</v>
      </c>
      <c r="AF44" s="19" t="str">
        <f t="shared" si="40"/>
        <v>-</v>
      </c>
      <c r="AG44" s="19" t="str">
        <f t="shared" si="41"/>
        <v>-</v>
      </c>
      <c r="AH44" s="19" t="str">
        <f t="shared" si="42"/>
        <v>-</v>
      </c>
      <c r="AI44" s="19" t="str">
        <f t="shared" si="43"/>
        <v>-</v>
      </c>
      <c r="AJ44" s="19" t="str">
        <f t="shared" si="44"/>
        <v>-</v>
      </c>
      <c r="AK44" s="19" t="str">
        <f t="shared" si="45"/>
        <v>-</v>
      </c>
      <c r="AL44" s="13" t="str">
        <f t="shared" si="46"/>
        <v>-</v>
      </c>
      <c r="AM44" s="13" t="str">
        <f t="shared" si="47"/>
        <v>-</v>
      </c>
      <c r="AN44" s="13" t="str">
        <f t="shared" si="48"/>
        <v>-</v>
      </c>
      <c r="AO44" s="80" t="str">
        <f t="shared" si="49"/>
        <v>-</v>
      </c>
      <c r="AP44" s="39"/>
      <c r="AQ44" s="32">
        <f t="shared" si="196"/>
        <v>0</v>
      </c>
      <c r="AR44" s="32">
        <f t="shared" si="197"/>
        <v>0</v>
      </c>
      <c r="AS44" s="75">
        <f t="shared" si="198"/>
        <v>0</v>
      </c>
      <c r="AT44" s="75">
        <f t="shared" si="199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50"/>
        <v>-</v>
      </c>
      <c r="BJ44" s="77" t="str">
        <f t="shared" si="51"/>
        <v>-</v>
      </c>
      <c r="BK44" s="19" t="str">
        <f t="shared" si="52"/>
        <v>-</v>
      </c>
      <c r="BL44" s="19" t="str">
        <f t="shared" si="53"/>
        <v>-</v>
      </c>
      <c r="BM44" s="19" t="str">
        <f t="shared" si="54"/>
        <v>-</v>
      </c>
      <c r="BN44" s="19" t="str">
        <f t="shared" si="55"/>
        <v>-</v>
      </c>
      <c r="BO44" s="19" t="str">
        <f t="shared" si="56"/>
        <v>-</v>
      </c>
      <c r="BP44" s="19" t="str">
        <f t="shared" si="57"/>
        <v>-</v>
      </c>
      <c r="BQ44" s="19" t="str">
        <f t="shared" si="58"/>
        <v>-</v>
      </c>
      <c r="BR44" s="19" t="str">
        <f t="shared" si="59"/>
        <v>-</v>
      </c>
      <c r="BS44" s="19" t="str">
        <f t="shared" si="60"/>
        <v>-</v>
      </c>
      <c r="BT44" s="19" t="str">
        <f t="shared" si="61"/>
        <v>-</v>
      </c>
      <c r="BU44" s="19" t="str">
        <f t="shared" si="62"/>
        <v>-</v>
      </c>
      <c r="BV44" s="19" t="str">
        <f t="shared" si="63"/>
        <v>-</v>
      </c>
      <c r="BW44" s="19" t="str">
        <f t="shared" si="64"/>
        <v>-</v>
      </c>
      <c r="BX44" s="19" t="str">
        <f t="shared" si="65"/>
        <v>-</v>
      </c>
      <c r="BY44" s="13" t="str">
        <f t="shared" si="66"/>
        <v>-</v>
      </c>
      <c r="BZ44" s="13" t="str">
        <f t="shared" si="67"/>
        <v>-</v>
      </c>
      <c r="CA44" s="13" t="str">
        <f t="shared" si="68"/>
        <v>-</v>
      </c>
      <c r="CB44" s="80" t="str">
        <f t="shared" si="69"/>
        <v>-</v>
      </c>
      <c r="CC44" s="39"/>
      <c r="CD44" s="32">
        <f t="shared" si="200"/>
        <v>0</v>
      </c>
      <c r="CE44" s="32">
        <f t="shared" si="201"/>
        <v>0</v>
      </c>
      <c r="CF44" s="75">
        <f t="shared" si="202"/>
        <v>0</v>
      </c>
      <c r="CG44" s="75">
        <f t="shared" si="203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70"/>
        <v>-</v>
      </c>
      <c r="CW44" s="77" t="str">
        <f t="shared" si="71"/>
        <v>-</v>
      </c>
      <c r="CX44" s="19" t="str">
        <f t="shared" si="72"/>
        <v>-</v>
      </c>
      <c r="CY44" s="19" t="str">
        <f t="shared" si="73"/>
        <v>-</v>
      </c>
      <c r="CZ44" s="19" t="str">
        <f t="shared" si="74"/>
        <v>-</v>
      </c>
      <c r="DA44" s="19" t="str">
        <f t="shared" si="75"/>
        <v>-</v>
      </c>
      <c r="DB44" s="19" t="str">
        <f t="shared" si="76"/>
        <v>-</v>
      </c>
      <c r="DC44" s="19" t="str">
        <f t="shared" si="77"/>
        <v>-</v>
      </c>
      <c r="DD44" s="19" t="str">
        <f t="shared" si="78"/>
        <v>-</v>
      </c>
      <c r="DE44" s="19" t="str">
        <f t="shared" si="79"/>
        <v>-</v>
      </c>
      <c r="DF44" s="19" t="str">
        <f t="shared" si="80"/>
        <v>-</v>
      </c>
      <c r="DG44" s="19" t="str">
        <f t="shared" si="81"/>
        <v>-</v>
      </c>
      <c r="DH44" s="19" t="str">
        <f t="shared" si="82"/>
        <v>-</v>
      </c>
      <c r="DI44" s="19" t="str">
        <f t="shared" si="83"/>
        <v>-</v>
      </c>
      <c r="DJ44" s="19" t="str">
        <f t="shared" si="84"/>
        <v>-</v>
      </c>
      <c r="DK44" s="19" t="str">
        <f t="shared" si="85"/>
        <v>-</v>
      </c>
      <c r="DL44" s="13" t="str">
        <f t="shared" si="86"/>
        <v>-</v>
      </c>
      <c r="DM44" s="13" t="str">
        <f t="shared" si="87"/>
        <v>-</v>
      </c>
      <c r="DN44" s="13" t="str">
        <f t="shared" si="88"/>
        <v>-</v>
      </c>
      <c r="DO44" s="80" t="str">
        <f t="shared" si="89"/>
        <v>-</v>
      </c>
      <c r="DP44" s="39"/>
      <c r="DQ44" s="32">
        <f t="shared" si="204"/>
        <v>0</v>
      </c>
      <c r="DR44" s="32">
        <f t="shared" si="205"/>
        <v>0</v>
      </c>
      <c r="DS44" s="75">
        <f t="shared" si="206"/>
        <v>0</v>
      </c>
      <c r="DT44" s="75">
        <f t="shared" si="207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90"/>
        <v>-</v>
      </c>
      <c r="EJ44" s="77" t="str">
        <f t="shared" si="91"/>
        <v>-</v>
      </c>
      <c r="EK44" s="19" t="str">
        <f t="shared" si="92"/>
        <v>-</v>
      </c>
      <c r="EL44" s="19" t="str">
        <f t="shared" si="93"/>
        <v>-</v>
      </c>
      <c r="EM44" s="19" t="str">
        <f t="shared" si="94"/>
        <v>-</v>
      </c>
      <c r="EN44" s="19" t="str">
        <f t="shared" si="95"/>
        <v>-</v>
      </c>
      <c r="EO44" s="19" t="str">
        <f t="shared" si="96"/>
        <v>-</v>
      </c>
      <c r="EP44" s="19" t="str">
        <f t="shared" si="97"/>
        <v>-</v>
      </c>
      <c r="EQ44" s="19" t="str">
        <f t="shared" si="98"/>
        <v>-</v>
      </c>
      <c r="ER44" s="19" t="str">
        <f t="shared" si="99"/>
        <v>-</v>
      </c>
      <c r="ES44" s="19" t="str">
        <f t="shared" si="100"/>
        <v>-</v>
      </c>
      <c r="ET44" s="19" t="str">
        <f t="shared" si="101"/>
        <v>-</v>
      </c>
      <c r="EU44" s="19" t="str">
        <f t="shared" si="102"/>
        <v>-</v>
      </c>
      <c r="EV44" s="19" t="str">
        <f t="shared" si="103"/>
        <v>-</v>
      </c>
      <c r="EW44" s="19" t="str">
        <f t="shared" si="104"/>
        <v>-</v>
      </c>
      <c r="EX44" s="19" t="str">
        <f t="shared" si="105"/>
        <v>-</v>
      </c>
      <c r="EY44" s="13" t="str">
        <f t="shared" si="106"/>
        <v>-</v>
      </c>
      <c r="EZ44" s="13" t="str">
        <f t="shared" si="107"/>
        <v>-</v>
      </c>
      <c r="FA44" s="13" t="str">
        <f t="shared" si="108"/>
        <v>-</v>
      </c>
      <c r="FB44" s="80" t="str">
        <f t="shared" si="109"/>
        <v>-</v>
      </c>
      <c r="FC44" s="39"/>
      <c r="FD44" s="32">
        <f t="shared" si="208"/>
        <v>0</v>
      </c>
      <c r="FE44" s="32">
        <f t="shared" si="209"/>
        <v>0</v>
      </c>
      <c r="FF44" s="75">
        <f t="shared" si="210"/>
        <v>0</v>
      </c>
      <c r="FG44" s="75">
        <f t="shared" si="211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10"/>
        <v>-</v>
      </c>
      <c r="FW44" s="77" t="str">
        <f t="shared" si="111"/>
        <v>-</v>
      </c>
      <c r="FX44" s="19" t="str">
        <f t="shared" si="112"/>
        <v>-</v>
      </c>
      <c r="FY44" s="19" t="str">
        <f t="shared" si="113"/>
        <v>-</v>
      </c>
      <c r="FZ44" s="19" t="str">
        <f t="shared" si="114"/>
        <v>-</v>
      </c>
      <c r="GA44" s="19" t="str">
        <f t="shared" si="115"/>
        <v>-</v>
      </c>
      <c r="GB44" s="19" t="str">
        <f t="shared" si="116"/>
        <v>-</v>
      </c>
      <c r="GC44" s="19" t="str">
        <f t="shared" si="117"/>
        <v>-</v>
      </c>
      <c r="GD44" s="19" t="str">
        <f t="shared" si="118"/>
        <v>-</v>
      </c>
      <c r="GE44" s="19" t="str">
        <f t="shared" si="119"/>
        <v>-</v>
      </c>
      <c r="GF44" s="19" t="str">
        <f t="shared" si="120"/>
        <v>-</v>
      </c>
      <c r="GG44" s="19" t="str">
        <f t="shared" si="121"/>
        <v>-</v>
      </c>
      <c r="GH44" s="19" t="str">
        <f t="shared" si="122"/>
        <v>-</v>
      </c>
      <c r="GI44" s="19" t="str">
        <f t="shared" si="123"/>
        <v>-</v>
      </c>
      <c r="GJ44" s="19" t="str">
        <f t="shared" si="124"/>
        <v>-</v>
      </c>
      <c r="GK44" s="19" t="str">
        <f t="shared" si="125"/>
        <v>-</v>
      </c>
      <c r="GL44" s="13" t="str">
        <f t="shared" si="126"/>
        <v>-</v>
      </c>
      <c r="GM44" s="13" t="str">
        <f t="shared" si="127"/>
        <v>-</v>
      </c>
      <c r="GN44" s="13" t="str">
        <f t="shared" si="128"/>
        <v>-</v>
      </c>
      <c r="GO44" s="80" t="str">
        <f t="shared" si="129"/>
        <v>-</v>
      </c>
      <c r="GP44" s="39"/>
      <c r="GQ44" s="32">
        <f t="shared" si="212"/>
        <v>0</v>
      </c>
      <c r="GR44" s="32">
        <f t="shared" si="213"/>
        <v>0</v>
      </c>
      <c r="GS44" s="75">
        <f t="shared" si="214"/>
        <v>0</v>
      </c>
      <c r="GT44" s="75">
        <f t="shared" si="215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30"/>
        <v>-</v>
      </c>
      <c r="HJ44" s="77" t="str">
        <f t="shared" si="131"/>
        <v>-</v>
      </c>
      <c r="HK44" s="19" t="str">
        <f t="shared" si="132"/>
        <v>-</v>
      </c>
      <c r="HL44" s="19" t="str">
        <f t="shared" si="133"/>
        <v>-</v>
      </c>
      <c r="HM44" s="19" t="str">
        <f t="shared" si="134"/>
        <v>-</v>
      </c>
      <c r="HN44" s="19" t="str">
        <f t="shared" si="135"/>
        <v>-</v>
      </c>
      <c r="HO44" s="19" t="str">
        <f t="shared" si="136"/>
        <v>-</v>
      </c>
      <c r="HP44" s="19" t="str">
        <f t="shared" si="137"/>
        <v>-</v>
      </c>
      <c r="HQ44" s="19" t="str">
        <f t="shared" si="138"/>
        <v>-</v>
      </c>
      <c r="HR44" s="19" t="str">
        <f t="shared" si="139"/>
        <v>-</v>
      </c>
      <c r="HS44" s="19" t="str">
        <f t="shared" si="140"/>
        <v>-</v>
      </c>
      <c r="HT44" s="19" t="str">
        <f t="shared" si="141"/>
        <v>-</v>
      </c>
      <c r="HU44" s="19" t="str">
        <f t="shared" si="142"/>
        <v>-</v>
      </c>
      <c r="HV44" s="19" t="str">
        <f t="shared" si="143"/>
        <v>-</v>
      </c>
      <c r="HW44" s="19" t="str">
        <f t="shared" si="144"/>
        <v>-</v>
      </c>
      <c r="HX44" s="19" t="str">
        <f t="shared" si="145"/>
        <v>-</v>
      </c>
      <c r="HY44" s="13" t="str">
        <f t="shared" si="146"/>
        <v>-</v>
      </c>
      <c r="HZ44" s="13" t="str">
        <f t="shared" si="147"/>
        <v>-</v>
      </c>
      <c r="IA44" s="13" t="str">
        <f t="shared" si="148"/>
        <v>-</v>
      </c>
      <c r="IB44" s="80" t="str">
        <f t="shared" si="149"/>
        <v>-</v>
      </c>
      <c r="IC44" s="39">
        <f t="shared" si="150"/>
        <v>0</v>
      </c>
      <c r="ID44" s="99">
        <f t="shared" si="151"/>
        <v>0</v>
      </c>
      <c r="IE44" s="99">
        <f t="shared" si="152"/>
        <v>0</v>
      </c>
      <c r="IF44" s="100">
        <f t="shared" si="153"/>
        <v>0</v>
      </c>
      <c r="IG44" s="100">
        <f t="shared" si="154"/>
        <v>0</v>
      </c>
      <c r="IH44" s="35">
        <f t="shared" si="155"/>
        <v>0</v>
      </c>
      <c r="II44" s="35">
        <f t="shared" si="156"/>
        <v>0</v>
      </c>
      <c r="IJ44" s="35">
        <f t="shared" si="157"/>
        <v>0</v>
      </c>
      <c r="IK44" s="35">
        <f t="shared" si="158"/>
        <v>0</v>
      </c>
      <c r="IL44" s="35">
        <f t="shared" si="159"/>
        <v>0</v>
      </c>
      <c r="IM44" s="35">
        <f t="shared" si="160"/>
        <v>0</v>
      </c>
      <c r="IN44" s="100"/>
      <c r="IO44" s="35">
        <f t="shared" si="161"/>
        <v>0</v>
      </c>
      <c r="IP44" s="35">
        <f t="shared" si="162"/>
        <v>0</v>
      </c>
      <c r="IQ44" s="35">
        <f t="shared" si="163"/>
        <v>0</v>
      </c>
      <c r="IR44" s="35">
        <f t="shared" si="164"/>
        <v>0</v>
      </c>
      <c r="IS44" s="35">
        <f t="shared" si="165"/>
        <v>0</v>
      </c>
      <c r="IT44" s="23">
        <f t="shared" si="166"/>
        <v>0</v>
      </c>
      <c r="IU44" s="26">
        <f t="shared" si="167"/>
        <v>0</v>
      </c>
      <c r="IV44" s="42" t="str">
        <f t="shared" si="168"/>
        <v>-</v>
      </c>
      <c r="IW44" s="89" t="str">
        <f t="shared" si="169"/>
        <v>-</v>
      </c>
      <c r="IX44" s="43" t="str">
        <f t="shared" si="170"/>
        <v>-</v>
      </c>
      <c r="IY44" s="43" t="str">
        <f t="shared" si="171"/>
        <v>-</v>
      </c>
      <c r="IZ44" s="43" t="str">
        <f t="shared" si="172"/>
        <v>-</v>
      </c>
      <c r="JA44" s="43" t="str">
        <f t="shared" si="173"/>
        <v>-</v>
      </c>
      <c r="JB44" s="43" t="str">
        <f t="shared" si="174"/>
        <v>-</v>
      </c>
      <c r="JC44" s="43" t="str">
        <f t="shared" si="175"/>
        <v>-</v>
      </c>
      <c r="JD44" s="43" t="str">
        <f t="shared" si="176"/>
        <v>-</v>
      </c>
      <c r="JE44" s="43" t="str">
        <f t="shared" si="177"/>
        <v>-</v>
      </c>
      <c r="JF44" s="43" t="str">
        <f t="shared" si="178"/>
        <v>-</v>
      </c>
      <c r="JG44" s="43" t="str">
        <f t="shared" si="179"/>
        <v>-</v>
      </c>
      <c r="JH44" s="43" t="str">
        <f t="shared" si="180"/>
        <v>-</v>
      </c>
      <c r="JI44" s="43" t="str">
        <f t="shared" si="181"/>
        <v>-</v>
      </c>
      <c r="JJ44" s="43" t="str">
        <f t="shared" si="182"/>
        <v>-</v>
      </c>
      <c r="JK44" s="43" t="str">
        <f t="shared" si="183"/>
        <v>-</v>
      </c>
      <c r="JL44" s="44" t="str">
        <f t="shared" si="184"/>
        <v>-</v>
      </c>
      <c r="JM44" s="44" t="str">
        <f t="shared" si="185"/>
        <v>-</v>
      </c>
      <c r="JN44" s="44" t="str">
        <f t="shared" si="186"/>
        <v>-</v>
      </c>
      <c r="JO44" s="90" t="str">
        <f t="shared" si="187"/>
        <v>-</v>
      </c>
      <c r="JP44" s="62">
        <f t="shared" si="188"/>
        <v>0</v>
      </c>
      <c r="JQ44" s="63">
        <f t="shared" si="189"/>
        <v>0</v>
      </c>
      <c r="JR44" s="64">
        <f t="shared" si="190"/>
        <v>0</v>
      </c>
      <c r="JS44" s="65">
        <f t="shared" si="191"/>
        <v>0</v>
      </c>
    </row>
    <row r="45" spans="1:279" ht="18.75" hidden="1">
      <c r="A45" s="9"/>
      <c r="B45" s="16"/>
      <c r="C45" s="39"/>
      <c r="D45" s="32">
        <f t="shared" si="192"/>
        <v>0</v>
      </c>
      <c r="E45" s="32">
        <f t="shared" si="193"/>
        <v>0</v>
      </c>
      <c r="F45" s="75">
        <f t="shared" si="194"/>
        <v>0</v>
      </c>
      <c r="G45" s="75">
        <f t="shared" si="195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30"/>
        <v>-</v>
      </c>
      <c r="W45" s="77" t="str">
        <f t="shared" si="31"/>
        <v>-</v>
      </c>
      <c r="X45" s="19" t="str">
        <f t="shared" si="32"/>
        <v>-</v>
      </c>
      <c r="Y45" s="19" t="str">
        <f t="shared" si="33"/>
        <v>-</v>
      </c>
      <c r="Z45" s="19" t="str">
        <f t="shared" si="34"/>
        <v>-</v>
      </c>
      <c r="AA45" s="19" t="str">
        <f t="shared" si="35"/>
        <v>-</v>
      </c>
      <c r="AB45" s="19" t="str">
        <f t="shared" si="36"/>
        <v>-</v>
      </c>
      <c r="AC45" s="19" t="str">
        <f t="shared" si="37"/>
        <v>-</v>
      </c>
      <c r="AD45" s="19" t="str">
        <f t="shared" si="38"/>
        <v>-</v>
      </c>
      <c r="AE45" s="19" t="str">
        <f t="shared" si="39"/>
        <v>-</v>
      </c>
      <c r="AF45" s="19" t="str">
        <f t="shared" si="40"/>
        <v>-</v>
      </c>
      <c r="AG45" s="19" t="str">
        <f t="shared" si="41"/>
        <v>-</v>
      </c>
      <c r="AH45" s="19" t="str">
        <f t="shared" si="42"/>
        <v>-</v>
      </c>
      <c r="AI45" s="19" t="str">
        <f t="shared" si="43"/>
        <v>-</v>
      </c>
      <c r="AJ45" s="19" t="str">
        <f t="shared" si="44"/>
        <v>-</v>
      </c>
      <c r="AK45" s="19" t="str">
        <f t="shared" si="45"/>
        <v>-</v>
      </c>
      <c r="AL45" s="13" t="str">
        <f t="shared" si="46"/>
        <v>-</v>
      </c>
      <c r="AM45" s="13" t="str">
        <f t="shared" si="47"/>
        <v>-</v>
      </c>
      <c r="AN45" s="13" t="str">
        <f t="shared" si="48"/>
        <v>-</v>
      </c>
      <c r="AO45" s="80" t="str">
        <f t="shared" si="49"/>
        <v>-</v>
      </c>
      <c r="AP45" s="39"/>
      <c r="AQ45" s="32">
        <f t="shared" si="196"/>
        <v>0</v>
      </c>
      <c r="AR45" s="32">
        <f t="shared" si="197"/>
        <v>0</v>
      </c>
      <c r="AS45" s="75">
        <f t="shared" si="198"/>
        <v>0</v>
      </c>
      <c r="AT45" s="75">
        <f t="shared" si="199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50"/>
        <v>-</v>
      </c>
      <c r="BJ45" s="77" t="str">
        <f t="shared" si="51"/>
        <v>-</v>
      </c>
      <c r="BK45" s="19" t="str">
        <f t="shared" si="52"/>
        <v>-</v>
      </c>
      <c r="BL45" s="19" t="str">
        <f t="shared" si="53"/>
        <v>-</v>
      </c>
      <c r="BM45" s="19" t="str">
        <f t="shared" si="54"/>
        <v>-</v>
      </c>
      <c r="BN45" s="19" t="str">
        <f t="shared" si="55"/>
        <v>-</v>
      </c>
      <c r="BO45" s="19" t="str">
        <f t="shared" si="56"/>
        <v>-</v>
      </c>
      <c r="BP45" s="19" t="str">
        <f t="shared" si="57"/>
        <v>-</v>
      </c>
      <c r="BQ45" s="19" t="str">
        <f t="shared" si="58"/>
        <v>-</v>
      </c>
      <c r="BR45" s="19" t="str">
        <f t="shared" si="59"/>
        <v>-</v>
      </c>
      <c r="BS45" s="19" t="str">
        <f t="shared" si="60"/>
        <v>-</v>
      </c>
      <c r="BT45" s="19" t="str">
        <f t="shared" si="61"/>
        <v>-</v>
      </c>
      <c r="BU45" s="19" t="str">
        <f t="shared" si="62"/>
        <v>-</v>
      </c>
      <c r="BV45" s="19" t="str">
        <f t="shared" si="63"/>
        <v>-</v>
      </c>
      <c r="BW45" s="19" t="str">
        <f t="shared" si="64"/>
        <v>-</v>
      </c>
      <c r="BX45" s="19" t="str">
        <f t="shared" si="65"/>
        <v>-</v>
      </c>
      <c r="BY45" s="13" t="str">
        <f t="shared" si="66"/>
        <v>-</v>
      </c>
      <c r="BZ45" s="13" t="str">
        <f t="shared" si="67"/>
        <v>-</v>
      </c>
      <c r="CA45" s="13" t="str">
        <f t="shared" si="68"/>
        <v>-</v>
      </c>
      <c r="CB45" s="80" t="str">
        <f t="shared" si="69"/>
        <v>-</v>
      </c>
      <c r="CC45" s="39"/>
      <c r="CD45" s="32">
        <f t="shared" si="200"/>
        <v>0</v>
      </c>
      <c r="CE45" s="32">
        <f t="shared" si="201"/>
        <v>0</v>
      </c>
      <c r="CF45" s="75">
        <f t="shared" si="202"/>
        <v>0</v>
      </c>
      <c r="CG45" s="75">
        <f t="shared" si="203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70"/>
        <v>-</v>
      </c>
      <c r="CW45" s="77" t="str">
        <f t="shared" si="71"/>
        <v>-</v>
      </c>
      <c r="CX45" s="19" t="str">
        <f t="shared" si="72"/>
        <v>-</v>
      </c>
      <c r="CY45" s="19" t="str">
        <f t="shared" si="73"/>
        <v>-</v>
      </c>
      <c r="CZ45" s="19" t="str">
        <f t="shared" si="74"/>
        <v>-</v>
      </c>
      <c r="DA45" s="19" t="str">
        <f t="shared" si="75"/>
        <v>-</v>
      </c>
      <c r="DB45" s="19" t="str">
        <f t="shared" si="76"/>
        <v>-</v>
      </c>
      <c r="DC45" s="19" t="str">
        <f t="shared" si="77"/>
        <v>-</v>
      </c>
      <c r="DD45" s="19" t="str">
        <f t="shared" si="78"/>
        <v>-</v>
      </c>
      <c r="DE45" s="19" t="str">
        <f t="shared" si="79"/>
        <v>-</v>
      </c>
      <c r="DF45" s="19" t="str">
        <f t="shared" si="80"/>
        <v>-</v>
      </c>
      <c r="DG45" s="19" t="str">
        <f t="shared" si="81"/>
        <v>-</v>
      </c>
      <c r="DH45" s="19" t="str">
        <f t="shared" si="82"/>
        <v>-</v>
      </c>
      <c r="DI45" s="19" t="str">
        <f t="shared" si="83"/>
        <v>-</v>
      </c>
      <c r="DJ45" s="19" t="str">
        <f t="shared" si="84"/>
        <v>-</v>
      </c>
      <c r="DK45" s="19" t="str">
        <f t="shared" si="85"/>
        <v>-</v>
      </c>
      <c r="DL45" s="13" t="str">
        <f t="shared" si="86"/>
        <v>-</v>
      </c>
      <c r="DM45" s="13" t="str">
        <f t="shared" si="87"/>
        <v>-</v>
      </c>
      <c r="DN45" s="13" t="str">
        <f t="shared" si="88"/>
        <v>-</v>
      </c>
      <c r="DO45" s="80" t="str">
        <f t="shared" si="89"/>
        <v>-</v>
      </c>
      <c r="DP45" s="39"/>
      <c r="DQ45" s="32">
        <f t="shared" si="204"/>
        <v>0</v>
      </c>
      <c r="DR45" s="32">
        <f t="shared" si="205"/>
        <v>0</v>
      </c>
      <c r="DS45" s="75">
        <f t="shared" si="206"/>
        <v>0</v>
      </c>
      <c r="DT45" s="75">
        <f t="shared" si="207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90"/>
        <v>-</v>
      </c>
      <c r="EJ45" s="77" t="str">
        <f t="shared" si="91"/>
        <v>-</v>
      </c>
      <c r="EK45" s="19" t="str">
        <f t="shared" si="92"/>
        <v>-</v>
      </c>
      <c r="EL45" s="19" t="str">
        <f t="shared" si="93"/>
        <v>-</v>
      </c>
      <c r="EM45" s="19" t="str">
        <f t="shared" si="94"/>
        <v>-</v>
      </c>
      <c r="EN45" s="19" t="str">
        <f t="shared" si="95"/>
        <v>-</v>
      </c>
      <c r="EO45" s="19" t="str">
        <f t="shared" si="96"/>
        <v>-</v>
      </c>
      <c r="EP45" s="19" t="str">
        <f t="shared" si="97"/>
        <v>-</v>
      </c>
      <c r="EQ45" s="19" t="str">
        <f t="shared" si="98"/>
        <v>-</v>
      </c>
      <c r="ER45" s="19" t="str">
        <f t="shared" si="99"/>
        <v>-</v>
      </c>
      <c r="ES45" s="19" t="str">
        <f t="shared" si="100"/>
        <v>-</v>
      </c>
      <c r="ET45" s="19" t="str">
        <f t="shared" si="101"/>
        <v>-</v>
      </c>
      <c r="EU45" s="19" t="str">
        <f t="shared" si="102"/>
        <v>-</v>
      </c>
      <c r="EV45" s="19" t="str">
        <f t="shared" si="103"/>
        <v>-</v>
      </c>
      <c r="EW45" s="19" t="str">
        <f t="shared" si="104"/>
        <v>-</v>
      </c>
      <c r="EX45" s="19" t="str">
        <f t="shared" si="105"/>
        <v>-</v>
      </c>
      <c r="EY45" s="13" t="str">
        <f t="shared" si="106"/>
        <v>-</v>
      </c>
      <c r="EZ45" s="13" t="str">
        <f t="shared" si="107"/>
        <v>-</v>
      </c>
      <c r="FA45" s="13" t="str">
        <f t="shared" si="108"/>
        <v>-</v>
      </c>
      <c r="FB45" s="80" t="str">
        <f t="shared" si="109"/>
        <v>-</v>
      </c>
      <c r="FC45" s="39"/>
      <c r="FD45" s="32">
        <f t="shared" si="208"/>
        <v>0</v>
      </c>
      <c r="FE45" s="32">
        <f t="shared" si="209"/>
        <v>0</v>
      </c>
      <c r="FF45" s="75">
        <f t="shared" si="210"/>
        <v>0</v>
      </c>
      <c r="FG45" s="75">
        <f t="shared" si="211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10"/>
        <v>-</v>
      </c>
      <c r="FW45" s="77" t="str">
        <f t="shared" si="111"/>
        <v>-</v>
      </c>
      <c r="FX45" s="19" t="str">
        <f t="shared" si="112"/>
        <v>-</v>
      </c>
      <c r="FY45" s="19" t="str">
        <f t="shared" si="113"/>
        <v>-</v>
      </c>
      <c r="FZ45" s="19" t="str">
        <f t="shared" si="114"/>
        <v>-</v>
      </c>
      <c r="GA45" s="19" t="str">
        <f t="shared" si="115"/>
        <v>-</v>
      </c>
      <c r="GB45" s="19" t="str">
        <f t="shared" si="116"/>
        <v>-</v>
      </c>
      <c r="GC45" s="19" t="str">
        <f t="shared" si="117"/>
        <v>-</v>
      </c>
      <c r="GD45" s="19" t="str">
        <f t="shared" si="118"/>
        <v>-</v>
      </c>
      <c r="GE45" s="19" t="str">
        <f t="shared" si="119"/>
        <v>-</v>
      </c>
      <c r="GF45" s="19" t="str">
        <f t="shared" si="120"/>
        <v>-</v>
      </c>
      <c r="GG45" s="19" t="str">
        <f t="shared" si="121"/>
        <v>-</v>
      </c>
      <c r="GH45" s="19" t="str">
        <f t="shared" si="122"/>
        <v>-</v>
      </c>
      <c r="GI45" s="19" t="str">
        <f t="shared" si="123"/>
        <v>-</v>
      </c>
      <c r="GJ45" s="19" t="str">
        <f t="shared" si="124"/>
        <v>-</v>
      </c>
      <c r="GK45" s="19" t="str">
        <f t="shared" si="125"/>
        <v>-</v>
      </c>
      <c r="GL45" s="13" t="str">
        <f t="shared" si="126"/>
        <v>-</v>
      </c>
      <c r="GM45" s="13" t="str">
        <f t="shared" si="127"/>
        <v>-</v>
      </c>
      <c r="GN45" s="13" t="str">
        <f t="shared" si="128"/>
        <v>-</v>
      </c>
      <c r="GO45" s="80" t="str">
        <f t="shared" si="129"/>
        <v>-</v>
      </c>
      <c r="GP45" s="39"/>
      <c r="GQ45" s="32">
        <f t="shared" si="212"/>
        <v>0</v>
      </c>
      <c r="GR45" s="32">
        <f t="shared" si="213"/>
        <v>0</v>
      </c>
      <c r="GS45" s="75">
        <f t="shared" si="214"/>
        <v>0</v>
      </c>
      <c r="GT45" s="75">
        <f t="shared" si="215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30"/>
        <v>-</v>
      </c>
      <c r="HJ45" s="77" t="str">
        <f t="shared" si="131"/>
        <v>-</v>
      </c>
      <c r="HK45" s="19" t="str">
        <f t="shared" si="132"/>
        <v>-</v>
      </c>
      <c r="HL45" s="19" t="str">
        <f t="shared" si="133"/>
        <v>-</v>
      </c>
      <c r="HM45" s="19" t="str">
        <f t="shared" si="134"/>
        <v>-</v>
      </c>
      <c r="HN45" s="19" t="str">
        <f t="shared" si="135"/>
        <v>-</v>
      </c>
      <c r="HO45" s="19" t="str">
        <f t="shared" si="136"/>
        <v>-</v>
      </c>
      <c r="HP45" s="19" t="str">
        <f t="shared" si="137"/>
        <v>-</v>
      </c>
      <c r="HQ45" s="19" t="str">
        <f t="shared" si="138"/>
        <v>-</v>
      </c>
      <c r="HR45" s="19" t="str">
        <f t="shared" si="139"/>
        <v>-</v>
      </c>
      <c r="HS45" s="19" t="str">
        <f t="shared" si="140"/>
        <v>-</v>
      </c>
      <c r="HT45" s="19" t="str">
        <f t="shared" si="141"/>
        <v>-</v>
      </c>
      <c r="HU45" s="19" t="str">
        <f t="shared" si="142"/>
        <v>-</v>
      </c>
      <c r="HV45" s="19" t="str">
        <f t="shared" si="143"/>
        <v>-</v>
      </c>
      <c r="HW45" s="19" t="str">
        <f t="shared" si="144"/>
        <v>-</v>
      </c>
      <c r="HX45" s="19" t="str">
        <f t="shared" si="145"/>
        <v>-</v>
      </c>
      <c r="HY45" s="13" t="str">
        <f t="shared" si="146"/>
        <v>-</v>
      </c>
      <c r="HZ45" s="13" t="str">
        <f t="shared" si="147"/>
        <v>-</v>
      </c>
      <c r="IA45" s="13" t="str">
        <f t="shared" si="148"/>
        <v>-</v>
      </c>
      <c r="IB45" s="80" t="str">
        <f t="shared" si="149"/>
        <v>-</v>
      </c>
      <c r="IC45" s="39">
        <f t="shared" si="150"/>
        <v>0</v>
      </c>
      <c r="ID45" s="99">
        <f t="shared" si="151"/>
        <v>0</v>
      </c>
      <c r="IE45" s="99">
        <f t="shared" si="152"/>
        <v>0</v>
      </c>
      <c r="IF45" s="100">
        <f t="shared" si="153"/>
        <v>0</v>
      </c>
      <c r="IG45" s="100">
        <f t="shared" si="154"/>
        <v>0</v>
      </c>
      <c r="IH45" s="35">
        <f t="shared" si="155"/>
        <v>0</v>
      </c>
      <c r="II45" s="35">
        <f t="shared" si="156"/>
        <v>0</v>
      </c>
      <c r="IJ45" s="35">
        <f t="shared" si="157"/>
        <v>0</v>
      </c>
      <c r="IK45" s="35">
        <f t="shared" si="158"/>
        <v>0</v>
      </c>
      <c r="IL45" s="35">
        <f t="shared" si="159"/>
        <v>0</v>
      </c>
      <c r="IM45" s="35">
        <f t="shared" si="160"/>
        <v>0</v>
      </c>
      <c r="IN45" s="100"/>
      <c r="IO45" s="35">
        <f t="shared" si="161"/>
        <v>0</v>
      </c>
      <c r="IP45" s="35">
        <f t="shared" si="162"/>
        <v>0</v>
      </c>
      <c r="IQ45" s="35">
        <f t="shared" si="163"/>
        <v>0</v>
      </c>
      <c r="IR45" s="35">
        <f t="shared" si="164"/>
        <v>0</v>
      </c>
      <c r="IS45" s="35">
        <f t="shared" si="165"/>
        <v>0</v>
      </c>
      <c r="IT45" s="23">
        <f t="shared" si="166"/>
        <v>0</v>
      </c>
      <c r="IU45" s="26">
        <f t="shared" si="167"/>
        <v>0</v>
      </c>
      <c r="IV45" s="42" t="str">
        <f t="shared" si="168"/>
        <v>-</v>
      </c>
      <c r="IW45" s="89" t="str">
        <f t="shared" si="169"/>
        <v>-</v>
      </c>
      <c r="IX45" s="43" t="str">
        <f t="shared" si="170"/>
        <v>-</v>
      </c>
      <c r="IY45" s="43" t="str">
        <f t="shared" si="171"/>
        <v>-</v>
      </c>
      <c r="IZ45" s="43" t="str">
        <f t="shared" si="172"/>
        <v>-</v>
      </c>
      <c r="JA45" s="43" t="str">
        <f t="shared" si="173"/>
        <v>-</v>
      </c>
      <c r="JB45" s="43" t="str">
        <f t="shared" si="174"/>
        <v>-</v>
      </c>
      <c r="JC45" s="43" t="str">
        <f t="shared" si="175"/>
        <v>-</v>
      </c>
      <c r="JD45" s="43" t="str">
        <f t="shared" si="176"/>
        <v>-</v>
      </c>
      <c r="JE45" s="43" t="str">
        <f t="shared" si="177"/>
        <v>-</v>
      </c>
      <c r="JF45" s="43" t="str">
        <f t="shared" si="178"/>
        <v>-</v>
      </c>
      <c r="JG45" s="43" t="str">
        <f t="shared" si="179"/>
        <v>-</v>
      </c>
      <c r="JH45" s="43" t="str">
        <f t="shared" si="180"/>
        <v>-</v>
      </c>
      <c r="JI45" s="43" t="str">
        <f t="shared" si="181"/>
        <v>-</v>
      </c>
      <c r="JJ45" s="43" t="str">
        <f t="shared" si="182"/>
        <v>-</v>
      </c>
      <c r="JK45" s="43" t="str">
        <f t="shared" si="183"/>
        <v>-</v>
      </c>
      <c r="JL45" s="44" t="str">
        <f t="shared" si="184"/>
        <v>-</v>
      </c>
      <c r="JM45" s="44" t="str">
        <f t="shared" si="185"/>
        <v>-</v>
      </c>
      <c r="JN45" s="44" t="str">
        <f t="shared" si="186"/>
        <v>-</v>
      </c>
      <c r="JO45" s="90" t="str">
        <f t="shared" si="187"/>
        <v>-</v>
      </c>
      <c r="JP45" s="62">
        <f t="shared" si="188"/>
        <v>0</v>
      </c>
      <c r="JQ45" s="63">
        <f t="shared" si="189"/>
        <v>0</v>
      </c>
      <c r="JR45" s="64">
        <f t="shared" si="190"/>
        <v>0</v>
      </c>
      <c r="JS45" s="65">
        <f t="shared" si="191"/>
        <v>0</v>
      </c>
    </row>
    <row r="46" spans="1:279" ht="18.75" hidden="1">
      <c r="A46" s="9"/>
      <c r="B46" s="16"/>
      <c r="C46" s="39"/>
      <c r="D46" s="32">
        <f t="shared" si="192"/>
        <v>0</v>
      </c>
      <c r="E46" s="32">
        <f t="shared" si="193"/>
        <v>0</v>
      </c>
      <c r="F46" s="75">
        <f t="shared" si="194"/>
        <v>0</v>
      </c>
      <c r="G46" s="75">
        <f t="shared" si="195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30"/>
        <v>-</v>
      </c>
      <c r="W46" s="77" t="str">
        <f t="shared" si="31"/>
        <v>-</v>
      </c>
      <c r="X46" s="19" t="str">
        <f t="shared" si="32"/>
        <v>-</v>
      </c>
      <c r="Y46" s="19" t="str">
        <f t="shared" si="33"/>
        <v>-</v>
      </c>
      <c r="Z46" s="19" t="str">
        <f t="shared" si="34"/>
        <v>-</v>
      </c>
      <c r="AA46" s="19" t="str">
        <f t="shared" si="35"/>
        <v>-</v>
      </c>
      <c r="AB46" s="19" t="str">
        <f t="shared" si="36"/>
        <v>-</v>
      </c>
      <c r="AC46" s="19" t="str">
        <f t="shared" si="37"/>
        <v>-</v>
      </c>
      <c r="AD46" s="19" t="str">
        <f t="shared" si="38"/>
        <v>-</v>
      </c>
      <c r="AE46" s="19" t="str">
        <f t="shared" si="39"/>
        <v>-</v>
      </c>
      <c r="AF46" s="19" t="str">
        <f t="shared" si="40"/>
        <v>-</v>
      </c>
      <c r="AG46" s="19" t="str">
        <f t="shared" si="41"/>
        <v>-</v>
      </c>
      <c r="AH46" s="19" t="str">
        <f t="shared" si="42"/>
        <v>-</v>
      </c>
      <c r="AI46" s="19" t="str">
        <f t="shared" si="43"/>
        <v>-</v>
      </c>
      <c r="AJ46" s="19" t="str">
        <f t="shared" si="44"/>
        <v>-</v>
      </c>
      <c r="AK46" s="19" t="str">
        <f t="shared" si="45"/>
        <v>-</v>
      </c>
      <c r="AL46" s="13" t="str">
        <f t="shared" si="46"/>
        <v>-</v>
      </c>
      <c r="AM46" s="13" t="str">
        <f t="shared" si="47"/>
        <v>-</v>
      </c>
      <c r="AN46" s="13" t="str">
        <f t="shared" si="48"/>
        <v>-</v>
      </c>
      <c r="AO46" s="80" t="str">
        <f t="shared" si="49"/>
        <v>-</v>
      </c>
      <c r="AP46" s="39"/>
      <c r="AQ46" s="32">
        <f t="shared" si="196"/>
        <v>0</v>
      </c>
      <c r="AR46" s="32">
        <f t="shared" si="197"/>
        <v>0</v>
      </c>
      <c r="AS46" s="75">
        <f t="shared" si="198"/>
        <v>0</v>
      </c>
      <c r="AT46" s="75">
        <f t="shared" si="199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50"/>
        <v>-</v>
      </c>
      <c r="BJ46" s="77" t="str">
        <f t="shared" si="51"/>
        <v>-</v>
      </c>
      <c r="BK46" s="19" t="str">
        <f t="shared" si="52"/>
        <v>-</v>
      </c>
      <c r="BL46" s="19" t="str">
        <f t="shared" si="53"/>
        <v>-</v>
      </c>
      <c r="BM46" s="19" t="str">
        <f t="shared" si="54"/>
        <v>-</v>
      </c>
      <c r="BN46" s="19" t="str">
        <f t="shared" si="55"/>
        <v>-</v>
      </c>
      <c r="BO46" s="19" t="str">
        <f t="shared" si="56"/>
        <v>-</v>
      </c>
      <c r="BP46" s="19" t="str">
        <f t="shared" si="57"/>
        <v>-</v>
      </c>
      <c r="BQ46" s="19" t="str">
        <f t="shared" si="58"/>
        <v>-</v>
      </c>
      <c r="BR46" s="19" t="str">
        <f t="shared" si="59"/>
        <v>-</v>
      </c>
      <c r="BS46" s="19" t="str">
        <f t="shared" si="60"/>
        <v>-</v>
      </c>
      <c r="BT46" s="19" t="str">
        <f t="shared" si="61"/>
        <v>-</v>
      </c>
      <c r="BU46" s="19" t="str">
        <f t="shared" si="62"/>
        <v>-</v>
      </c>
      <c r="BV46" s="19" t="str">
        <f t="shared" si="63"/>
        <v>-</v>
      </c>
      <c r="BW46" s="19" t="str">
        <f t="shared" si="64"/>
        <v>-</v>
      </c>
      <c r="BX46" s="19" t="str">
        <f t="shared" si="65"/>
        <v>-</v>
      </c>
      <c r="BY46" s="13" t="str">
        <f t="shared" si="66"/>
        <v>-</v>
      </c>
      <c r="BZ46" s="13" t="str">
        <f t="shared" si="67"/>
        <v>-</v>
      </c>
      <c r="CA46" s="13" t="str">
        <f t="shared" si="68"/>
        <v>-</v>
      </c>
      <c r="CB46" s="80" t="str">
        <f t="shared" si="69"/>
        <v>-</v>
      </c>
      <c r="CC46" s="39"/>
      <c r="CD46" s="32">
        <f t="shared" si="200"/>
        <v>0</v>
      </c>
      <c r="CE46" s="32">
        <f t="shared" si="201"/>
        <v>0</v>
      </c>
      <c r="CF46" s="75">
        <f t="shared" si="202"/>
        <v>0</v>
      </c>
      <c r="CG46" s="75">
        <f t="shared" si="203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70"/>
        <v>-</v>
      </c>
      <c r="CW46" s="77" t="str">
        <f t="shared" si="71"/>
        <v>-</v>
      </c>
      <c r="CX46" s="19" t="str">
        <f t="shared" si="72"/>
        <v>-</v>
      </c>
      <c r="CY46" s="19" t="str">
        <f t="shared" si="73"/>
        <v>-</v>
      </c>
      <c r="CZ46" s="19" t="str">
        <f t="shared" si="74"/>
        <v>-</v>
      </c>
      <c r="DA46" s="19" t="str">
        <f t="shared" si="75"/>
        <v>-</v>
      </c>
      <c r="DB46" s="19" t="str">
        <f t="shared" si="76"/>
        <v>-</v>
      </c>
      <c r="DC46" s="19" t="str">
        <f t="shared" si="77"/>
        <v>-</v>
      </c>
      <c r="DD46" s="19" t="str">
        <f t="shared" si="78"/>
        <v>-</v>
      </c>
      <c r="DE46" s="19" t="str">
        <f t="shared" si="79"/>
        <v>-</v>
      </c>
      <c r="DF46" s="19" t="str">
        <f t="shared" si="80"/>
        <v>-</v>
      </c>
      <c r="DG46" s="19" t="str">
        <f t="shared" si="81"/>
        <v>-</v>
      </c>
      <c r="DH46" s="19" t="str">
        <f t="shared" si="82"/>
        <v>-</v>
      </c>
      <c r="DI46" s="19" t="str">
        <f t="shared" si="83"/>
        <v>-</v>
      </c>
      <c r="DJ46" s="19" t="str">
        <f t="shared" si="84"/>
        <v>-</v>
      </c>
      <c r="DK46" s="19" t="str">
        <f t="shared" si="85"/>
        <v>-</v>
      </c>
      <c r="DL46" s="13" t="str">
        <f t="shared" si="86"/>
        <v>-</v>
      </c>
      <c r="DM46" s="13" t="str">
        <f t="shared" si="87"/>
        <v>-</v>
      </c>
      <c r="DN46" s="13" t="str">
        <f t="shared" si="88"/>
        <v>-</v>
      </c>
      <c r="DO46" s="80" t="str">
        <f t="shared" si="89"/>
        <v>-</v>
      </c>
      <c r="DP46" s="39"/>
      <c r="DQ46" s="32">
        <f t="shared" si="204"/>
        <v>0</v>
      </c>
      <c r="DR46" s="32">
        <f t="shared" si="205"/>
        <v>0</v>
      </c>
      <c r="DS46" s="75">
        <f t="shared" si="206"/>
        <v>0</v>
      </c>
      <c r="DT46" s="75">
        <f t="shared" si="207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90"/>
        <v>-</v>
      </c>
      <c r="EJ46" s="77" t="str">
        <f t="shared" si="91"/>
        <v>-</v>
      </c>
      <c r="EK46" s="19" t="str">
        <f t="shared" si="92"/>
        <v>-</v>
      </c>
      <c r="EL46" s="19" t="str">
        <f t="shared" si="93"/>
        <v>-</v>
      </c>
      <c r="EM46" s="19" t="str">
        <f t="shared" si="94"/>
        <v>-</v>
      </c>
      <c r="EN46" s="19" t="str">
        <f t="shared" si="95"/>
        <v>-</v>
      </c>
      <c r="EO46" s="19" t="str">
        <f t="shared" si="96"/>
        <v>-</v>
      </c>
      <c r="EP46" s="19" t="str">
        <f t="shared" si="97"/>
        <v>-</v>
      </c>
      <c r="EQ46" s="19" t="str">
        <f t="shared" si="98"/>
        <v>-</v>
      </c>
      <c r="ER46" s="19" t="str">
        <f t="shared" si="99"/>
        <v>-</v>
      </c>
      <c r="ES46" s="19" t="str">
        <f t="shared" si="100"/>
        <v>-</v>
      </c>
      <c r="ET46" s="19" t="str">
        <f t="shared" si="101"/>
        <v>-</v>
      </c>
      <c r="EU46" s="19" t="str">
        <f t="shared" si="102"/>
        <v>-</v>
      </c>
      <c r="EV46" s="19" t="str">
        <f t="shared" si="103"/>
        <v>-</v>
      </c>
      <c r="EW46" s="19" t="str">
        <f t="shared" si="104"/>
        <v>-</v>
      </c>
      <c r="EX46" s="19" t="str">
        <f t="shared" si="105"/>
        <v>-</v>
      </c>
      <c r="EY46" s="13" t="str">
        <f t="shared" si="106"/>
        <v>-</v>
      </c>
      <c r="EZ46" s="13" t="str">
        <f t="shared" si="107"/>
        <v>-</v>
      </c>
      <c r="FA46" s="13" t="str">
        <f t="shared" si="108"/>
        <v>-</v>
      </c>
      <c r="FB46" s="80" t="str">
        <f t="shared" si="109"/>
        <v>-</v>
      </c>
      <c r="FC46" s="39"/>
      <c r="FD46" s="32">
        <f t="shared" si="208"/>
        <v>0</v>
      </c>
      <c r="FE46" s="32">
        <f t="shared" si="209"/>
        <v>0</v>
      </c>
      <c r="FF46" s="75">
        <f t="shared" si="210"/>
        <v>0</v>
      </c>
      <c r="FG46" s="75">
        <f t="shared" si="211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10"/>
        <v>-</v>
      </c>
      <c r="FW46" s="77" t="str">
        <f t="shared" si="111"/>
        <v>-</v>
      </c>
      <c r="FX46" s="19" t="str">
        <f t="shared" si="112"/>
        <v>-</v>
      </c>
      <c r="FY46" s="19" t="str">
        <f t="shared" si="113"/>
        <v>-</v>
      </c>
      <c r="FZ46" s="19" t="str">
        <f t="shared" si="114"/>
        <v>-</v>
      </c>
      <c r="GA46" s="19" t="str">
        <f t="shared" si="115"/>
        <v>-</v>
      </c>
      <c r="GB46" s="19" t="str">
        <f t="shared" si="116"/>
        <v>-</v>
      </c>
      <c r="GC46" s="19" t="str">
        <f t="shared" si="117"/>
        <v>-</v>
      </c>
      <c r="GD46" s="19" t="str">
        <f t="shared" si="118"/>
        <v>-</v>
      </c>
      <c r="GE46" s="19" t="str">
        <f t="shared" si="119"/>
        <v>-</v>
      </c>
      <c r="GF46" s="19" t="str">
        <f t="shared" si="120"/>
        <v>-</v>
      </c>
      <c r="GG46" s="19" t="str">
        <f t="shared" si="121"/>
        <v>-</v>
      </c>
      <c r="GH46" s="19" t="str">
        <f t="shared" si="122"/>
        <v>-</v>
      </c>
      <c r="GI46" s="19" t="str">
        <f t="shared" si="123"/>
        <v>-</v>
      </c>
      <c r="GJ46" s="19" t="str">
        <f t="shared" si="124"/>
        <v>-</v>
      </c>
      <c r="GK46" s="19" t="str">
        <f t="shared" si="125"/>
        <v>-</v>
      </c>
      <c r="GL46" s="13" t="str">
        <f t="shared" si="126"/>
        <v>-</v>
      </c>
      <c r="GM46" s="13" t="str">
        <f t="shared" si="127"/>
        <v>-</v>
      </c>
      <c r="GN46" s="13" t="str">
        <f t="shared" si="128"/>
        <v>-</v>
      </c>
      <c r="GO46" s="80" t="str">
        <f t="shared" si="129"/>
        <v>-</v>
      </c>
      <c r="GP46" s="39"/>
      <c r="GQ46" s="32">
        <f t="shared" si="212"/>
        <v>0</v>
      </c>
      <c r="GR46" s="32">
        <f t="shared" si="213"/>
        <v>0</v>
      </c>
      <c r="GS46" s="75">
        <f t="shared" si="214"/>
        <v>0</v>
      </c>
      <c r="GT46" s="75">
        <f t="shared" si="215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30"/>
        <v>-</v>
      </c>
      <c r="HJ46" s="77" t="str">
        <f t="shared" si="131"/>
        <v>-</v>
      </c>
      <c r="HK46" s="19" t="str">
        <f t="shared" si="132"/>
        <v>-</v>
      </c>
      <c r="HL46" s="19" t="str">
        <f t="shared" si="133"/>
        <v>-</v>
      </c>
      <c r="HM46" s="19" t="str">
        <f t="shared" si="134"/>
        <v>-</v>
      </c>
      <c r="HN46" s="19" t="str">
        <f t="shared" si="135"/>
        <v>-</v>
      </c>
      <c r="HO46" s="19" t="str">
        <f t="shared" si="136"/>
        <v>-</v>
      </c>
      <c r="HP46" s="19" t="str">
        <f t="shared" si="137"/>
        <v>-</v>
      </c>
      <c r="HQ46" s="19" t="str">
        <f t="shared" si="138"/>
        <v>-</v>
      </c>
      <c r="HR46" s="19" t="str">
        <f t="shared" si="139"/>
        <v>-</v>
      </c>
      <c r="HS46" s="19" t="str">
        <f t="shared" si="140"/>
        <v>-</v>
      </c>
      <c r="HT46" s="19" t="str">
        <f t="shared" si="141"/>
        <v>-</v>
      </c>
      <c r="HU46" s="19" t="str">
        <f t="shared" si="142"/>
        <v>-</v>
      </c>
      <c r="HV46" s="19" t="str">
        <f t="shared" si="143"/>
        <v>-</v>
      </c>
      <c r="HW46" s="19" t="str">
        <f t="shared" si="144"/>
        <v>-</v>
      </c>
      <c r="HX46" s="19" t="str">
        <f t="shared" si="145"/>
        <v>-</v>
      </c>
      <c r="HY46" s="13" t="str">
        <f t="shared" si="146"/>
        <v>-</v>
      </c>
      <c r="HZ46" s="13" t="str">
        <f t="shared" si="147"/>
        <v>-</v>
      </c>
      <c r="IA46" s="13" t="str">
        <f t="shared" si="148"/>
        <v>-</v>
      </c>
      <c r="IB46" s="80" t="str">
        <f t="shared" si="149"/>
        <v>-</v>
      </c>
      <c r="IC46" s="39">
        <f t="shared" si="150"/>
        <v>0</v>
      </c>
      <c r="ID46" s="99">
        <f t="shared" si="151"/>
        <v>0</v>
      </c>
      <c r="IE46" s="99">
        <f t="shared" si="152"/>
        <v>0</v>
      </c>
      <c r="IF46" s="100">
        <f t="shared" si="153"/>
        <v>0</v>
      </c>
      <c r="IG46" s="100">
        <f t="shared" si="154"/>
        <v>0</v>
      </c>
      <c r="IH46" s="35">
        <f t="shared" si="155"/>
        <v>0</v>
      </c>
      <c r="II46" s="35">
        <f t="shared" si="156"/>
        <v>0</v>
      </c>
      <c r="IJ46" s="35">
        <f t="shared" si="157"/>
        <v>0</v>
      </c>
      <c r="IK46" s="35">
        <f t="shared" si="158"/>
        <v>0</v>
      </c>
      <c r="IL46" s="35">
        <f t="shared" si="159"/>
        <v>0</v>
      </c>
      <c r="IM46" s="35">
        <f t="shared" si="160"/>
        <v>0</v>
      </c>
      <c r="IN46" s="100"/>
      <c r="IO46" s="35">
        <f t="shared" si="161"/>
        <v>0</v>
      </c>
      <c r="IP46" s="35">
        <f t="shared" si="162"/>
        <v>0</v>
      </c>
      <c r="IQ46" s="35">
        <f t="shared" si="163"/>
        <v>0</v>
      </c>
      <c r="IR46" s="35">
        <f t="shared" si="164"/>
        <v>0</v>
      </c>
      <c r="IS46" s="35">
        <f t="shared" si="165"/>
        <v>0</v>
      </c>
      <c r="IT46" s="23">
        <f t="shared" si="166"/>
        <v>0</v>
      </c>
      <c r="IU46" s="26">
        <f t="shared" si="167"/>
        <v>0</v>
      </c>
      <c r="IV46" s="42" t="str">
        <f t="shared" si="168"/>
        <v>-</v>
      </c>
      <c r="IW46" s="89" t="str">
        <f t="shared" si="169"/>
        <v>-</v>
      </c>
      <c r="IX46" s="43" t="str">
        <f t="shared" si="170"/>
        <v>-</v>
      </c>
      <c r="IY46" s="43" t="str">
        <f t="shared" si="171"/>
        <v>-</v>
      </c>
      <c r="IZ46" s="43" t="str">
        <f t="shared" si="172"/>
        <v>-</v>
      </c>
      <c r="JA46" s="43" t="str">
        <f t="shared" si="173"/>
        <v>-</v>
      </c>
      <c r="JB46" s="43" t="str">
        <f t="shared" si="174"/>
        <v>-</v>
      </c>
      <c r="JC46" s="43" t="str">
        <f t="shared" si="175"/>
        <v>-</v>
      </c>
      <c r="JD46" s="43" t="str">
        <f t="shared" si="176"/>
        <v>-</v>
      </c>
      <c r="JE46" s="43" t="str">
        <f t="shared" si="177"/>
        <v>-</v>
      </c>
      <c r="JF46" s="43" t="str">
        <f t="shared" si="178"/>
        <v>-</v>
      </c>
      <c r="JG46" s="43" t="str">
        <f t="shared" si="179"/>
        <v>-</v>
      </c>
      <c r="JH46" s="43" t="str">
        <f t="shared" si="180"/>
        <v>-</v>
      </c>
      <c r="JI46" s="43" t="str">
        <f t="shared" si="181"/>
        <v>-</v>
      </c>
      <c r="JJ46" s="43" t="str">
        <f t="shared" si="182"/>
        <v>-</v>
      </c>
      <c r="JK46" s="43" t="str">
        <f t="shared" si="183"/>
        <v>-</v>
      </c>
      <c r="JL46" s="44" t="str">
        <f t="shared" si="184"/>
        <v>-</v>
      </c>
      <c r="JM46" s="44" t="str">
        <f t="shared" si="185"/>
        <v>-</v>
      </c>
      <c r="JN46" s="44" t="str">
        <f t="shared" si="186"/>
        <v>-</v>
      </c>
      <c r="JO46" s="90" t="str">
        <f t="shared" si="187"/>
        <v>-</v>
      </c>
      <c r="JP46" s="62">
        <f t="shared" si="188"/>
        <v>0</v>
      </c>
      <c r="JQ46" s="63">
        <f t="shared" si="189"/>
        <v>0</v>
      </c>
      <c r="JR46" s="64">
        <f t="shared" si="190"/>
        <v>0</v>
      </c>
      <c r="JS46" s="65">
        <f t="shared" si="191"/>
        <v>0</v>
      </c>
    </row>
    <row r="47" spans="1:279" ht="18.75" hidden="1">
      <c r="A47" s="9"/>
      <c r="B47" s="16"/>
      <c r="C47" s="39"/>
      <c r="D47" s="32">
        <f t="shared" si="192"/>
        <v>0</v>
      </c>
      <c r="E47" s="32">
        <f t="shared" si="193"/>
        <v>0</v>
      </c>
      <c r="F47" s="75">
        <f t="shared" si="194"/>
        <v>0</v>
      </c>
      <c r="G47" s="75">
        <f t="shared" si="195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30"/>
        <v>-</v>
      </c>
      <c r="W47" s="77" t="str">
        <f t="shared" si="31"/>
        <v>-</v>
      </c>
      <c r="X47" s="19" t="str">
        <f t="shared" si="32"/>
        <v>-</v>
      </c>
      <c r="Y47" s="19" t="str">
        <f t="shared" si="33"/>
        <v>-</v>
      </c>
      <c r="Z47" s="19" t="str">
        <f t="shared" si="34"/>
        <v>-</v>
      </c>
      <c r="AA47" s="19" t="str">
        <f t="shared" si="35"/>
        <v>-</v>
      </c>
      <c r="AB47" s="19" t="str">
        <f t="shared" si="36"/>
        <v>-</v>
      </c>
      <c r="AC47" s="19" t="str">
        <f t="shared" si="37"/>
        <v>-</v>
      </c>
      <c r="AD47" s="19" t="str">
        <f t="shared" si="38"/>
        <v>-</v>
      </c>
      <c r="AE47" s="19" t="str">
        <f t="shared" si="39"/>
        <v>-</v>
      </c>
      <c r="AF47" s="19" t="str">
        <f t="shared" si="40"/>
        <v>-</v>
      </c>
      <c r="AG47" s="19" t="str">
        <f t="shared" si="41"/>
        <v>-</v>
      </c>
      <c r="AH47" s="19" t="str">
        <f t="shared" si="42"/>
        <v>-</v>
      </c>
      <c r="AI47" s="19" t="str">
        <f t="shared" si="43"/>
        <v>-</v>
      </c>
      <c r="AJ47" s="19" t="str">
        <f t="shared" si="44"/>
        <v>-</v>
      </c>
      <c r="AK47" s="19" t="str">
        <f t="shared" si="45"/>
        <v>-</v>
      </c>
      <c r="AL47" s="13" t="str">
        <f t="shared" si="46"/>
        <v>-</v>
      </c>
      <c r="AM47" s="13" t="str">
        <f t="shared" si="47"/>
        <v>-</v>
      </c>
      <c r="AN47" s="13" t="str">
        <f t="shared" si="48"/>
        <v>-</v>
      </c>
      <c r="AO47" s="80" t="str">
        <f t="shared" si="49"/>
        <v>-</v>
      </c>
      <c r="AP47" s="39"/>
      <c r="AQ47" s="32">
        <f t="shared" si="196"/>
        <v>0</v>
      </c>
      <c r="AR47" s="32">
        <f t="shared" si="197"/>
        <v>0</v>
      </c>
      <c r="AS47" s="75">
        <f t="shared" si="198"/>
        <v>0</v>
      </c>
      <c r="AT47" s="75">
        <f t="shared" si="199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50"/>
        <v>-</v>
      </c>
      <c r="BJ47" s="77" t="str">
        <f t="shared" si="51"/>
        <v>-</v>
      </c>
      <c r="BK47" s="19" t="str">
        <f t="shared" si="52"/>
        <v>-</v>
      </c>
      <c r="BL47" s="19" t="str">
        <f t="shared" si="53"/>
        <v>-</v>
      </c>
      <c r="BM47" s="19" t="str">
        <f t="shared" si="54"/>
        <v>-</v>
      </c>
      <c r="BN47" s="19" t="str">
        <f t="shared" si="55"/>
        <v>-</v>
      </c>
      <c r="BO47" s="19" t="str">
        <f t="shared" si="56"/>
        <v>-</v>
      </c>
      <c r="BP47" s="19" t="str">
        <f t="shared" si="57"/>
        <v>-</v>
      </c>
      <c r="BQ47" s="19" t="str">
        <f t="shared" si="58"/>
        <v>-</v>
      </c>
      <c r="BR47" s="19" t="str">
        <f t="shared" si="59"/>
        <v>-</v>
      </c>
      <c r="BS47" s="19" t="str">
        <f t="shared" si="60"/>
        <v>-</v>
      </c>
      <c r="BT47" s="19" t="str">
        <f t="shared" si="61"/>
        <v>-</v>
      </c>
      <c r="BU47" s="19" t="str">
        <f t="shared" si="62"/>
        <v>-</v>
      </c>
      <c r="BV47" s="19" t="str">
        <f t="shared" si="63"/>
        <v>-</v>
      </c>
      <c r="BW47" s="19" t="str">
        <f t="shared" si="64"/>
        <v>-</v>
      </c>
      <c r="BX47" s="19" t="str">
        <f t="shared" si="65"/>
        <v>-</v>
      </c>
      <c r="BY47" s="13" t="str">
        <f t="shared" si="66"/>
        <v>-</v>
      </c>
      <c r="BZ47" s="13" t="str">
        <f t="shared" si="67"/>
        <v>-</v>
      </c>
      <c r="CA47" s="13" t="str">
        <f t="shared" si="68"/>
        <v>-</v>
      </c>
      <c r="CB47" s="80" t="str">
        <f t="shared" si="69"/>
        <v>-</v>
      </c>
      <c r="CC47" s="39"/>
      <c r="CD47" s="32">
        <f t="shared" si="200"/>
        <v>0</v>
      </c>
      <c r="CE47" s="32">
        <f t="shared" si="201"/>
        <v>0</v>
      </c>
      <c r="CF47" s="75">
        <f t="shared" si="202"/>
        <v>0</v>
      </c>
      <c r="CG47" s="75">
        <f t="shared" si="203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70"/>
        <v>-</v>
      </c>
      <c r="CW47" s="77" t="str">
        <f t="shared" si="71"/>
        <v>-</v>
      </c>
      <c r="CX47" s="19" t="str">
        <f t="shared" si="72"/>
        <v>-</v>
      </c>
      <c r="CY47" s="19" t="str">
        <f t="shared" si="73"/>
        <v>-</v>
      </c>
      <c r="CZ47" s="19" t="str">
        <f t="shared" si="74"/>
        <v>-</v>
      </c>
      <c r="DA47" s="19" t="str">
        <f t="shared" si="75"/>
        <v>-</v>
      </c>
      <c r="DB47" s="19" t="str">
        <f t="shared" si="76"/>
        <v>-</v>
      </c>
      <c r="DC47" s="19" t="str">
        <f t="shared" si="77"/>
        <v>-</v>
      </c>
      <c r="DD47" s="19" t="str">
        <f t="shared" si="78"/>
        <v>-</v>
      </c>
      <c r="DE47" s="19" t="str">
        <f t="shared" si="79"/>
        <v>-</v>
      </c>
      <c r="DF47" s="19" t="str">
        <f t="shared" si="80"/>
        <v>-</v>
      </c>
      <c r="DG47" s="19" t="str">
        <f t="shared" si="81"/>
        <v>-</v>
      </c>
      <c r="DH47" s="19" t="str">
        <f t="shared" si="82"/>
        <v>-</v>
      </c>
      <c r="DI47" s="19" t="str">
        <f t="shared" si="83"/>
        <v>-</v>
      </c>
      <c r="DJ47" s="19" t="str">
        <f t="shared" si="84"/>
        <v>-</v>
      </c>
      <c r="DK47" s="19" t="str">
        <f t="shared" si="85"/>
        <v>-</v>
      </c>
      <c r="DL47" s="13" t="str">
        <f t="shared" si="86"/>
        <v>-</v>
      </c>
      <c r="DM47" s="13" t="str">
        <f t="shared" si="87"/>
        <v>-</v>
      </c>
      <c r="DN47" s="13" t="str">
        <f t="shared" si="88"/>
        <v>-</v>
      </c>
      <c r="DO47" s="80" t="str">
        <f t="shared" si="89"/>
        <v>-</v>
      </c>
      <c r="DP47" s="39"/>
      <c r="DQ47" s="32">
        <f t="shared" si="204"/>
        <v>0</v>
      </c>
      <c r="DR47" s="32">
        <f t="shared" si="205"/>
        <v>0</v>
      </c>
      <c r="DS47" s="75">
        <f t="shared" si="206"/>
        <v>0</v>
      </c>
      <c r="DT47" s="75">
        <f t="shared" si="207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90"/>
        <v>-</v>
      </c>
      <c r="EJ47" s="77" t="str">
        <f t="shared" si="91"/>
        <v>-</v>
      </c>
      <c r="EK47" s="19" t="str">
        <f t="shared" si="92"/>
        <v>-</v>
      </c>
      <c r="EL47" s="19" t="str">
        <f t="shared" si="93"/>
        <v>-</v>
      </c>
      <c r="EM47" s="19" t="str">
        <f t="shared" si="94"/>
        <v>-</v>
      </c>
      <c r="EN47" s="19" t="str">
        <f t="shared" si="95"/>
        <v>-</v>
      </c>
      <c r="EO47" s="19" t="str">
        <f t="shared" si="96"/>
        <v>-</v>
      </c>
      <c r="EP47" s="19" t="str">
        <f t="shared" si="97"/>
        <v>-</v>
      </c>
      <c r="EQ47" s="19" t="str">
        <f t="shared" si="98"/>
        <v>-</v>
      </c>
      <c r="ER47" s="19" t="str">
        <f t="shared" si="99"/>
        <v>-</v>
      </c>
      <c r="ES47" s="19" t="str">
        <f t="shared" si="100"/>
        <v>-</v>
      </c>
      <c r="ET47" s="19" t="str">
        <f t="shared" si="101"/>
        <v>-</v>
      </c>
      <c r="EU47" s="19" t="str">
        <f t="shared" si="102"/>
        <v>-</v>
      </c>
      <c r="EV47" s="19" t="str">
        <f t="shared" si="103"/>
        <v>-</v>
      </c>
      <c r="EW47" s="19" t="str">
        <f t="shared" si="104"/>
        <v>-</v>
      </c>
      <c r="EX47" s="19" t="str">
        <f t="shared" si="105"/>
        <v>-</v>
      </c>
      <c r="EY47" s="13" t="str">
        <f t="shared" si="106"/>
        <v>-</v>
      </c>
      <c r="EZ47" s="13" t="str">
        <f t="shared" si="107"/>
        <v>-</v>
      </c>
      <c r="FA47" s="13" t="str">
        <f t="shared" si="108"/>
        <v>-</v>
      </c>
      <c r="FB47" s="80" t="str">
        <f t="shared" si="109"/>
        <v>-</v>
      </c>
      <c r="FC47" s="39"/>
      <c r="FD47" s="32">
        <f t="shared" si="208"/>
        <v>0</v>
      </c>
      <c r="FE47" s="32">
        <f t="shared" si="209"/>
        <v>0</v>
      </c>
      <c r="FF47" s="75">
        <f t="shared" si="210"/>
        <v>0</v>
      </c>
      <c r="FG47" s="75">
        <f t="shared" si="211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10"/>
        <v>-</v>
      </c>
      <c r="FW47" s="77" t="str">
        <f t="shared" si="111"/>
        <v>-</v>
      </c>
      <c r="FX47" s="19" t="str">
        <f t="shared" si="112"/>
        <v>-</v>
      </c>
      <c r="FY47" s="19" t="str">
        <f t="shared" si="113"/>
        <v>-</v>
      </c>
      <c r="FZ47" s="19" t="str">
        <f t="shared" si="114"/>
        <v>-</v>
      </c>
      <c r="GA47" s="19" t="str">
        <f t="shared" si="115"/>
        <v>-</v>
      </c>
      <c r="GB47" s="19" t="str">
        <f t="shared" si="116"/>
        <v>-</v>
      </c>
      <c r="GC47" s="19" t="str">
        <f t="shared" si="117"/>
        <v>-</v>
      </c>
      <c r="GD47" s="19" t="str">
        <f t="shared" si="118"/>
        <v>-</v>
      </c>
      <c r="GE47" s="19" t="str">
        <f t="shared" si="119"/>
        <v>-</v>
      </c>
      <c r="GF47" s="19" t="str">
        <f t="shared" si="120"/>
        <v>-</v>
      </c>
      <c r="GG47" s="19" t="str">
        <f t="shared" si="121"/>
        <v>-</v>
      </c>
      <c r="GH47" s="19" t="str">
        <f t="shared" si="122"/>
        <v>-</v>
      </c>
      <c r="GI47" s="19" t="str">
        <f t="shared" si="123"/>
        <v>-</v>
      </c>
      <c r="GJ47" s="19" t="str">
        <f t="shared" si="124"/>
        <v>-</v>
      </c>
      <c r="GK47" s="19" t="str">
        <f t="shared" si="125"/>
        <v>-</v>
      </c>
      <c r="GL47" s="13" t="str">
        <f t="shared" si="126"/>
        <v>-</v>
      </c>
      <c r="GM47" s="13" t="str">
        <f t="shared" si="127"/>
        <v>-</v>
      </c>
      <c r="GN47" s="13" t="str">
        <f t="shared" si="128"/>
        <v>-</v>
      </c>
      <c r="GO47" s="80" t="str">
        <f t="shared" si="129"/>
        <v>-</v>
      </c>
      <c r="GP47" s="39"/>
      <c r="GQ47" s="32">
        <f t="shared" si="212"/>
        <v>0</v>
      </c>
      <c r="GR47" s="32">
        <f t="shared" si="213"/>
        <v>0</v>
      </c>
      <c r="GS47" s="75">
        <f t="shared" si="214"/>
        <v>0</v>
      </c>
      <c r="GT47" s="75">
        <f t="shared" si="215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30"/>
        <v>-</v>
      </c>
      <c r="HJ47" s="77" t="str">
        <f t="shared" si="131"/>
        <v>-</v>
      </c>
      <c r="HK47" s="19" t="str">
        <f t="shared" si="132"/>
        <v>-</v>
      </c>
      <c r="HL47" s="19" t="str">
        <f t="shared" si="133"/>
        <v>-</v>
      </c>
      <c r="HM47" s="19" t="str">
        <f t="shared" si="134"/>
        <v>-</v>
      </c>
      <c r="HN47" s="19" t="str">
        <f t="shared" si="135"/>
        <v>-</v>
      </c>
      <c r="HO47" s="19" t="str">
        <f t="shared" si="136"/>
        <v>-</v>
      </c>
      <c r="HP47" s="19" t="str">
        <f t="shared" si="137"/>
        <v>-</v>
      </c>
      <c r="HQ47" s="19" t="str">
        <f t="shared" si="138"/>
        <v>-</v>
      </c>
      <c r="HR47" s="19" t="str">
        <f t="shared" si="139"/>
        <v>-</v>
      </c>
      <c r="HS47" s="19" t="str">
        <f t="shared" si="140"/>
        <v>-</v>
      </c>
      <c r="HT47" s="19" t="str">
        <f t="shared" si="141"/>
        <v>-</v>
      </c>
      <c r="HU47" s="19" t="str">
        <f t="shared" si="142"/>
        <v>-</v>
      </c>
      <c r="HV47" s="19" t="str">
        <f t="shared" si="143"/>
        <v>-</v>
      </c>
      <c r="HW47" s="19" t="str">
        <f t="shared" si="144"/>
        <v>-</v>
      </c>
      <c r="HX47" s="19" t="str">
        <f t="shared" si="145"/>
        <v>-</v>
      </c>
      <c r="HY47" s="13" t="str">
        <f t="shared" si="146"/>
        <v>-</v>
      </c>
      <c r="HZ47" s="13" t="str">
        <f t="shared" si="147"/>
        <v>-</v>
      </c>
      <c r="IA47" s="13" t="str">
        <f t="shared" si="148"/>
        <v>-</v>
      </c>
      <c r="IB47" s="80" t="str">
        <f t="shared" si="149"/>
        <v>-</v>
      </c>
      <c r="IC47" s="39">
        <f t="shared" si="150"/>
        <v>0</v>
      </c>
      <c r="ID47" s="99">
        <f t="shared" si="151"/>
        <v>0</v>
      </c>
      <c r="IE47" s="99">
        <f t="shared" si="152"/>
        <v>0</v>
      </c>
      <c r="IF47" s="100">
        <f t="shared" si="153"/>
        <v>0</v>
      </c>
      <c r="IG47" s="100">
        <f t="shared" si="154"/>
        <v>0</v>
      </c>
      <c r="IH47" s="35">
        <f t="shared" si="155"/>
        <v>0</v>
      </c>
      <c r="II47" s="35">
        <f t="shared" si="156"/>
        <v>0</v>
      </c>
      <c r="IJ47" s="35">
        <f t="shared" si="157"/>
        <v>0</v>
      </c>
      <c r="IK47" s="35">
        <f t="shared" si="158"/>
        <v>0</v>
      </c>
      <c r="IL47" s="35">
        <f t="shared" si="159"/>
        <v>0</v>
      </c>
      <c r="IM47" s="35">
        <f t="shared" si="160"/>
        <v>0</v>
      </c>
      <c r="IN47" s="100"/>
      <c r="IO47" s="35">
        <f t="shared" si="161"/>
        <v>0</v>
      </c>
      <c r="IP47" s="35">
        <f t="shared" si="162"/>
        <v>0</v>
      </c>
      <c r="IQ47" s="35">
        <f t="shared" si="163"/>
        <v>0</v>
      </c>
      <c r="IR47" s="35">
        <f t="shared" si="164"/>
        <v>0</v>
      </c>
      <c r="IS47" s="35">
        <f t="shared" si="165"/>
        <v>0</v>
      </c>
      <c r="IT47" s="23">
        <f t="shared" si="166"/>
        <v>0</v>
      </c>
      <c r="IU47" s="26">
        <f t="shared" si="167"/>
        <v>0</v>
      </c>
      <c r="IV47" s="42" t="str">
        <f t="shared" si="168"/>
        <v>-</v>
      </c>
      <c r="IW47" s="89" t="str">
        <f t="shared" si="169"/>
        <v>-</v>
      </c>
      <c r="IX47" s="43" t="str">
        <f t="shared" si="170"/>
        <v>-</v>
      </c>
      <c r="IY47" s="43" t="str">
        <f t="shared" si="171"/>
        <v>-</v>
      </c>
      <c r="IZ47" s="43" t="str">
        <f t="shared" si="172"/>
        <v>-</v>
      </c>
      <c r="JA47" s="43" t="str">
        <f t="shared" si="173"/>
        <v>-</v>
      </c>
      <c r="JB47" s="43" t="str">
        <f t="shared" si="174"/>
        <v>-</v>
      </c>
      <c r="JC47" s="43" t="str">
        <f t="shared" si="175"/>
        <v>-</v>
      </c>
      <c r="JD47" s="43" t="str">
        <f t="shared" si="176"/>
        <v>-</v>
      </c>
      <c r="JE47" s="43" t="str">
        <f t="shared" si="177"/>
        <v>-</v>
      </c>
      <c r="JF47" s="43" t="str">
        <f t="shared" si="178"/>
        <v>-</v>
      </c>
      <c r="JG47" s="43" t="str">
        <f t="shared" si="179"/>
        <v>-</v>
      </c>
      <c r="JH47" s="43" t="str">
        <f t="shared" si="180"/>
        <v>-</v>
      </c>
      <c r="JI47" s="43" t="str">
        <f t="shared" si="181"/>
        <v>-</v>
      </c>
      <c r="JJ47" s="43" t="str">
        <f t="shared" si="182"/>
        <v>-</v>
      </c>
      <c r="JK47" s="43" t="str">
        <f t="shared" si="183"/>
        <v>-</v>
      </c>
      <c r="JL47" s="44" t="str">
        <f t="shared" si="184"/>
        <v>-</v>
      </c>
      <c r="JM47" s="44" t="str">
        <f t="shared" si="185"/>
        <v>-</v>
      </c>
      <c r="JN47" s="44" t="str">
        <f t="shared" si="186"/>
        <v>-</v>
      </c>
      <c r="JO47" s="90" t="str">
        <f t="shared" si="187"/>
        <v>-</v>
      </c>
      <c r="JP47" s="62">
        <f t="shared" si="188"/>
        <v>0</v>
      </c>
      <c r="JQ47" s="63">
        <f t="shared" si="189"/>
        <v>0</v>
      </c>
      <c r="JR47" s="64">
        <f t="shared" si="190"/>
        <v>0</v>
      </c>
      <c r="JS47" s="65">
        <f t="shared" si="191"/>
        <v>0</v>
      </c>
    </row>
    <row r="48" spans="1:279" ht="18.75" hidden="1">
      <c r="A48" s="9"/>
      <c r="B48" s="16"/>
      <c r="C48" s="39"/>
      <c r="D48" s="32">
        <f t="shared" si="192"/>
        <v>0</v>
      </c>
      <c r="E48" s="32">
        <f t="shared" si="193"/>
        <v>0</v>
      </c>
      <c r="F48" s="75">
        <f t="shared" si="194"/>
        <v>0</v>
      </c>
      <c r="G48" s="75">
        <f t="shared" si="195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30"/>
        <v>-</v>
      </c>
      <c r="W48" s="77" t="str">
        <f t="shared" si="31"/>
        <v>-</v>
      </c>
      <c r="X48" s="19" t="str">
        <f t="shared" si="32"/>
        <v>-</v>
      </c>
      <c r="Y48" s="19" t="str">
        <f t="shared" si="33"/>
        <v>-</v>
      </c>
      <c r="Z48" s="19" t="str">
        <f t="shared" si="34"/>
        <v>-</v>
      </c>
      <c r="AA48" s="19" t="str">
        <f t="shared" si="35"/>
        <v>-</v>
      </c>
      <c r="AB48" s="19" t="str">
        <f t="shared" si="36"/>
        <v>-</v>
      </c>
      <c r="AC48" s="19" t="str">
        <f t="shared" si="37"/>
        <v>-</v>
      </c>
      <c r="AD48" s="19" t="str">
        <f t="shared" si="38"/>
        <v>-</v>
      </c>
      <c r="AE48" s="19" t="str">
        <f t="shared" si="39"/>
        <v>-</v>
      </c>
      <c r="AF48" s="19" t="str">
        <f t="shared" si="40"/>
        <v>-</v>
      </c>
      <c r="AG48" s="19" t="str">
        <f t="shared" si="41"/>
        <v>-</v>
      </c>
      <c r="AH48" s="19" t="str">
        <f t="shared" si="42"/>
        <v>-</v>
      </c>
      <c r="AI48" s="19" t="str">
        <f t="shared" si="43"/>
        <v>-</v>
      </c>
      <c r="AJ48" s="19" t="str">
        <f t="shared" si="44"/>
        <v>-</v>
      </c>
      <c r="AK48" s="19" t="str">
        <f t="shared" si="45"/>
        <v>-</v>
      </c>
      <c r="AL48" s="13" t="str">
        <f t="shared" si="46"/>
        <v>-</v>
      </c>
      <c r="AM48" s="13" t="str">
        <f t="shared" si="47"/>
        <v>-</v>
      </c>
      <c r="AN48" s="13" t="str">
        <f t="shared" si="48"/>
        <v>-</v>
      </c>
      <c r="AO48" s="80" t="str">
        <f t="shared" si="49"/>
        <v>-</v>
      </c>
      <c r="AP48" s="39"/>
      <c r="AQ48" s="32">
        <f t="shared" si="196"/>
        <v>0</v>
      </c>
      <c r="AR48" s="32">
        <f t="shared" si="197"/>
        <v>0</v>
      </c>
      <c r="AS48" s="75">
        <f t="shared" si="198"/>
        <v>0</v>
      </c>
      <c r="AT48" s="75">
        <f t="shared" si="199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50"/>
        <v>-</v>
      </c>
      <c r="BJ48" s="77" t="str">
        <f t="shared" si="51"/>
        <v>-</v>
      </c>
      <c r="BK48" s="19" t="str">
        <f t="shared" si="52"/>
        <v>-</v>
      </c>
      <c r="BL48" s="19" t="str">
        <f t="shared" si="53"/>
        <v>-</v>
      </c>
      <c r="BM48" s="19" t="str">
        <f t="shared" si="54"/>
        <v>-</v>
      </c>
      <c r="BN48" s="19" t="str">
        <f t="shared" si="55"/>
        <v>-</v>
      </c>
      <c r="BO48" s="19" t="str">
        <f t="shared" si="56"/>
        <v>-</v>
      </c>
      <c r="BP48" s="19" t="str">
        <f t="shared" si="57"/>
        <v>-</v>
      </c>
      <c r="BQ48" s="19" t="str">
        <f t="shared" si="58"/>
        <v>-</v>
      </c>
      <c r="BR48" s="19" t="str">
        <f t="shared" si="59"/>
        <v>-</v>
      </c>
      <c r="BS48" s="19" t="str">
        <f t="shared" si="60"/>
        <v>-</v>
      </c>
      <c r="BT48" s="19" t="str">
        <f t="shared" si="61"/>
        <v>-</v>
      </c>
      <c r="BU48" s="19" t="str">
        <f t="shared" si="62"/>
        <v>-</v>
      </c>
      <c r="BV48" s="19" t="str">
        <f t="shared" si="63"/>
        <v>-</v>
      </c>
      <c r="BW48" s="19" t="str">
        <f t="shared" si="64"/>
        <v>-</v>
      </c>
      <c r="BX48" s="19" t="str">
        <f t="shared" si="65"/>
        <v>-</v>
      </c>
      <c r="BY48" s="13" t="str">
        <f t="shared" si="66"/>
        <v>-</v>
      </c>
      <c r="BZ48" s="13" t="str">
        <f t="shared" si="67"/>
        <v>-</v>
      </c>
      <c r="CA48" s="13" t="str">
        <f t="shared" si="68"/>
        <v>-</v>
      </c>
      <c r="CB48" s="80" t="str">
        <f t="shared" si="69"/>
        <v>-</v>
      </c>
      <c r="CC48" s="39"/>
      <c r="CD48" s="32">
        <f t="shared" si="200"/>
        <v>0</v>
      </c>
      <c r="CE48" s="32">
        <f t="shared" si="201"/>
        <v>0</v>
      </c>
      <c r="CF48" s="75">
        <f t="shared" si="202"/>
        <v>0</v>
      </c>
      <c r="CG48" s="75">
        <f t="shared" si="203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70"/>
        <v>-</v>
      </c>
      <c r="CW48" s="77" t="str">
        <f t="shared" si="71"/>
        <v>-</v>
      </c>
      <c r="CX48" s="19" t="str">
        <f t="shared" si="72"/>
        <v>-</v>
      </c>
      <c r="CY48" s="19" t="str">
        <f t="shared" si="73"/>
        <v>-</v>
      </c>
      <c r="CZ48" s="19" t="str">
        <f t="shared" si="74"/>
        <v>-</v>
      </c>
      <c r="DA48" s="19" t="str">
        <f t="shared" si="75"/>
        <v>-</v>
      </c>
      <c r="DB48" s="19" t="str">
        <f t="shared" si="76"/>
        <v>-</v>
      </c>
      <c r="DC48" s="19" t="str">
        <f t="shared" si="77"/>
        <v>-</v>
      </c>
      <c r="DD48" s="19" t="str">
        <f t="shared" si="78"/>
        <v>-</v>
      </c>
      <c r="DE48" s="19" t="str">
        <f t="shared" si="79"/>
        <v>-</v>
      </c>
      <c r="DF48" s="19" t="str">
        <f t="shared" si="80"/>
        <v>-</v>
      </c>
      <c r="DG48" s="19" t="str">
        <f t="shared" si="81"/>
        <v>-</v>
      </c>
      <c r="DH48" s="19" t="str">
        <f t="shared" si="82"/>
        <v>-</v>
      </c>
      <c r="DI48" s="19" t="str">
        <f t="shared" si="83"/>
        <v>-</v>
      </c>
      <c r="DJ48" s="19" t="str">
        <f t="shared" si="84"/>
        <v>-</v>
      </c>
      <c r="DK48" s="19" t="str">
        <f t="shared" si="85"/>
        <v>-</v>
      </c>
      <c r="DL48" s="13" t="str">
        <f t="shared" si="86"/>
        <v>-</v>
      </c>
      <c r="DM48" s="13" t="str">
        <f t="shared" si="87"/>
        <v>-</v>
      </c>
      <c r="DN48" s="13" t="str">
        <f t="shared" si="88"/>
        <v>-</v>
      </c>
      <c r="DO48" s="80" t="str">
        <f t="shared" si="89"/>
        <v>-</v>
      </c>
      <c r="DP48" s="39"/>
      <c r="DQ48" s="32">
        <f t="shared" si="204"/>
        <v>0</v>
      </c>
      <c r="DR48" s="32">
        <f t="shared" si="205"/>
        <v>0</v>
      </c>
      <c r="DS48" s="75">
        <f t="shared" si="206"/>
        <v>0</v>
      </c>
      <c r="DT48" s="75">
        <f t="shared" si="207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90"/>
        <v>-</v>
      </c>
      <c r="EJ48" s="77" t="str">
        <f t="shared" si="91"/>
        <v>-</v>
      </c>
      <c r="EK48" s="19" t="str">
        <f t="shared" si="92"/>
        <v>-</v>
      </c>
      <c r="EL48" s="19" t="str">
        <f t="shared" si="93"/>
        <v>-</v>
      </c>
      <c r="EM48" s="19" t="str">
        <f t="shared" si="94"/>
        <v>-</v>
      </c>
      <c r="EN48" s="19" t="str">
        <f t="shared" si="95"/>
        <v>-</v>
      </c>
      <c r="EO48" s="19" t="str">
        <f t="shared" si="96"/>
        <v>-</v>
      </c>
      <c r="EP48" s="19" t="str">
        <f t="shared" si="97"/>
        <v>-</v>
      </c>
      <c r="EQ48" s="19" t="str">
        <f t="shared" si="98"/>
        <v>-</v>
      </c>
      <c r="ER48" s="19" t="str">
        <f t="shared" si="99"/>
        <v>-</v>
      </c>
      <c r="ES48" s="19" t="str">
        <f t="shared" si="100"/>
        <v>-</v>
      </c>
      <c r="ET48" s="19" t="str">
        <f t="shared" si="101"/>
        <v>-</v>
      </c>
      <c r="EU48" s="19" t="str">
        <f t="shared" si="102"/>
        <v>-</v>
      </c>
      <c r="EV48" s="19" t="str">
        <f t="shared" si="103"/>
        <v>-</v>
      </c>
      <c r="EW48" s="19" t="str">
        <f t="shared" si="104"/>
        <v>-</v>
      </c>
      <c r="EX48" s="19" t="str">
        <f t="shared" si="105"/>
        <v>-</v>
      </c>
      <c r="EY48" s="13" t="str">
        <f t="shared" si="106"/>
        <v>-</v>
      </c>
      <c r="EZ48" s="13" t="str">
        <f t="shared" si="107"/>
        <v>-</v>
      </c>
      <c r="FA48" s="13" t="str">
        <f t="shared" si="108"/>
        <v>-</v>
      </c>
      <c r="FB48" s="80" t="str">
        <f t="shared" si="109"/>
        <v>-</v>
      </c>
      <c r="FC48" s="39"/>
      <c r="FD48" s="32">
        <f t="shared" si="208"/>
        <v>0</v>
      </c>
      <c r="FE48" s="32">
        <f t="shared" si="209"/>
        <v>0</v>
      </c>
      <c r="FF48" s="75">
        <f t="shared" si="210"/>
        <v>0</v>
      </c>
      <c r="FG48" s="75">
        <f t="shared" si="211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10"/>
        <v>-</v>
      </c>
      <c r="FW48" s="77" t="str">
        <f t="shared" si="111"/>
        <v>-</v>
      </c>
      <c r="FX48" s="19" t="str">
        <f t="shared" si="112"/>
        <v>-</v>
      </c>
      <c r="FY48" s="19" t="str">
        <f t="shared" si="113"/>
        <v>-</v>
      </c>
      <c r="FZ48" s="19" t="str">
        <f t="shared" si="114"/>
        <v>-</v>
      </c>
      <c r="GA48" s="19" t="str">
        <f t="shared" si="115"/>
        <v>-</v>
      </c>
      <c r="GB48" s="19" t="str">
        <f t="shared" si="116"/>
        <v>-</v>
      </c>
      <c r="GC48" s="19" t="str">
        <f t="shared" si="117"/>
        <v>-</v>
      </c>
      <c r="GD48" s="19" t="str">
        <f t="shared" si="118"/>
        <v>-</v>
      </c>
      <c r="GE48" s="19" t="str">
        <f t="shared" si="119"/>
        <v>-</v>
      </c>
      <c r="GF48" s="19" t="str">
        <f t="shared" si="120"/>
        <v>-</v>
      </c>
      <c r="GG48" s="19" t="str">
        <f t="shared" si="121"/>
        <v>-</v>
      </c>
      <c r="GH48" s="19" t="str">
        <f t="shared" si="122"/>
        <v>-</v>
      </c>
      <c r="GI48" s="19" t="str">
        <f t="shared" si="123"/>
        <v>-</v>
      </c>
      <c r="GJ48" s="19" t="str">
        <f t="shared" si="124"/>
        <v>-</v>
      </c>
      <c r="GK48" s="19" t="str">
        <f t="shared" si="125"/>
        <v>-</v>
      </c>
      <c r="GL48" s="13" t="str">
        <f t="shared" si="126"/>
        <v>-</v>
      </c>
      <c r="GM48" s="13" t="str">
        <f t="shared" si="127"/>
        <v>-</v>
      </c>
      <c r="GN48" s="13" t="str">
        <f t="shared" si="128"/>
        <v>-</v>
      </c>
      <c r="GO48" s="80" t="str">
        <f t="shared" si="129"/>
        <v>-</v>
      </c>
      <c r="GP48" s="39"/>
      <c r="GQ48" s="32">
        <f t="shared" si="212"/>
        <v>0</v>
      </c>
      <c r="GR48" s="32">
        <f t="shared" si="213"/>
        <v>0</v>
      </c>
      <c r="GS48" s="75">
        <f t="shared" si="214"/>
        <v>0</v>
      </c>
      <c r="GT48" s="75">
        <f t="shared" si="215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30"/>
        <v>-</v>
      </c>
      <c r="HJ48" s="77" t="str">
        <f t="shared" si="131"/>
        <v>-</v>
      </c>
      <c r="HK48" s="19" t="str">
        <f t="shared" si="132"/>
        <v>-</v>
      </c>
      <c r="HL48" s="19" t="str">
        <f t="shared" si="133"/>
        <v>-</v>
      </c>
      <c r="HM48" s="19" t="str">
        <f t="shared" si="134"/>
        <v>-</v>
      </c>
      <c r="HN48" s="19" t="str">
        <f t="shared" si="135"/>
        <v>-</v>
      </c>
      <c r="HO48" s="19" t="str">
        <f t="shared" si="136"/>
        <v>-</v>
      </c>
      <c r="HP48" s="19" t="str">
        <f t="shared" si="137"/>
        <v>-</v>
      </c>
      <c r="HQ48" s="19" t="str">
        <f t="shared" si="138"/>
        <v>-</v>
      </c>
      <c r="HR48" s="19" t="str">
        <f t="shared" si="139"/>
        <v>-</v>
      </c>
      <c r="HS48" s="19" t="str">
        <f t="shared" si="140"/>
        <v>-</v>
      </c>
      <c r="HT48" s="19" t="str">
        <f t="shared" si="141"/>
        <v>-</v>
      </c>
      <c r="HU48" s="19" t="str">
        <f t="shared" si="142"/>
        <v>-</v>
      </c>
      <c r="HV48" s="19" t="str">
        <f t="shared" si="143"/>
        <v>-</v>
      </c>
      <c r="HW48" s="19" t="str">
        <f t="shared" si="144"/>
        <v>-</v>
      </c>
      <c r="HX48" s="19" t="str">
        <f t="shared" si="145"/>
        <v>-</v>
      </c>
      <c r="HY48" s="13" t="str">
        <f t="shared" si="146"/>
        <v>-</v>
      </c>
      <c r="HZ48" s="13" t="str">
        <f t="shared" si="147"/>
        <v>-</v>
      </c>
      <c r="IA48" s="13" t="str">
        <f t="shared" si="148"/>
        <v>-</v>
      </c>
      <c r="IB48" s="80" t="str">
        <f t="shared" si="149"/>
        <v>-</v>
      </c>
      <c r="IC48" s="39">
        <f t="shared" si="150"/>
        <v>0</v>
      </c>
      <c r="ID48" s="99">
        <f t="shared" si="151"/>
        <v>0</v>
      </c>
      <c r="IE48" s="99">
        <f t="shared" si="152"/>
        <v>0</v>
      </c>
      <c r="IF48" s="100">
        <f t="shared" si="153"/>
        <v>0</v>
      </c>
      <c r="IG48" s="100">
        <f t="shared" si="154"/>
        <v>0</v>
      </c>
      <c r="IH48" s="35">
        <f t="shared" si="155"/>
        <v>0</v>
      </c>
      <c r="II48" s="35">
        <f t="shared" si="156"/>
        <v>0</v>
      </c>
      <c r="IJ48" s="35">
        <f t="shared" si="157"/>
        <v>0</v>
      </c>
      <c r="IK48" s="35">
        <f t="shared" si="158"/>
        <v>0</v>
      </c>
      <c r="IL48" s="35">
        <f t="shared" si="159"/>
        <v>0</v>
      </c>
      <c r="IM48" s="35">
        <f t="shared" si="160"/>
        <v>0</v>
      </c>
      <c r="IN48" s="100"/>
      <c r="IO48" s="35">
        <f t="shared" si="161"/>
        <v>0</v>
      </c>
      <c r="IP48" s="35">
        <f t="shared" si="162"/>
        <v>0</v>
      </c>
      <c r="IQ48" s="35">
        <f t="shared" si="163"/>
        <v>0</v>
      </c>
      <c r="IR48" s="35">
        <f t="shared" si="164"/>
        <v>0</v>
      </c>
      <c r="IS48" s="35">
        <f t="shared" si="165"/>
        <v>0</v>
      </c>
      <c r="IT48" s="23">
        <f t="shared" si="166"/>
        <v>0</v>
      </c>
      <c r="IU48" s="26">
        <f t="shared" si="167"/>
        <v>0</v>
      </c>
      <c r="IV48" s="42" t="str">
        <f t="shared" si="168"/>
        <v>-</v>
      </c>
      <c r="IW48" s="89" t="str">
        <f t="shared" si="169"/>
        <v>-</v>
      </c>
      <c r="IX48" s="43" t="str">
        <f t="shared" si="170"/>
        <v>-</v>
      </c>
      <c r="IY48" s="43" t="str">
        <f t="shared" si="171"/>
        <v>-</v>
      </c>
      <c r="IZ48" s="43" t="str">
        <f t="shared" si="172"/>
        <v>-</v>
      </c>
      <c r="JA48" s="43" t="str">
        <f t="shared" si="173"/>
        <v>-</v>
      </c>
      <c r="JB48" s="43" t="str">
        <f t="shared" si="174"/>
        <v>-</v>
      </c>
      <c r="JC48" s="43" t="str">
        <f t="shared" si="175"/>
        <v>-</v>
      </c>
      <c r="JD48" s="43" t="str">
        <f t="shared" si="176"/>
        <v>-</v>
      </c>
      <c r="JE48" s="43" t="str">
        <f t="shared" si="177"/>
        <v>-</v>
      </c>
      <c r="JF48" s="43" t="str">
        <f t="shared" si="178"/>
        <v>-</v>
      </c>
      <c r="JG48" s="43" t="str">
        <f t="shared" si="179"/>
        <v>-</v>
      </c>
      <c r="JH48" s="43" t="str">
        <f t="shared" si="180"/>
        <v>-</v>
      </c>
      <c r="JI48" s="43" t="str">
        <f t="shared" si="181"/>
        <v>-</v>
      </c>
      <c r="JJ48" s="43" t="str">
        <f t="shared" si="182"/>
        <v>-</v>
      </c>
      <c r="JK48" s="43" t="str">
        <f t="shared" si="183"/>
        <v>-</v>
      </c>
      <c r="JL48" s="44" t="str">
        <f t="shared" si="184"/>
        <v>-</v>
      </c>
      <c r="JM48" s="44" t="str">
        <f t="shared" si="185"/>
        <v>-</v>
      </c>
      <c r="JN48" s="44" t="str">
        <f t="shared" si="186"/>
        <v>-</v>
      </c>
      <c r="JO48" s="90" t="str">
        <f t="shared" si="187"/>
        <v>-</v>
      </c>
      <c r="JP48" s="62">
        <f t="shared" si="188"/>
        <v>0</v>
      </c>
      <c r="JQ48" s="63">
        <f t="shared" si="189"/>
        <v>0</v>
      </c>
      <c r="JR48" s="64">
        <f t="shared" si="190"/>
        <v>0</v>
      </c>
      <c r="JS48" s="65">
        <f t="shared" si="191"/>
        <v>0</v>
      </c>
    </row>
    <row r="49" spans="1:279" ht="18.75" hidden="1">
      <c r="A49" s="9"/>
      <c r="B49" s="16"/>
      <c r="C49" s="39"/>
      <c r="D49" s="32">
        <f t="shared" si="192"/>
        <v>0</v>
      </c>
      <c r="E49" s="32">
        <f t="shared" si="193"/>
        <v>0</v>
      </c>
      <c r="F49" s="75">
        <f t="shared" si="194"/>
        <v>0</v>
      </c>
      <c r="G49" s="75">
        <f t="shared" si="195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30"/>
        <v>-</v>
      </c>
      <c r="W49" s="77" t="str">
        <f t="shared" si="31"/>
        <v>-</v>
      </c>
      <c r="X49" s="19" t="str">
        <f t="shared" si="32"/>
        <v>-</v>
      </c>
      <c r="Y49" s="19" t="str">
        <f t="shared" si="33"/>
        <v>-</v>
      </c>
      <c r="Z49" s="19" t="str">
        <f t="shared" si="34"/>
        <v>-</v>
      </c>
      <c r="AA49" s="19" t="str">
        <f t="shared" si="35"/>
        <v>-</v>
      </c>
      <c r="AB49" s="19" t="str">
        <f t="shared" si="36"/>
        <v>-</v>
      </c>
      <c r="AC49" s="19" t="str">
        <f t="shared" si="37"/>
        <v>-</v>
      </c>
      <c r="AD49" s="19" t="str">
        <f t="shared" si="38"/>
        <v>-</v>
      </c>
      <c r="AE49" s="19" t="str">
        <f t="shared" si="39"/>
        <v>-</v>
      </c>
      <c r="AF49" s="19" t="str">
        <f t="shared" si="40"/>
        <v>-</v>
      </c>
      <c r="AG49" s="19" t="str">
        <f t="shared" si="41"/>
        <v>-</v>
      </c>
      <c r="AH49" s="19" t="str">
        <f t="shared" si="42"/>
        <v>-</v>
      </c>
      <c r="AI49" s="19" t="str">
        <f t="shared" si="43"/>
        <v>-</v>
      </c>
      <c r="AJ49" s="19" t="str">
        <f t="shared" si="44"/>
        <v>-</v>
      </c>
      <c r="AK49" s="19" t="str">
        <f t="shared" si="45"/>
        <v>-</v>
      </c>
      <c r="AL49" s="13" t="str">
        <f t="shared" si="46"/>
        <v>-</v>
      </c>
      <c r="AM49" s="13" t="str">
        <f t="shared" si="47"/>
        <v>-</v>
      </c>
      <c r="AN49" s="13" t="str">
        <f t="shared" si="48"/>
        <v>-</v>
      </c>
      <c r="AO49" s="80" t="str">
        <f t="shared" si="49"/>
        <v>-</v>
      </c>
      <c r="AP49" s="39"/>
      <c r="AQ49" s="32">
        <f t="shared" si="196"/>
        <v>0</v>
      </c>
      <c r="AR49" s="32">
        <f t="shared" si="197"/>
        <v>0</v>
      </c>
      <c r="AS49" s="75">
        <f t="shared" si="198"/>
        <v>0</v>
      </c>
      <c r="AT49" s="75">
        <f t="shared" si="199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50"/>
        <v>-</v>
      </c>
      <c r="BJ49" s="77" t="str">
        <f t="shared" si="51"/>
        <v>-</v>
      </c>
      <c r="BK49" s="19" t="str">
        <f t="shared" si="52"/>
        <v>-</v>
      </c>
      <c r="BL49" s="19" t="str">
        <f t="shared" si="53"/>
        <v>-</v>
      </c>
      <c r="BM49" s="19" t="str">
        <f t="shared" si="54"/>
        <v>-</v>
      </c>
      <c r="BN49" s="19" t="str">
        <f t="shared" si="55"/>
        <v>-</v>
      </c>
      <c r="BO49" s="19" t="str">
        <f t="shared" si="56"/>
        <v>-</v>
      </c>
      <c r="BP49" s="19" t="str">
        <f t="shared" si="57"/>
        <v>-</v>
      </c>
      <c r="BQ49" s="19" t="str">
        <f t="shared" si="58"/>
        <v>-</v>
      </c>
      <c r="BR49" s="19" t="str">
        <f t="shared" si="59"/>
        <v>-</v>
      </c>
      <c r="BS49" s="19" t="str">
        <f t="shared" si="60"/>
        <v>-</v>
      </c>
      <c r="BT49" s="19" t="str">
        <f t="shared" si="61"/>
        <v>-</v>
      </c>
      <c r="BU49" s="19" t="str">
        <f t="shared" si="62"/>
        <v>-</v>
      </c>
      <c r="BV49" s="19" t="str">
        <f t="shared" si="63"/>
        <v>-</v>
      </c>
      <c r="BW49" s="19" t="str">
        <f t="shared" si="64"/>
        <v>-</v>
      </c>
      <c r="BX49" s="19" t="str">
        <f t="shared" si="65"/>
        <v>-</v>
      </c>
      <c r="BY49" s="13" t="str">
        <f t="shared" si="66"/>
        <v>-</v>
      </c>
      <c r="BZ49" s="13" t="str">
        <f t="shared" si="67"/>
        <v>-</v>
      </c>
      <c r="CA49" s="13" t="str">
        <f t="shared" si="68"/>
        <v>-</v>
      </c>
      <c r="CB49" s="80" t="str">
        <f t="shared" si="69"/>
        <v>-</v>
      </c>
      <c r="CC49" s="39"/>
      <c r="CD49" s="32">
        <f t="shared" si="200"/>
        <v>0</v>
      </c>
      <c r="CE49" s="32">
        <f t="shared" si="201"/>
        <v>0</v>
      </c>
      <c r="CF49" s="75">
        <f t="shared" si="202"/>
        <v>0</v>
      </c>
      <c r="CG49" s="75">
        <f t="shared" si="203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70"/>
        <v>-</v>
      </c>
      <c r="CW49" s="77" t="str">
        <f t="shared" si="71"/>
        <v>-</v>
      </c>
      <c r="CX49" s="19" t="str">
        <f t="shared" si="72"/>
        <v>-</v>
      </c>
      <c r="CY49" s="19" t="str">
        <f t="shared" si="73"/>
        <v>-</v>
      </c>
      <c r="CZ49" s="19" t="str">
        <f t="shared" si="74"/>
        <v>-</v>
      </c>
      <c r="DA49" s="19" t="str">
        <f t="shared" si="75"/>
        <v>-</v>
      </c>
      <c r="DB49" s="19" t="str">
        <f t="shared" si="76"/>
        <v>-</v>
      </c>
      <c r="DC49" s="19" t="str">
        <f t="shared" si="77"/>
        <v>-</v>
      </c>
      <c r="DD49" s="19" t="str">
        <f t="shared" si="78"/>
        <v>-</v>
      </c>
      <c r="DE49" s="19" t="str">
        <f t="shared" si="79"/>
        <v>-</v>
      </c>
      <c r="DF49" s="19" t="str">
        <f t="shared" si="80"/>
        <v>-</v>
      </c>
      <c r="DG49" s="19" t="str">
        <f t="shared" si="81"/>
        <v>-</v>
      </c>
      <c r="DH49" s="19" t="str">
        <f t="shared" si="82"/>
        <v>-</v>
      </c>
      <c r="DI49" s="19" t="str">
        <f t="shared" si="83"/>
        <v>-</v>
      </c>
      <c r="DJ49" s="19" t="str">
        <f t="shared" si="84"/>
        <v>-</v>
      </c>
      <c r="DK49" s="19" t="str">
        <f t="shared" si="85"/>
        <v>-</v>
      </c>
      <c r="DL49" s="13" t="str">
        <f t="shared" si="86"/>
        <v>-</v>
      </c>
      <c r="DM49" s="13" t="str">
        <f t="shared" si="87"/>
        <v>-</v>
      </c>
      <c r="DN49" s="13" t="str">
        <f t="shared" si="88"/>
        <v>-</v>
      </c>
      <c r="DO49" s="80" t="str">
        <f t="shared" si="89"/>
        <v>-</v>
      </c>
      <c r="DP49" s="39"/>
      <c r="DQ49" s="32">
        <f t="shared" si="204"/>
        <v>0</v>
      </c>
      <c r="DR49" s="32">
        <f t="shared" si="205"/>
        <v>0</v>
      </c>
      <c r="DS49" s="75">
        <f t="shared" si="206"/>
        <v>0</v>
      </c>
      <c r="DT49" s="75">
        <f t="shared" si="207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90"/>
        <v>-</v>
      </c>
      <c r="EJ49" s="77" t="str">
        <f t="shared" si="91"/>
        <v>-</v>
      </c>
      <c r="EK49" s="19" t="str">
        <f t="shared" si="92"/>
        <v>-</v>
      </c>
      <c r="EL49" s="19" t="str">
        <f t="shared" si="93"/>
        <v>-</v>
      </c>
      <c r="EM49" s="19" t="str">
        <f t="shared" si="94"/>
        <v>-</v>
      </c>
      <c r="EN49" s="19" t="str">
        <f t="shared" si="95"/>
        <v>-</v>
      </c>
      <c r="EO49" s="19" t="str">
        <f t="shared" si="96"/>
        <v>-</v>
      </c>
      <c r="EP49" s="19" t="str">
        <f t="shared" si="97"/>
        <v>-</v>
      </c>
      <c r="EQ49" s="19" t="str">
        <f t="shared" si="98"/>
        <v>-</v>
      </c>
      <c r="ER49" s="19" t="str">
        <f t="shared" si="99"/>
        <v>-</v>
      </c>
      <c r="ES49" s="19" t="str">
        <f t="shared" si="100"/>
        <v>-</v>
      </c>
      <c r="ET49" s="19" t="str">
        <f t="shared" si="101"/>
        <v>-</v>
      </c>
      <c r="EU49" s="19" t="str">
        <f t="shared" si="102"/>
        <v>-</v>
      </c>
      <c r="EV49" s="19" t="str">
        <f t="shared" si="103"/>
        <v>-</v>
      </c>
      <c r="EW49" s="19" t="str">
        <f t="shared" si="104"/>
        <v>-</v>
      </c>
      <c r="EX49" s="19" t="str">
        <f t="shared" si="105"/>
        <v>-</v>
      </c>
      <c r="EY49" s="13" t="str">
        <f t="shared" si="106"/>
        <v>-</v>
      </c>
      <c r="EZ49" s="13" t="str">
        <f t="shared" si="107"/>
        <v>-</v>
      </c>
      <c r="FA49" s="13" t="str">
        <f t="shared" si="108"/>
        <v>-</v>
      </c>
      <c r="FB49" s="80" t="str">
        <f t="shared" si="109"/>
        <v>-</v>
      </c>
      <c r="FC49" s="39"/>
      <c r="FD49" s="32">
        <f t="shared" si="208"/>
        <v>0</v>
      </c>
      <c r="FE49" s="32">
        <f t="shared" si="209"/>
        <v>0</v>
      </c>
      <c r="FF49" s="75">
        <f t="shared" si="210"/>
        <v>0</v>
      </c>
      <c r="FG49" s="75">
        <f t="shared" si="211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10"/>
        <v>-</v>
      </c>
      <c r="FW49" s="77" t="str">
        <f t="shared" si="111"/>
        <v>-</v>
      </c>
      <c r="FX49" s="19" t="str">
        <f t="shared" si="112"/>
        <v>-</v>
      </c>
      <c r="FY49" s="19" t="str">
        <f t="shared" si="113"/>
        <v>-</v>
      </c>
      <c r="FZ49" s="19" t="str">
        <f t="shared" si="114"/>
        <v>-</v>
      </c>
      <c r="GA49" s="19" t="str">
        <f t="shared" si="115"/>
        <v>-</v>
      </c>
      <c r="GB49" s="19" t="str">
        <f t="shared" si="116"/>
        <v>-</v>
      </c>
      <c r="GC49" s="19" t="str">
        <f t="shared" si="117"/>
        <v>-</v>
      </c>
      <c r="GD49" s="19" t="str">
        <f t="shared" si="118"/>
        <v>-</v>
      </c>
      <c r="GE49" s="19" t="str">
        <f t="shared" si="119"/>
        <v>-</v>
      </c>
      <c r="GF49" s="19" t="str">
        <f t="shared" si="120"/>
        <v>-</v>
      </c>
      <c r="GG49" s="19" t="str">
        <f t="shared" si="121"/>
        <v>-</v>
      </c>
      <c r="GH49" s="19" t="str">
        <f t="shared" si="122"/>
        <v>-</v>
      </c>
      <c r="GI49" s="19" t="str">
        <f t="shared" si="123"/>
        <v>-</v>
      </c>
      <c r="GJ49" s="19" t="str">
        <f t="shared" si="124"/>
        <v>-</v>
      </c>
      <c r="GK49" s="19" t="str">
        <f t="shared" si="125"/>
        <v>-</v>
      </c>
      <c r="GL49" s="13" t="str">
        <f t="shared" si="126"/>
        <v>-</v>
      </c>
      <c r="GM49" s="13" t="str">
        <f t="shared" si="127"/>
        <v>-</v>
      </c>
      <c r="GN49" s="13" t="str">
        <f t="shared" si="128"/>
        <v>-</v>
      </c>
      <c r="GO49" s="80" t="str">
        <f t="shared" si="129"/>
        <v>-</v>
      </c>
      <c r="GP49" s="39"/>
      <c r="GQ49" s="32">
        <f t="shared" si="212"/>
        <v>0</v>
      </c>
      <c r="GR49" s="32">
        <f t="shared" si="213"/>
        <v>0</v>
      </c>
      <c r="GS49" s="75">
        <f t="shared" si="214"/>
        <v>0</v>
      </c>
      <c r="GT49" s="75">
        <f t="shared" si="215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30"/>
        <v>-</v>
      </c>
      <c r="HJ49" s="77" t="str">
        <f t="shared" si="131"/>
        <v>-</v>
      </c>
      <c r="HK49" s="19" t="str">
        <f t="shared" si="132"/>
        <v>-</v>
      </c>
      <c r="HL49" s="19" t="str">
        <f t="shared" si="133"/>
        <v>-</v>
      </c>
      <c r="HM49" s="19" t="str">
        <f t="shared" si="134"/>
        <v>-</v>
      </c>
      <c r="HN49" s="19" t="str">
        <f t="shared" si="135"/>
        <v>-</v>
      </c>
      <c r="HO49" s="19" t="str">
        <f t="shared" si="136"/>
        <v>-</v>
      </c>
      <c r="HP49" s="19" t="str">
        <f t="shared" si="137"/>
        <v>-</v>
      </c>
      <c r="HQ49" s="19" t="str">
        <f t="shared" si="138"/>
        <v>-</v>
      </c>
      <c r="HR49" s="19" t="str">
        <f t="shared" si="139"/>
        <v>-</v>
      </c>
      <c r="HS49" s="19" t="str">
        <f t="shared" si="140"/>
        <v>-</v>
      </c>
      <c r="HT49" s="19" t="str">
        <f t="shared" si="141"/>
        <v>-</v>
      </c>
      <c r="HU49" s="19" t="str">
        <f t="shared" si="142"/>
        <v>-</v>
      </c>
      <c r="HV49" s="19" t="str">
        <f t="shared" si="143"/>
        <v>-</v>
      </c>
      <c r="HW49" s="19" t="str">
        <f t="shared" si="144"/>
        <v>-</v>
      </c>
      <c r="HX49" s="19" t="str">
        <f t="shared" si="145"/>
        <v>-</v>
      </c>
      <c r="HY49" s="13" t="str">
        <f t="shared" si="146"/>
        <v>-</v>
      </c>
      <c r="HZ49" s="13" t="str">
        <f t="shared" si="147"/>
        <v>-</v>
      </c>
      <c r="IA49" s="13" t="str">
        <f t="shared" si="148"/>
        <v>-</v>
      </c>
      <c r="IB49" s="80" t="str">
        <f t="shared" si="149"/>
        <v>-</v>
      </c>
      <c r="IC49" s="39">
        <f t="shared" si="150"/>
        <v>0</v>
      </c>
      <c r="ID49" s="99">
        <f t="shared" si="151"/>
        <v>0</v>
      </c>
      <c r="IE49" s="99">
        <f t="shared" si="152"/>
        <v>0</v>
      </c>
      <c r="IF49" s="100">
        <f t="shared" si="153"/>
        <v>0</v>
      </c>
      <c r="IG49" s="100">
        <f t="shared" si="154"/>
        <v>0</v>
      </c>
      <c r="IH49" s="35">
        <f t="shared" si="155"/>
        <v>0</v>
      </c>
      <c r="II49" s="35">
        <f t="shared" si="156"/>
        <v>0</v>
      </c>
      <c r="IJ49" s="35">
        <f t="shared" si="157"/>
        <v>0</v>
      </c>
      <c r="IK49" s="35">
        <f t="shared" si="158"/>
        <v>0</v>
      </c>
      <c r="IL49" s="35">
        <f t="shared" si="159"/>
        <v>0</v>
      </c>
      <c r="IM49" s="35">
        <f t="shared" si="160"/>
        <v>0</v>
      </c>
      <c r="IN49" s="100"/>
      <c r="IO49" s="35">
        <f t="shared" si="161"/>
        <v>0</v>
      </c>
      <c r="IP49" s="35">
        <f t="shared" si="162"/>
        <v>0</v>
      </c>
      <c r="IQ49" s="35">
        <f t="shared" si="163"/>
        <v>0</v>
      </c>
      <c r="IR49" s="35">
        <f t="shared" si="164"/>
        <v>0</v>
      </c>
      <c r="IS49" s="35">
        <f t="shared" si="165"/>
        <v>0</v>
      </c>
      <c r="IT49" s="23">
        <f t="shared" si="166"/>
        <v>0</v>
      </c>
      <c r="IU49" s="26">
        <f t="shared" si="167"/>
        <v>0</v>
      </c>
      <c r="IV49" s="42" t="str">
        <f t="shared" si="168"/>
        <v>-</v>
      </c>
      <c r="IW49" s="89" t="str">
        <f t="shared" si="169"/>
        <v>-</v>
      </c>
      <c r="IX49" s="43" t="str">
        <f t="shared" si="170"/>
        <v>-</v>
      </c>
      <c r="IY49" s="43" t="str">
        <f t="shared" si="171"/>
        <v>-</v>
      </c>
      <c r="IZ49" s="43" t="str">
        <f t="shared" si="172"/>
        <v>-</v>
      </c>
      <c r="JA49" s="43" t="str">
        <f t="shared" si="173"/>
        <v>-</v>
      </c>
      <c r="JB49" s="43" t="str">
        <f t="shared" si="174"/>
        <v>-</v>
      </c>
      <c r="JC49" s="43" t="str">
        <f t="shared" si="175"/>
        <v>-</v>
      </c>
      <c r="JD49" s="43" t="str">
        <f t="shared" si="176"/>
        <v>-</v>
      </c>
      <c r="JE49" s="43" t="str">
        <f t="shared" si="177"/>
        <v>-</v>
      </c>
      <c r="JF49" s="43" t="str">
        <f t="shared" si="178"/>
        <v>-</v>
      </c>
      <c r="JG49" s="43" t="str">
        <f t="shared" si="179"/>
        <v>-</v>
      </c>
      <c r="JH49" s="43" t="str">
        <f t="shared" si="180"/>
        <v>-</v>
      </c>
      <c r="JI49" s="43" t="str">
        <f t="shared" si="181"/>
        <v>-</v>
      </c>
      <c r="JJ49" s="43" t="str">
        <f t="shared" si="182"/>
        <v>-</v>
      </c>
      <c r="JK49" s="43" t="str">
        <f t="shared" si="183"/>
        <v>-</v>
      </c>
      <c r="JL49" s="44" t="str">
        <f t="shared" si="184"/>
        <v>-</v>
      </c>
      <c r="JM49" s="44" t="str">
        <f t="shared" si="185"/>
        <v>-</v>
      </c>
      <c r="JN49" s="44" t="str">
        <f t="shared" si="186"/>
        <v>-</v>
      </c>
      <c r="JO49" s="90" t="str">
        <f t="shared" si="187"/>
        <v>-</v>
      </c>
      <c r="JP49" s="62">
        <f t="shared" si="188"/>
        <v>0</v>
      </c>
      <c r="JQ49" s="63">
        <f t="shared" si="189"/>
        <v>0</v>
      </c>
      <c r="JR49" s="64">
        <f t="shared" si="190"/>
        <v>0</v>
      </c>
      <c r="JS49" s="65">
        <f t="shared" si="191"/>
        <v>0</v>
      </c>
    </row>
    <row r="50" spans="1:279" ht="18.75" hidden="1">
      <c r="A50" s="9"/>
      <c r="B50" s="16"/>
      <c r="C50" s="39"/>
      <c r="D50" s="32">
        <f t="shared" si="192"/>
        <v>0</v>
      </c>
      <c r="E50" s="32">
        <f t="shared" si="193"/>
        <v>0</v>
      </c>
      <c r="F50" s="75">
        <f t="shared" si="194"/>
        <v>0</v>
      </c>
      <c r="G50" s="75">
        <f t="shared" si="195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30"/>
        <v>-</v>
      </c>
      <c r="W50" s="77" t="str">
        <f t="shared" si="31"/>
        <v>-</v>
      </c>
      <c r="X50" s="19" t="str">
        <f t="shared" si="32"/>
        <v>-</v>
      </c>
      <c r="Y50" s="19" t="str">
        <f t="shared" si="33"/>
        <v>-</v>
      </c>
      <c r="Z50" s="19" t="str">
        <f t="shared" si="34"/>
        <v>-</v>
      </c>
      <c r="AA50" s="19" t="str">
        <f t="shared" si="35"/>
        <v>-</v>
      </c>
      <c r="AB50" s="19" t="str">
        <f t="shared" si="36"/>
        <v>-</v>
      </c>
      <c r="AC50" s="19" t="str">
        <f t="shared" si="37"/>
        <v>-</v>
      </c>
      <c r="AD50" s="19" t="str">
        <f t="shared" si="38"/>
        <v>-</v>
      </c>
      <c r="AE50" s="19" t="str">
        <f t="shared" si="39"/>
        <v>-</v>
      </c>
      <c r="AF50" s="19" t="str">
        <f t="shared" si="40"/>
        <v>-</v>
      </c>
      <c r="AG50" s="19" t="str">
        <f t="shared" si="41"/>
        <v>-</v>
      </c>
      <c r="AH50" s="19" t="str">
        <f t="shared" si="42"/>
        <v>-</v>
      </c>
      <c r="AI50" s="19" t="str">
        <f t="shared" si="43"/>
        <v>-</v>
      </c>
      <c r="AJ50" s="19" t="str">
        <f t="shared" si="44"/>
        <v>-</v>
      </c>
      <c r="AK50" s="19" t="str">
        <f t="shared" si="45"/>
        <v>-</v>
      </c>
      <c r="AL50" s="13" t="str">
        <f t="shared" si="46"/>
        <v>-</v>
      </c>
      <c r="AM50" s="13" t="str">
        <f t="shared" si="47"/>
        <v>-</v>
      </c>
      <c r="AN50" s="13" t="str">
        <f t="shared" si="48"/>
        <v>-</v>
      </c>
      <c r="AO50" s="80" t="str">
        <f t="shared" si="49"/>
        <v>-</v>
      </c>
      <c r="AP50" s="39"/>
      <c r="AQ50" s="32">
        <f t="shared" si="196"/>
        <v>0</v>
      </c>
      <c r="AR50" s="32">
        <f t="shared" si="197"/>
        <v>0</v>
      </c>
      <c r="AS50" s="75">
        <f t="shared" si="198"/>
        <v>0</v>
      </c>
      <c r="AT50" s="75">
        <f t="shared" si="199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50"/>
        <v>-</v>
      </c>
      <c r="BJ50" s="77" t="str">
        <f t="shared" si="51"/>
        <v>-</v>
      </c>
      <c r="BK50" s="19" t="str">
        <f t="shared" si="52"/>
        <v>-</v>
      </c>
      <c r="BL50" s="19" t="str">
        <f t="shared" si="53"/>
        <v>-</v>
      </c>
      <c r="BM50" s="19" t="str">
        <f t="shared" si="54"/>
        <v>-</v>
      </c>
      <c r="BN50" s="19" t="str">
        <f t="shared" si="55"/>
        <v>-</v>
      </c>
      <c r="BO50" s="19" t="str">
        <f t="shared" si="56"/>
        <v>-</v>
      </c>
      <c r="BP50" s="19" t="str">
        <f t="shared" si="57"/>
        <v>-</v>
      </c>
      <c r="BQ50" s="19" t="str">
        <f t="shared" si="58"/>
        <v>-</v>
      </c>
      <c r="BR50" s="19" t="str">
        <f t="shared" si="59"/>
        <v>-</v>
      </c>
      <c r="BS50" s="19" t="str">
        <f t="shared" si="60"/>
        <v>-</v>
      </c>
      <c r="BT50" s="19" t="str">
        <f t="shared" si="61"/>
        <v>-</v>
      </c>
      <c r="BU50" s="19" t="str">
        <f t="shared" si="62"/>
        <v>-</v>
      </c>
      <c r="BV50" s="19" t="str">
        <f t="shared" si="63"/>
        <v>-</v>
      </c>
      <c r="BW50" s="19" t="str">
        <f t="shared" si="64"/>
        <v>-</v>
      </c>
      <c r="BX50" s="19" t="str">
        <f t="shared" si="65"/>
        <v>-</v>
      </c>
      <c r="BY50" s="13" t="str">
        <f t="shared" si="66"/>
        <v>-</v>
      </c>
      <c r="BZ50" s="13" t="str">
        <f t="shared" si="67"/>
        <v>-</v>
      </c>
      <c r="CA50" s="13" t="str">
        <f t="shared" si="68"/>
        <v>-</v>
      </c>
      <c r="CB50" s="80" t="str">
        <f t="shared" si="69"/>
        <v>-</v>
      </c>
      <c r="CC50" s="39"/>
      <c r="CD50" s="32">
        <f t="shared" si="200"/>
        <v>0</v>
      </c>
      <c r="CE50" s="32">
        <f t="shared" si="201"/>
        <v>0</v>
      </c>
      <c r="CF50" s="75">
        <f t="shared" si="202"/>
        <v>0</v>
      </c>
      <c r="CG50" s="75">
        <f t="shared" si="203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70"/>
        <v>-</v>
      </c>
      <c r="CW50" s="77" t="str">
        <f t="shared" si="71"/>
        <v>-</v>
      </c>
      <c r="CX50" s="19" t="str">
        <f t="shared" si="72"/>
        <v>-</v>
      </c>
      <c r="CY50" s="19" t="str">
        <f t="shared" si="73"/>
        <v>-</v>
      </c>
      <c r="CZ50" s="19" t="str">
        <f t="shared" si="74"/>
        <v>-</v>
      </c>
      <c r="DA50" s="19" t="str">
        <f t="shared" si="75"/>
        <v>-</v>
      </c>
      <c r="DB50" s="19" t="str">
        <f t="shared" si="76"/>
        <v>-</v>
      </c>
      <c r="DC50" s="19" t="str">
        <f t="shared" si="77"/>
        <v>-</v>
      </c>
      <c r="DD50" s="19" t="str">
        <f t="shared" si="78"/>
        <v>-</v>
      </c>
      <c r="DE50" s="19" t="str">
        <f t="shared" si="79"/>
        <v>-</v>
      </c>
      <c r="DF50" s="19" t="str">
        <f t="shared" si="80"/>
        <v>-</v>
      </c>
      <c r="DG50" s="19" t="str">
        <f t="shared" si="81"/>
        <v>-</v>
      </c>
      <c r="DH50" s="19" t="str">
        <f t="shared" si="82"/>
        <v>-</v>
      </c>
      <c r="DI50" s="19" t="str">
        <f t="shared" si="83"/>
        <v>-</v>
      </c>
      <c r="DJ50" s="19" t="str">
        <f t="shared" si="84"/>
        <v>-</v>
      </c>
      <c r="DK50" s="19" t="str">
        <f t="shared" si="85"/>
        <v>-</v>
      </c>
      <c r="DL50" s="13" t="str">
        <f t="shared" si="86"/>
        <v>-</v>
      </c>
      <c r="DM50" s="13" t="str">
        <f t="shared" si="87"/>
        <v>-</v>
      </c>
      <c r="DN50" s="13" t="str">
        <f t="shared" si="88"/>
        <v>-</v>
      </c>
      <c r="DO50" s="80" t="str">
        <f t="shared" si="89"/>
        <v>-</v>
      </c>
      <c r="DP50" s="39"/>
      <c r="DQ50" s="32">
        <f t="shared" si="204"/>
        <v>0</v>
      </c>
      <c r="DR50" s="32">
        <f t="shared" si="205"/>
        <v>0</v>
      </c>
      <c r="DS50" s="75">
        <f t="shared" si="206"/>
        <v>0</v>
      </c>
      <c r="DT50" s="75">
        <f t="shared" si="207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90"/>
        <v>-</v>
      </c>
      <c r="EJ50" s="77" t="str">
        <f t="shared" si="91"/>
        <v>-</v>
      </c>
      <c r="EK50" s="19" t="str">
        <f t="shared" si="92"/>
        <v>-</v>
      </c>
      <c r="EL50" s="19" t="str">
        <f t="shared" si="93"/>
        <v>-</v>
      </c>
      <c r="EM50" s="19" t="str">
        <f t="shared" si="94"/>
        <v>-</v>
      </c>
      <c r="EN50" s="19" t="str">
        <f t="shared" si="95"/>
        <v>-</v>
      </c>
      <c r="EO50" s="19" t="str">
        <f t="shared" si="96"/>
        <v>-</v>
      </c>
      <c r="EP50" s="19" t="str">
        <f t="shared" si="97"/>
        <v>-</v>
      </c>
      <c r="EQ50" s="19" t="str">
        <f t="shared" si="98"/>
        <v>-</v>
      </c>
      <c r="ER50" s="19" t="str">
        <f t="shared" si="99"/>
        <v>-</v>
      </c>
      <c r="ES50" s="19" t="str">
        <f t="shared" si="100"/>
        <v>-</v>
      </c>
      <c r="ET50" s="19" t="str">
        <f t="shared" si="101"/>
        <v>-</v>
      </c>
      <c r="EU50" s="19" t="str">
        <f t="shared" si="102"/>
        <v>-</v>
      </c>
      <c r="EV50" s="19" t="str">
        <f t="shared" si="103"/>
        <v>-</v>
      </c>
      <c r="EW50" s="19" t="str">
        <f t="shared" si="104"/>
        <v>-</v>
      </c>
      <c r="EX50" s="19" t="str">
        <f t="shared" si="105"/>
        <v>-</v>
      </c>
      <c r="EY50" s="13" t="str">
        <f t="shared" si="106"/>
        <v>-</v>
      </c>
      <c r="EZ50" s="13" t="str">
        <f t="shared" si="107"/>
        <v>-</v>
      </c>
      <c r="FA50" s="13" t="str">
        <f t="shared" si="108"/>
        <v>-</v>
      </c>
      <c r="FB50" s="80" t="str">
        <f t="shared" si="109"/>
        <v>-</v>
      </c>
      <c r="FC50" s="39"/>
      <c r="FD50" s="32">
        <f t="shared" si="208"/>
        <v>0</v>
      </c>
      <c r="FE50" s="32">
        <f t="shared" si="209"/>
        <v>0</v>
      </c>
      <c r="FF50" s="75">
        <f t="shared" si="210"/>
        <v>0</v>
      </c>
      <c r="FG50" s="75">
        <f t="shared" si="211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10"/>
        <v>-</v>
      </c>
      <c r="FW50" s="77" t="str">
        <f t="shared" si="111"/>
        <v>-</v>
      </c>
      <c r="FX50" s="19" t="str">
        <f t="shared" si="112"/>
        <v>-</v>
      </c>
      <c r="FY50" s="19" t="str">
        <f t="shared" si="113"/>
        <v>-</v>
      </c>
      <c r="FZ50" s="19" t="str">
        <f t="shared" si="114"/>
        <v>-</v>
      </c>
      <c r="GA50" s="19" t="str">
        <f t="shared" si="115"/>
        <v>-</v>
      </c>
      <c r="GB50" s="19" t="str">
        <f t="shared" si="116"/>
        <v>-</v>
      </c>
      <c r="GC50" s="19" t="str">
        <f t="shared" si="117"/>
        <v>-</v>
      </c>
      <c r="GD50" s="19" t="str">
        <f t="shared" si="118"/>
        <v>-</v>
      </c>
      <c r="GE50" s="19" t="str">
        <f t="shared" si="119"/>
        <v>-</v>
      </c>
      <c r="GF50" s="19" t="str">
        <f t="shared" si="120"/>
        <v>-</v>
      </c>
      <c r="GG50" s="19" t="str">
        <f t="shared" si="121"/>
        <v>-</v>
      </c>
      <c r="GH50" s="19" t="str">
        <f t="shared" si="122"/>
        <v>-</v>
      </c>
      <c r="GI50" s="19" t="str">
        <f t="shared" si="123"/>
        <v>-</v>
      </c>
      <c r="GJ50" s="19" t="str">
        <f t="shared" si="124"/>
        <v>-</v>
      </c>
      <c r="GK50" s="19" t="str">
        <f t="shared" si="125"/>
        <v>-</v>
      </c>
      <c r="GL50" s="13" t="str">
        <f t="shared" si="126"/>
        <v>-</v>
      </c>
      <c r="GM50" s="13" t="str">
        <f t="shared" si="127"/>
        <v>-</v>
      </c>
      <c r="GN50" s="13" t="str">
        <f t="shared" si="128"/>
        <v>-</v>
      </c>
      <c r="GO50" s="80" t="str">
        <f t="shared" si="129"/>
        <v>-</v>
      </c>
      <c r="GP50" s="39"/>
      <c r="GQ50" s="32">
        <f t="shared" si="212"/>
        <v>0</v>
      </c>
      <c r="GR50" s="32">
        <f t="shared" si="213"/>
        <v>0</v>
      </c>
      <c r="GS50" s="75">
        <f t="shared" si="214"/>
        <v>0</v>
      </c>
      <c r="GT50" s="75">
        <f t="shared" si="215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30"/>
        <v>-</v>
      </c>
      <c r="HJ50" s="77" t="str">
        <f t="shared" si="131"/>
        <v>-</v>
      </c>
      <c r="HK50" s="19" t="str">
        <f t="shared" si="132"/>
        <v>-</v>
      </c>
      <c r="HL50" s="19" t="str">
        <f t="shared" si="133"/>
        <v>-</v>
      </c>
      <c r="HM50" s="19" t="str">
        <f t="shared" si="134"/>
        <v>-</v>
      </c>
      <c r="HN50" s="19" t="str">
        <f t="shared" si="135"/>
        <v>-</v>
      </c>
      <c r="HO50" s="19" t="str">
        <f t="shared" si="136"/>
        <v>-</v>
      </c>
      <c r="HP50" s="19" t="str">
        <f t="shared" si="137"/>
        <v>-</v>
      </c>
      <c r="HQ50" s="19" t="str">
        <f t="shared" si="138"/>
        <v>-</v>
      </c>
      <c r="HR50" s="19" t="str">
        <f t="shared" si="139"/>
        <v>-</v>
      </c>
      <c r="HS50" s="19" t="str">
        <f t="shared" si="140"/>
        <v>-</v>
      </c>
      <c r="HT50" s="19" t="str">
        <f t="shared" si="141"/>
        <v>-</v>
      </c>
      <c r="HU50" s="19" t="str">
        <f t="shared" si="142"/>
        <v>-</v>
      </c>
      <c r="HV50" s="19" t="str">
        <f t="shared" si="143"/>
        <v>-</v>
      </c>
      <c r="HW50" s="19" t="str">
        <f t="shared" si="144"/>
        <v>-</v>
      </c>
      <c r="HX50" s="19" t="str">
        <f t="shared" si="145"/>
        <v>-</v>
      </c>
      <c r="HY50" s="13" t="str">
        <f t="shared" si="146"/>
        <v>-</v>
      </c>
      <c r="HZ50" s="13" t="str">
        <f t="shared" si="147"/>
        <v>-</v>
      </c>
      <c r="IA50" s="13" t="str">
        <f t="shared" si="148"/>
        <v>-</v>
      </c>
      <c r="IB50" s="80" t="str">
        <f t="shared" si="149"/>
        <v>-</v>
      </c>
      <c r="IC50" s="39">
        <f t="shared" si="150"/>
        <v>0</v>
      </c>
      <c r="ID50" s="99">
        <f t="shared" si="151"/>
        <v>0</v>
      </c>
      <c r="IE50" s="99">
        <f t="shared" si="152"/>
        <v>0</v>
      </c>
      <c r="IF50" s="100">
        <f t="shared" si="153"/>
        <v>0</v>
      </c>
      <c r="IG50" s="100">
        <f t="shared" si="154"/>
        <v>0</v>
      </c>
      <c r="IH50" s="35">
        <f t="shared" si="155"/>
        <v>0</v>
      </c>
      <c r="II50" s="35">
        <f t="shared" si="156"/>
        <v>0</v>
      </c>
      <c r="IJ50" s="35">
        <f t="shared" si="157"/>
        <v>0</v>
      </c>
      <c r="IK50" s="35">
        <f t="shared" si="158"/>
        <v>0</v>
      </c>
      <c r="IL50" s="35">
        <f t="shared" si="159"/>
        <v>0</v>
      </c>
      <c r="IM50" s="35">
        <f t="shared" si="160"/>
        <v>0</v>
      </c>
      <c r="IN50" s="100"/>
      <c r="IO50" s="35">
        <f t="shared" si="161"/>
        <v>0</v>
      </c>
      <c r="IP50" s="35">
        <f t="shared" si="162"/>
        <v>0</v>
      </c>
      <c r="IQ50" s="35">
        <f t="shared" si="163"/>
        <v>0</v>
      </c>
      <c r="IR50" s="35">
        <f t="shared" si="164"/>
        <v>0</v>
      </c>
      <c r="IS50" s="35">
        <f t="shared" si="165"/>
        <v>0</v>
      </c>
      <c r="IT50" s="23">
        <f t="shared" si="166"/>
        <v>0</v>
      </c>
      <c r="IU50" s="26">
        <f t="shared" si="167"/>
        <v>0</v>
      </c>
      <c r="IV50" s="42" t="str">
        <f t="shared" si="168"/>
        <v>-</v>
      </c>
      <c r="IW50" s="89" t="str">
        <f t="shared" si="169"/>
        <v>-</v>
      </c>
      <c r="IX50" s="43" t="str">
        <f t="shared" si="170"/>
        <v>-</v>
      </c>
      <c r="IY50" s="43" t="str">
        <f t="shared" si="171"/>
        <v>-</v>
      </c>
      <c r="IZ50" s="43" t="str">
        <f t="shared" si="172"/>
        <v>-</v>
      </c>
      <c r="JA50" s="43" t="str">
        <f t="shared" si="173"/>
        <v>-</v>
      </c>
      <c r="JB50" s="43" t="str">
        <f t="shared" si="174"/>
        <v>-</v>
      </c>
      <c r="JC50" s="43" t="str">
        <f t="shared" si="175"/>
        <v>-</v>
      </c>
      <c r="JD50" s="43" t="str">
        <f t="shared" si="176"/>
        <v>-</v>
      </c>
      <c r="JE50" s="43" t="str">
        <f t="shared" si="177"/>
        <v>-</v>
      </c>
      <c r="JF50" s="43" t="str">
        <f t="shared" si="178"/>
        <v>-</v>
      </c>
      <c r="JG50" s="43" t="str">
        <f t="shared" si="179"/>
        <v>-</v>
      </c>
      <c r="JH50" s="43" t="str">
        <f t="shared" si="180"/>
        <v>-</v>
      </c>
      <c r="JI50" s="43" t="str">
        <f t="shared" si="181"/>
        <v>-</v>
      </c>
      <c r="JJ50" s="43" t="str">
        <f t="shared" si="182"/>
        <v>-</v>
      </c>
      <c r="JK50" s="43" t="str">
        <f t="shared" si="183"/>
        <v>-</v>
      </c>
      <c r="JL50" s="44" t="str">
        <f t="shared" si="184"/>
        <v>-</v>
      </c>
      <c r="JM50" s="44" t="str">
        <f t="shared" si="185"/>
        <v>-</v>
      </c>
      <c r="JN50" s="44" t="str">
        <f t="shared" si="186"/>
        <v>-</v>
      </c>
      <c r="JO50" s="90" t="str">
        <f t="shared" si="187"/>
        <v>-</v>
      </c>
      <c r="JP50" s="62">
        <f t="shared" si="188"/>
        <v>0</v>
      </c>
      <c r="JQ50" s="63">
        <f t="shared" si="189"/>
        <v>0</v>
      </c>
      <c r="JR50" s="64">
        <f t="shared" si="190"/>
        <v>0</v>
      </c>
      <c r="JS50" s="65">
        <f t="shared" si="191"/>
        <v>0</v>
      </c>
    </row>
    <row r="51" spans="1:279" ht="18.75" hidden="1">
      <c r="A51" s="9"/>
      <c r="B51" s="16"/>
      <c r="C51" s="39"/>
      <c r="D51" s="32">
        <f t="shared" si="192"/>
        <v>0</v>
      </c>
      <c r="E51" s="32">
        <f t="shared" si="193"/>
        <v>0</v>
      </c>
      <c r="F51" s="75">
        <f t="shared" si="194"/>
        <v>0</v>
      </c>
      <c r="G51" s="75">
        <f t="shared" si="195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30"/>
        <v>-</v>
      </c>
      <c r="W51" s="77" t="str">
        <f t="shared" si="31"/>
        <v>-</v>
      </c>
      <c r="X51" s="19" t="str">
        <f t="shared" si="32"/>
        <v>-</v>
      </c>
      <c r="Y51" s="19" t="str">
        <f t="shared" si="33"/>
        <v>-</v>
      </c>
      <c r="Z51" s="19" t="str">
        <f t="shared" si="34"/>
        <v>-</v>
      </c>
      <c r="AA51" s="19" t="str">
        <f t="shared" si="35"/>
        <v>-</v>
      </c>
      <c r="AB51" s="19" t="str">
        <f t="shared" si="36"/>
        <v>-</v>
      </c>
      <c r="AC51" s="19" t="str">
        <f t="shared" si="37"/>
        <v>-</v>
      </c>
      <c r="AD51" s="19" t="str">
        <f t="shared" si="38"/>
        <v>-</v>
      </c>
      <c r="AE51" s="19" t="str">
        <f t="shared" si="39"/>
        <v>-</v>
      </c>
      <c r="AF51" s="19" t="str">
        <f t="shared" si="40"/>
        <v>-</v>
      </c>
      <c r="AG51" s="19" t="str">
        <f t="shared" si="41"/>
        <v>-</v>
      </c>
      <c r="AH51" s="19" t="str">
        <f t="shared" si="42"/>
        <v>-</v>
      </c>
      <c r="AI51" s="19" t="str">
        <f t="shared" si="43"/>
        <v>-</v>
      </c>
      <c r="AJ51" s="19" t="str">
        <f t="shared" si="44"/>
        <v>-</v>
      </c>
      <c r="AK51" s="19" t="str">
        <f t="shared" si="45"/>
        <v>-</v>
      </c>
      <c r="AL51" s="13" t="str">
        <f t="shared" si="46"/>
        <v>-</v>
      </c>
      <c r="AM51" s="13" t="str">
        <f t="shared" si="47"/>
        <v>-</v>
      </c>
      <c r="AN51" s="13" t="str">
        <f t="shared" si="48"/>
        <v>-</v>
      </c>
      <c r="AO51" s="80" t="str">
        <f t="shared" si="49"/>
        <v>-</v>
      </c>
      <c r="AP51" s="39"/>
      <c r="AQ51" s="32">
        <f t="shared" si="196"/>
        <v>0</v>
      </c>
      <c r="AR51" s="32">
        <f t="shared" si="197"/>
        <v>0</v>
      </c>
      <c r="AS51" s="75">
        <f t="shared" si="198"/>
        <v>0</v>
      </c>
      <c r="AT51" s="75">
        <f t="shared" si="199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50"/>
        <v>-</v>
      </c>
      <c r="BJ51" s="77" t="str">
        <f t="shared" si="51"/>
        <v>-</v>
      </c>
      <c r="BK51" s="19" t="str">
        <f t="shared" si="52"/>
        <v>-</v>
      </c>
      <c r="BL51" s="19" t="str">
        <f t="shared" si="53"/>
        <v>-</v>
      </c>
      <c r="BM51" s="19" t="str">
        <f t="shared" si="54"/>
        <v>-</v>
      </c>
      <c r="BN51" s="19" t="str">
        <f t="shared" si="55"/>
        <v>-</v>
      </c>
      <c r="BO51" s="19" t="str">
        <f t="shared" si="56"/>
        <v>-</v>
      </c>
      <c r="BP51" s="19" t="str">
        <f t="shared" si="57"/>
        <v>-</v>
      </c>
      <c r="BQ51" s="19" t="str">
        <f t="shared" si="58"/>
        <v>-</v>
      </c>
      <c r="BR51" s="19" t="str">
        <f t="shared" si="59"/>
        <v>-</v>
      </c>
      <c r="BS51" s="19" t="str">
        <f t="shared" si="60"/>
        <v>-</v>
      </c>
      <c r="BT51" s="19" t="str">
        <f t="shared" si="61"/>
        <v>-</v>
      </c>
      <c r="BU51" s="19" t="str">
        <f t="shared" si="62"/>
        <v>-</v>
      </c>
      <c r="BV51" s="19" t="str">
        <f t="shared" si="63"/>
        <v>-</v>
      </c>
      <c r="BW51" s="19" t="str">
        <f t="shared" si="64"/>
        <v>-</v>
      </c>
      <c r="BX51" s="19" t="str">
        <f t="shared" si="65"/>
        <v>-</v>
      </c>
      <c r="BY51" s="13" t="str">
        <f t="shared" si="66"/>
        <v>-</v>
      </c>
      <c r="BZ51" s="13" t="str">
        <f t="shared" si="67"/>
        <v>-</v>
      </c>
      <c r="CA51" s="13" t="str">
        <f t="shared" si="68"/>
        <v>-</v>
      </c>
      <c r="CB51" s="80" t="str">
        <f t="shared" si="69"/>
        <v>-</v>
      </c>
      <c r="CC51" s="39"/>
      <c r="CD51" s="32">
        <f t="shared" si="200"/>
        <v>0</v>
      </c>
      <c r="CE51" s="32">
        <f t="shared" si="201"/>
        <v>0</v>
      </c>
      <c r="CF51" s="75">
        <f t="shared" si="202"/>
        <v>0</v>
      </c>
      <c r="CG51" s="75">
        <f t="shared" si="203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70"/>
        <v>-</v>
      </c>
      <c r="CW51" s="77" t="str">
        <f t="shared" si="71"/>
        <v>-</v>
      </c>
      <c r="CX51" s="19" t="str">
        <f t="shared" si="72"/>
        <v>-</v>
      </c>
      <c r="CY51" s="19" t="str">
        <f t="shared" si="73"/>
        <v>-</v>
      </c>
      <c r="CZ51" s="19" t="str">
        <f t="shared" si="74"/>
        <v>-</v>
      </c>
      <c r="DA51" s="19" t="str">
        <f t="shared" si="75"/>
        <v>-</v>
      </c>
      <c r="DB51" s="19" t="str">
        <f t="shared" si="76"/>
        <v>-</v>
      </c>
      <c r="DC51" s="19" t="str">
        <f t="shared" si="77"/>
        <v>-</v>
      </c>
      <c r="DD51" s="19" t="str">
        <f t="shared" si="78"/>
        <v>-</v>
      </c>
      <c r="DE51" s="19" t="str">
        <f t="shared" si="79"/>
        <v>-</v>
      </c>
      <c r="DF51" s="19" t="str">
        <f t="shared" si="80"/>
        <v>-</v>
      </c>
      <c r="DG51" s="19" t="str">
        <f t="shared" si="81"/>
        <v>-</v>
      </c>
      <c r="DH51" s="19" t="str">
        <f t="shared" si="82"/>
        <v>-</v>
      </c>
      <c r="DI51" s="19" t="str">
        <f t="shared" si="83"/>
        <v>-</v>
      </c>
      <c r="DJ51" s="19" t="str">
        <f t="shared" si="84"/>
        <v>-</v>
      </c>
      <c r="DK51" s="19" t="str">
        <f t="shared" si="85"/>
        <v>-</v>
      </c>
      <c r="DL51" s="13" t="str">
        <f t="shared" si="86"/>
        <v>-</v>
      </c>
      <c r="DM51" s="13" t="str">
        <f t="shared" si="87"/>
        <v>-</v>
      </c>
      <c r="DN51" s="13" t="str">
        <f t="shared" si="88"/>
        <v>-</v>
      </c>
      <c r="DO51" s="80" t="str">
        <f t="shared" si="89"/>
        <v>-</v>
      </c>
      <c r="DP51" s="39"/>
      <c r="DQ51" s="32">
        <f t="shared" si="204"/>
        <v>0</v>
      </c>
      <c r="DR51" s="32">
        <f t="shared" si="205"/>
        <v>0</v>
      </c>
      <c r="DS51" s="75">
        <f t="shared" si="206"/>
        <v>0</v>
      </c>
      <c r="DT51" s="75">
        <f t="shared" si="207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90"/>
        <v>-</v>
      </c>
      <c r="EJ51" s="77" t="str">
        <f t="shared" si="91"/>
        <v>-</v>
      </c>
      <c r="EK51" s="19" t="str">
        <f t="shared" si="92"/>
        <v>-</v>
      </c>
      <c r="EL51" s="19" t="str">
        <f t="shared" si="93"/>
        <v>-</v>
      </c>
      <c r="EM51" s="19" t="str">
        <f t="shared" si="94"/>
        <v>-</v>
      </c>
      <c r="EN51" s="19" t="str">
        <f t="shared" si="95"/>
        <v>-</v>
      </c>
      <c r="EO51" s="19" t="str">
        <f t="shared" si="96"/>
        <v>-</v>
      </c>
      <c r="EP51" s="19" t="str">
        <f t="shared" si="97"/>
        <v>-</v>
      </c>
      <c r="EQ51" s="19" t="str">
        <f t="shared" si="98"/>
        <v>-</v>
      </c>
      <c r="ER51" s="19" t="str">
        <f t="shared" si="99"/>
        <v>-</v>
      </c>
      <c r="ES51" s="19" t="str">
        <f t="shared" si="100"/>
        <v>-</v>
      </c>
      <c r="ET51" s="19" t="str">
        <f t="shared" si="101"/>
        <v>-</v>
      </c>
      <c r="EU51" s="19" t="str">
        <f t="shared" si="102"/>
        <v>-</v>
      </c>
      <c r="EV51" s="19" t="str">
        <f t="shared" si="103"/>
        <v>-</v>
      </c>
      <c r="EW51" s="19" t="str">
        <f t="shared" si="104"/>
        <v>-</v>
      </c>
      <c r="EX51" s="19" t="str">
        <f t="shared" si="105"/>
        <v>-</v>
      </c>
      <c r="EY51" s="13" t="str">
        <f t="shared" si="106"/>
        <v>-</v>
      </c>
      <c r="EZ51" s="13" t="str">
        <f t="shared" si="107"/>
        <v>-</v>
      </c>
      <c r="FA51" s="13" t="str">
        <f t="shared" si="108"/>
        <v>-</v>
      </c>
      <c r="FB51" s="80" t="str">
        <f t="shared" si="109"/>
        <v>-</v>
      </c>
      <c r="FC51" s="39"/>
      <c r="FD51" s="32">
        <f t="shared" si="208"/>
        <v>0</v>
      </c>
      <c r="FE51" s="32">
        <f t="shared" si="209"/>
        <v>0</v>
      </c>
      <c r="FF51" s="75">
        <f t="shared" si="210"/>
        <v>0</v>
      </c>
      <c r="FG51" s="75">
        <f t="shared" si="211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10"/>
        <v>-</v>
      </c>
      <c r="FW51" s="77" t="str">
        <f t="shared" si="111"/>
        <v>-</v>
      </c>
      <c r="FX51" s="19" t="str">
        <f t="shared" si="112"/>
        <v>-</v>
      </c>
      <c r="FY51" s="19" t="str">
        <f t="shared" si="113"/>
        <v>-</v>
      </c>
      <c r="FZ51" s="19" t="str">
        <f t="shared" si="114"/>
        <v>-</v>
      </c>
      <c r="GA51" s="19" t="str">
        <f t="shared" si="115"/>
        <v>-</v>
      </c>
      <c r="GB51" s="19" t="str">
        <f t="shared" si="116"/>
        <v>-</v>
      </c>
      <c r="GC51" s="19" t="str">
        <f t="shared" si="117"/>
        <v>-</v>
      </c>
      <c r="GD51" s="19" t="str">
        <f t="shared" si="118"/>
        <v>-</v>
      </c>
      <c r="GE51" s="19" t="str">
        <f t="shared" si="119"/>
        <v>-</v>
      </c>
      <c r="GF51" s="19" t="str">
        <f t="shared" si="120"/>
        <v>-</v>
      </c>
      <c r="GG51" s="19" t="str">
        <f t="shared" si="121"/>
        <v>-</v>
      </c>
      <c r="GH51" s="19" t="str">
        <f t="shared" si="122"/>
        <v>-</v>
      </c>
      <c r="GI51" s="19" t="str">
        <f t="shared" si="123"/>
        <v>-</v>
      </c>
      <c r="GJ51" s="19" t="str">
        <f t="shared" si="124"/>
        <v>-</v>
      </c>
      <c r="GK51" s="19" t="str">
        <f t="shared" si="125"/>
        <v>-</v>
      </c>
      <c r="GL51" s="13" t="str">
        <f t="shared" si="126"/>
        <v>-</v>
      </c>
      <c r="GM51" s="13" t="str">
        <f t="shared" si="127"/>
        <v>-</v>
      </c>
      <c r="GN51" s="13" t="str">
        <f t="shared" si="128"/>
        <v>-</v>
      </c>
      <c r="GO51" s="80" t="str">
        <f t="shared" si="129"/>
        <v>-</v>
      </c>
      <c r="GP51" s="39"/>
      <c r="GQ51" s="32">
        <f t="shared" si="212"/>
        <v>0</v>
      </c>
      <c r="GR51" s="32">
        <f t="shared" si="213"/>
        <v>0</v>
      </c>
      <c r="GS51" s="75">
        <f t="shared" si="214"/>
        <v>0</v>
      </c>
      <c r="GT51" s="75">
        <f t="shared" si="215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30"/>
        <v>-</v>
      </c>
      <c r="HJ51" s="77" t="str">
        <f t="shared" si="131"/>
        <v>-</v>
      </c>
      <c r="HK51" s="19" t="str">
        <f t="shared" si="132"/>
        <v>-</v>
      </c>
      <c r="HL51" s="19" t="str">
        <f t="shared" si="133"/>
        <v>-</v>
      </c>
      <c r="HM51" s="19" t="str">
        <f t="shared" si="134"/>
        <v>-</v>
      </c>
      <c r="HN51" s="19" t="str">
        <f t="shared" si="135"/>
        <v>-</v>
      </c>
      <c r="HO51" s="19" t="str">
        <f t="shared" si="136"/>
        <v>-</v>
      </c>
      <c r="HP51" s="19" t="str">
        <f t="shared" si="137"/>
        <v>-</v>
      </c>
      <c r="HQ51" s="19" t="str">
        <f t="shared" si="138"/>
        <v>-</v>
      </c>
      <c r="HR51" s="19" t="str">
        <f t="shared" si="139"/>
        <v>-</v>
      </c>
      <c r="HS51" s="19" t="str">
        <f t="shared" si="140"/>
        <v>-</v>
      </c>
      <c r="HT51" s="19" t="str">
        <f t="shared" si="141"/>
        <v>-</v>
      </c>
      <c r="HU51" s="19" t="str">
        <f t="shared" si="142"/>
        <v>-</v>
      </c>
      <c r="HV51" s="19" t="str">
        <f t="shared" si="143"/>
        <v>-</v>
      </c>
      <c r="HW51" s="19" t="str">
        <f t="shared" si="144"/>
        <v>-</v>
      </c>
      <c r="HX51" s="19" t="str">
        <f t="shared" si="145"/>
        <v>-</v>
      </c>
      <c r="HY51" s="13" t="str">
        <f t="shared" si="146"/>
        <v>-</v>
      </c>
      <c r="HZ51" s="13" t="str">
        <f t="shared" si="147"/>
        <v>-</v>
      </c>
      <c r="IA51" s="13" t="str">
        <f t="shared" si="148"/>
        <v>-</v>
      </c>
      <c r="IB51" s="80" t="str">
        <f t="shared" si="149"/>
        <v>-</v>
      </c>
      <c r="IC51" s="39">
        <f t="shared" si="150"/>
        <v>0</v>
      </c>
      <c r="ID51" s="99">
        <f t="shared" si="151"/>
        <v>0</v>
      </c>
      <c r="IE51" s="99">
        <f t="shared" si="152"/>
        <v>0</v>
      </c>
      <c r="IF51" s="100">
        <f t="shared" si="153"/>
        <v>0</v>
      </c>
      <c r="IG51" s="100">
        <f t="shared" si="154"/>
        <v>0</v>
      </c>
      <c r="IH51" s="35">
        <f t="shared" si="155"/>
        <v>0</v>
      </c>
      <c r="II51" s="35">
        <f t="shared" si="156"/>
        <v>0</v>
      </c>
      <c r="IJ51" s="35">
        <f t="shared" si="157"/>
        <v>0</v>
      </c>
      <c r="IK51" s="35">
        <f t="shared" si="158"/>
        <v>0</v>
      </c>
      <c r="IL51" s="35">
        <f t="shared" si="159"/>
        <v>0</v>
      </c>
      <c r="IM51" s="35">
        <f t="shared" si="160"/>
        <v>0</v>
      </c>
      <c r="IN51" s="100"/>
      <c r="IO51" s="35">
        <f t="shared" si="161"/>
        <v>0</v>
      </c>
      <c r="IP51" s="35">
        <f t="shared" si="162"/>
        <v>0</v>
      </c>
      <c r="IQ51" s="35">
        <f t="shared" si="163"/>
        <v>0</v>
      </c>
      <c r="IR51" s="35">
        <f t="shared" si="164"/>
        <v>0</v>
      </c>
      <c r="IS51" s="35">
        <f t="shared" si="165"/>
        <v>0</v>
      </c>
      <c r="IT51" s="23">
        <f t="shared" si="166"/>
        <v>0</v>
      </c>
      <c r="IU51" s="26">
        <f t="shared" si="167"/>
        <v>0</v>
      </c>
      <c r="IV51" s="42" t="str">
        <f t="shared" si="168"/>
        <v>-</v>
      </c>
      <c r="IW51" s="89" t="str">
        <f t="shared" si="169"/>
        <v>-</v>
      </c>
      <c r="IX51" s="43" t="str">
        <f t="shared" si="170"/>
        <v>-</v>
      </c>
      <c r="IY51" s="43" t="str">
        <f t="shared" si="171"/>
        <v>-</v>
      </c>
      <c r="IZ51" s="43" t="str">
        <f t="shared" si="172"/>
        <v>-</v>
      </c>
      <c r="JA51" s="43" t="str">
        <f t="shared" si="173"/>
        <v>-</v>
      </c>
      <c r="JB51" s="43" t="str">
        <f t="shared" si="174"/>
        <v>-</v>
      </c>
      <c r="JC51" s="43" t="str">
        <f t="shared" si="175"/>
        <v>-</v>
      </c>
      <c r="JD51" s="43" t="str">
        <f t="shared" si="176"/>
        <v>-</v>
      </c>
      <c r="JE51" s="43" t="str">
        <f t="shared" si="177"/>
        <v>-</v>
      </c>
      <c r="JF51" s="43" t="str">
        <f t="shared" si="178"/>
        <v>-</v>
      </c>
      <c r="JG51" s="43" t="str">
        <f t="shared" si="179"/>
        <v>-</v>
      </c>
      <c r="JH51" s="43" t="str">
        <f t="shared" si="180"/>
        <v>-</v>
      </c>
      <c r="JI51" s="43" t="str">
        <f t="shared" si="181"/>
        <v>-</v>
      </c>
      <c r="JJ51" s="43" t="str">
        <f t="shared" si="182"/>
        <v>-</v>
      </c>
      <c r="JK51" s="43" t="str">
        <f t="shared" si="183"/>
        <v>-</v>
      </c>
      <c r="JL51" s="44" t="str">
        <f t="shared" si="184"/>
        <v>-</v>
      </c>
      <c r="JM51" s="44" t="str">
        <f t="shared" si="185"/>
        <v>-</v>
      </c>
      <c r="JN51" s="44" t="str">
        <f t="shared" si="186"/>
        <v>-</v>
      </c>
      <c r="JO51" s="90" t="str">
        <f t="shared" si="187"/>
        <v>-</v>
      </c>
      <c r="JP51" s="62">
        <f t="shared" si="188"/>
        <v>0</v>
      </c>
      <c r="JQ51" s="63">
        <f t="shared" si="189"/>
        <v>0</v>
      </c>
      <c r="JR51" s="64">
        <f t="shared" si="190"/>
        <v>0</v>
      </c>
      <c r="JS51" s="65">
        <f t="shared" si="191"/>
        <v>0</v>
      </c>
    </row>
    <row r="52" spans="1:279" ht="18.75" hidden="1">
      <c r="A52" s="9"/>
      <c r="B52" s="16"/>
      <c r="C52" s="39"/>
      <c r="D52" s="32">
        <f t="shared" si="192"/>
        <v>0</v>
      </c>
      <c r="E52" s="32">
        <f t="shared" si="193"/>
        <v>0</v>
      </c>
      <c r="F52" s="75">
        <f t="shared" si="194"/>
        <v>0</v>
      </c>
      <c r="G52" s="75">
        <f t="shared" si="195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30"/>
        <v>-</v>
      </c>
      <c r="W52" s="77" t="str">
        <f t="shared" si="31"/>
        <v>-</v>
      </c>
      <c r="X52" s="19" t="str">
        <f t="shared" si="32"/>
        <v>-</v>
      </c>
      <c r="Y52" s="19" t="str">
        <f t="shared" si="33"/>
        <v>-</v>
      </c>
      <c r="Z52" s="19" t="str">
        <f t="shared" si="34"/>
        <v>-</v>
      </c>
      <c r="AA52" s="19" t="str">
        <f t="shared" si="35"/>
        <v>-</v>
      </c>
      <c r="AB52" s="19" t="str">
        <f t="shared" si="36"/>
        <v>-</v>
      </c>
      <c r="AC52" s="19" t="str">
        <f t="shared" si="37"/>
        <v>-</v>
      </c>
      <c r="AD52" s="19" t="str">
        <f t="shared" si="38"/>
        <v>-</v>
      </c>
      <c r="AE52" s="19" t="str">
        <f t="shared" si="39"/>
        <v>-</v>
      </c>
      <c r="AF52" s="19" t="str">
        <f t="shared" si="40"/>
        <v>-</v>
      </c>
      <c r="AG52" s="19" t="str">
        <f t="shared" si="41"/>
        <v>-</v>
      </c>
      <c r="AH52" s="19" t="str">
        <f t="shared" si="42"/>
        <v>-</v>
      </c>
      <c r="AI52" s="19" t="str">
        <f t="shared" si="43"/>
        <v>-</v>
      </c>
      <c r="AJ52" s="19" t="str">
        <f t="shared" si="44"/>
        <v>-</v>
      </c>
      <c r="AK52" s="19" t="str">
        <f t="shared" si="45"/>
        <v>-</v>
      </c>
      <c r="AL52" s="13" t="str">
        <f t="shared" si="46"/>
        <v>-</v>
      </c>
      <c r="AM52" s="13" t="str">
        <f t="shared" si="47"/>
        <v>-</v>
      </c>
      <c r="AN52" s="13" t="str">
        <f t="shared" si="48"/>
        <v>-</v>
      </c>
      <c r="AO52" s="80" t="str">
        <f t="shared" si="49"/>
        <v>-</v>
      </c>
      <c r="AP52" s="39"/>
      <c r="AQ52" s="32">
        <f t="shared" si="196"/>
        <v>0</v>
      </c>
      <c r="AR52" s="32">
        <f t="shared" si="197"/>
        <v>0</v>
      </c>
      <c r="AS52" s="75">
        <f t="shared" si="198"/>
        <v>0</v>
      </c>
      <c r="AT52" s="75">
        <f t="shared" si="199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50"/>
        <v>-</v>
      </c>
      <c r="BJ52" s="77" t="str">
        <f t="shared" si="51"/>
        <v>-</v>
      </c>
      <c r="BK52" s="19" t="str">
        <f t="shared" si="52"/>
        <v>-</v>
      </c>
      <c r="BL52" s="19" t="str">
        <f t="shared" si="53"/>
        <v>-</v>
      </c>
      <c r="BM52" s="19" t="str">
        <f t="shared" si="54"/>
        <v>-</v>
      </c>
      <c r="BN52" s="19" t="str">
        <f t="shared" si="55"/>
        <v>-</v>
      </c>
      <c r="BO52" s="19" t="str">
        <f t="shared" si="56"/>
        <v>-</v>
      </c>
      <c r="BP52" s="19" t="str">
        <f t="shared" si="57"/>
        <v>-</v>
      </c>
      <c r="BQ52" s="19" t="str">
        <f t="shared" si="58"/>
        <v>-</v>
      </c>
      <c r="BR52" s="19" t="str">
        <f t="shared" si="59"/>
        <v>-</v>
      </c>
      <c r="BS52" s="19" t="str">
        <f t="shared" si="60"/>
        <v>-</v>
      </c>
      <c r="BT52" s="19" t="str">
        <f t="shared" si="61"/>
        <v>-</v>
      </c>
      <c r="BU52" s="19" t="str">
        <f t="shared" si="62"/>
        <v>-</v>
      </c>
      <c r="BV52" s="19" t="str">
        <f t="shared" si="63"/>
        <v>-</v>
      </c>
      <c r="BW52" s="19" t="str">
        <f t="shared" si="64"/>
        <v>-</v>
      </c>
      <c r="BX52" s="19" t="str">
        <f t="shared" si="65"/>
        <v>-</v>
      </c>
      <c r="BY52" s="13" t="str">
        <f t="shared" si="66"/>
        <v>-</v>
      </c>
      <c r="BZ52" s="13" t="str">
        <f t="shared" si="67"/>
        <v>-</v>
      </c>
      <c r="CA52" s="13" t="str">
        <f t="shared" si="68"/>
        <v>-</v>
      </c>
      <c r="CB52" s="80" t="str">
        <f t="shared" si="69"/>
        <v>-</v>
      </c>
      <c r="CC52" s="39"/>
      <c r="CD52" s="32">
        <f t="shared" si="200"/>
        <v>0</v>
      </c>
      <c r="CE52" s="32">
        <f t="shared" si="201"/>
        <v>0</v>
      </c>
      <c r="CF52" s="75">
        <f t="shared" si="202"/>
        <v>0</v>
      </c>
      <c r="CG52" s="75">
        <f t="shared" si="203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70"/>
        <v>-</v>
      </c>
      <c r="CW52" s="77" t="str">
        <f t="shared" si="71"/>
        <v>-</v>
      </c>
      <c r="CX52" s="19" t="str">
        <f t="shared" si="72"/>
        <v>-</v>
      </c>
      <c r="CY52" s="19" t="str">
        <f t="shared" si="73"/>
        <v>-</v>
      </c>
      <c r="CZ52" s="19" t="str">
        <f t="shared" si="74"/>
        <v>-</v>
      </c>
      <c r="DA52" s="19" t="str">
        <f t="shared" si="75"/>
        <v>-</v>
      </c>
      <c r="DB52" s="19" t="str">
        <f t="shared" si="76"/>
        <v>-</v>
      </c>
      <c r="DC52" s="19" t="str">
        <f t="shared" si="77"/>
        <v>-</v>
      </c>
      <c r="DD52" s="19" t="str">
        <f t="shared" si="78"/>
        <v>-</v>
      </c>
      <c r="DE52" s="19" t="str">
        <f t="shared" si="79"/>
        <v>-</v>
      </c>
      <c r="DF52" s="19" t="str">
        <f t="shared" si="80"/>
        <v>-</v>
      </c>
      <c r="DG52" s="19" t="str">
        <f t="shared" si="81"/>
        <v>-</v>
      </c>
      <c r="DH52" s="19" t="str">
        <f t="shared" si="82"/>
        <v>-</v>
      </c>
      <c r="DI52" s="19" t="str">
        <f t="shared" si="83"/>
        <v>-</v>
      </c>
      <c r="DJ52" s="19" t="str">
        <f t="shared" si="84"/>
        <v>-</v>
      </c>
      <c r="DK52" s="19" t="str">
        <f t="shared" si="85"/>
        <v>-</v>
      </c>
      <c r="DL52" s="13" t="str">
        <f t="shared" si="86"/>
        <v>-</v>
      </c>
      <c r="DM52" s="13" t="str">
        <f t="shared" si="87"/>
        <v>-</v>
      </c>
      <c r="DN52" s="13" t="str">
        <f t="shared" si="88"/>
        <v>-</v>
      </c>
      <c r="DO52" s="80" t="str">
        <f t="shared" si="89"/>
        <v>-</v>
      </c>
      <c r="DP52" s="39"/>
      <c r="DQ52" s="32">
        <f t="shared" si="204"/>
        <v>0</v>
      </c>
      <c r="DR52" s="32">
        <f t="shared" si="205"/>
        <v>0</v>
      </c>
      <c r="DS52" s="75">
        <f t="shared" si="206"/>
        <v>0</v>
      </c>
      <c r="DT52" s="75">
        <f t="shared" si="207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90"/>
        <v>-</v>
      </c>
      <c r="EJ52" s="77" t="str">
        <f t="shared" si="91"/>
        <v>-</v>
      </c>
      <c r="EK52" s="19" t="str">
        <f t="shared" si="92"/>
        <v>-</v>
      </c>
      <c r="EL52" s="19" t="str">
        <f t="shared" si="93"/>
        <v>-</v>
      </c>
      <c r="EM52" s="19" t="str">
        <f t="shared" si="94"/>
        <v>-</v>
      </c>
      <c r="EN52" s="19" t="str">
        <f t="shared" si="95"/>
        <v>-</v>
      </c>
      <c r="EO52" s="19" t="str">
        <f t="shared" si="96"/>
        <v>-</v>
      </c>
      <c r="EP52" s="19" t="str">
        <f t="shared" si="97"/>
        <v>-</v>
      </c>
      <c r="EQ52" s="19" t="str">
        <f t="shared" si="98"/>
        <v>-</v>
      </c>
      <c r="ER52" s="19" t="str">
        <f t="shared" si="99"/>
        <v>-</v>
      </c>
      <c r="ES52" s="19" t="str">
        <f t="shared" si="100"/>
        <v>-</v>
      </c>
      <c r="ET52" s="19" t="str">
        <f t="shared" si="101"/>
        <v>-</v>
      </c>
      <c r="EU52" s="19" t="str">
        <f t="shared" si="102"/>
        <v>-</v>
      </c>
      <c r="EV52" s="19" t="str">
        <f t="shared" si="103"/>
        <v>-</v>
      </c>
      <c r="EW52" s="19" t="str">
        <f t="shared" si="104"/>
        <v>-</v>
      </c>
      <c r="EX52" s="19" t="str">
        <f t="shared" si="105"/>
        <v>-</v>
      </c>
      <c r="EY52" s="13" t="str">
        <f t="shared" si="106"/>
        <v>-</v>
      </c>
      <c r="EZ52" s="13" t="str">
        <f t="shared" si="107"/>
        <v>-</v>
      </c>
      <c r="FA52" s="13" t="str">
        <f t="shared" si="108"/>
        <v>-</v>
      </c>
      <c r="FB52" s="80" t="str">
        <f t="shared" si="109"/>
        <v>-</v>
      </c>
      <c r="FC52" s="39"/>
      <c r="FD52" s="32">
        <f t="shared" si="208"/>
        <v>0</v>
      </c>
      <c r="FE52" s="32">
        <f t="shared" si="209"/>
        <v>0</v>
      </c>
      <c r="FF52" s="75">
        <f t="shared" si="210"/>
        <v>0</v>
      </c>
      <c r="FG52" s="75">
        <f t="shared" si="211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10"/>
        <v>-</v>
      </c>
      <c r="FW52" s="77" t="str">
        <f t="shared" si="111"/>
        <v>-</v>
      </c>
      <c r="FX52" s="19" t="str">
        <f t="shared" si="112"/>
        <v>-</v>
      </c>
      <c r="FY52" s="19" t="str">
        <f t="shared" si="113"/>
        <v>-</v>
      </c>
      <c r="FZ52" s="19" t="str">
        <f t="shared" si="114"/>
        <v>-</v>
      </c>
      <c r="GA52" s="19" t="str">
        <f t="shared" si="115"/>
        <v>-</v>
      </c>
      <c r="GB52" s="19" t="str">
        <f t="shared" si="116"/>
        <v>-</v>
      </c>
      <c r="GC52" s="19" t="str">
        <f t="shared" si="117"/>
        <v>-</v>
      </c>
      <c r="GD52" s="19" t="str">
        <f t="shared" si="118"/>
        <v>-</v>
      </c>
      <c r="GE52" s="19" t="str">
        <f t="shared" si="119"/>
        <v>-</v>
      </c>
      <c r="GF52" s="19" t="str">
        <f t="shared" si="120"/>
        <v>-</v>
      </c>
      <c r="GG52" s="19" t="str">
        <f t="shared" si="121"/>
        <v>-</v>
      </c>
      <c r="GH52" s="19" t="str">
        <f t="shared" si="122"/>
        <v>-</v>
      </c>
      <c r="GI52" s="19" t="str">
        <f t="shared" si="123"/>
        <v>-</v>
      </c>
      <c r="GJ52" s="19" t="str">
        <f t="shared" si="124"/>
        <v>-</v>
      </c>
      <c r="GK52" s="19" t="str">
        <f t="shared" si="125"/>
        <v>-</v>
      </c>
      <c r="GL52" s="13" t="str">
        <f t="shared" si="126"/>
        <v>-</v>
      </c>
      <c r="GM52" s="13" t="str">
        <f t="shared" si="127"/>
        <v>-</v>
      </c>
      <c r="GN52" s="13" t="str">
        <f t="shared" si="128"/>
        <v>-</v>
      </c>
      <c r="GO52" s="80" t="str">
        <f t="shared" si="129"/>
        <v>-</v>
      </c>
      <c r="GP52" s="39"/>
      <c r="GQ52" s="32">
        <f t="shared" si="212"/>
        <v>0</v>
      </c>
      <c r="GR52" s="32">
        <f t="shared" si="213"/>
        <v>0</v>
      </c>
      <c r="GS52" s="75">
        <f t="shared" si="214"/>
        <v>0</v>
      </c>
      <c r="GT52" s="75">
        <f t="shared" si="215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30"/>
        <v>-</v>
      </c>
      <c r="HJ52" s="77" t="str">
        <f t="shared" si="131"/>
        <v>-</v>
      </c>
      <c r="HK52" s="19" t="str">
        <f t="shared" si="132"/>
        <v>-</v>
      </c>
      <c r="HL52" s="19" t="str">
        <f t="shared" si="133"/>
        <v>-</v>
      </c>
      <c r="HM52" s="19" t="str">
        <f t="shared" si="134"/>
        <v>-</v>
      </c>
      <c r="HN52" s="19" t="str">
        <f t="shared" si="135"/>
        <v>-</v>
      </c>
      <c r="HO52" s="19" t="str">
        <f t="shared" si="136"/>
        <v>-</v>
      </c>
      <c r="HP52" s="19" t="str">
        <f t="shared" si="137"/>
        <v>-</v>
      </c>
      <c r="HQ52" s="19" t="str">
        <f t="shared" si="138"/>
        <v>-</v>
      </c>
      <c r="HR52" s="19" t="str">
        <f t="shared" si="139"/>
        <v>-</v>
      </c>
      <c r="HS52" s="19" t="str">
        <f t="shared" si="140"/>
        <v>-</v>
      </c>
      <c r="HT52" s="19" t="str">
        <f t="shared" si="141"/>
        <v>-</v>
      </c>
      <c r="HU52" s="19" t="str">
        <f t="shared" si="142"/>
        <v>-</v>
      </c>
      <c r="HV52" s="19" t="str">
        <f t="shared" si="143"/>
        <v>-</v>
      </c>
      <c r="HW52" s="19" t="str">
        <f t="shared" si="144"/>
        <v>-</v>
      </c>
      <c r="HX52" s="19" t="str">
        <f t="shared" si="145"/>
        <v>-</v>
      </c>
      <c r="HY52" s="13" t="str">
        <f t="shared" si="146"/>
        <v>-</v>
      </c>
      <c r="HZ52" s="13" t="str">
        <f t="shared" si="147"/>
        <v>-</v>
      </c>
      <c r="IA52" s="13" t="str">
        <f t="shared" si="148"/>
        <v>-</v>
      </c>
      <c r="IB52" s="80" t="str">
        <f t="shared" si="149"/>
        <v>-</v>
      </c>
      <c r="IC52" s="39">
        <f t="shared" si="150"/>
        <v>0</v>
      </c>
      <c r="ID52" s="99">
        <f t="shared" si="151"/>
        <v>0</v>
      </c>
      <c r="IE52" s="99">
        <f t="shared" si="152"/>
        <v>0</v>
      </c>
      <c r="IF52" s="100">
        <f t="shared" si="153"/>
        <v>0</v>
      </c>
      <c r="IG52" s="100">
        <f t="shared" si="154"/>
        <v>0</v>
      </c>
      <c r="IH52" s="35">
        <f t="shared" si="155"/>
        <v>0</v>
      </c>
      <c r="II52" s="35">
        <f t="shared" si="156"/>
        <v>0</v>
      </c>
      <c r="IJ52" s="35">
        <f t="shared" si="157"/>
        <v>0</v>
      </c>
      <c r="IK52" s="35">
        <f t="shared" si="158"/>
        <v>0</v>
      </c>
      <c r="IL52" s="35">
        <f t="shared" si="159"/>
        <v>0</v>
      </c>
      <c r="IM52" s="35">
        <f t="shared" si="160"/>
        <v>0</v>
      </c>
      <c r="IN52" s="100"/>
      <c r="IO52" s="35">
        <f t="shared" si="161"/>
        <v>0</v>
      </c>
      <c r="IP52" s="35">
        <f t="shared" si="162"/>
        <v>0</v>
      </c>
      <c r="IQ52" s="35">
        <f t="shared" si="163"/>
        <v>0</v>
      </c>
      <c r="IR52" s="35">
        <f t="shared" si="164"/>
        <v>0</v>
      </c>
      <c r="IS52" s="35">
        <f t="shared" si="165"/>
        <v>0</v>
      </c>
      <c r="IT52" s="23">
        <f t="shared" si="166"/>
        <v>0</v>
      </c>
      <c r="IU52" s="26">
        <f t="shared" si="167"/>
        <v>0</v>
      </c>
      <c r="IV52" s="42" t="str">
        <f t="shared" si="168"/>
        <v>-</v>
      </c>
      <c r="IW52" s="89" t="str">
        <f t="shared" si="169"/>
        <v>-</v>
      </c>
      <c r="IX52" s="43" t="str">
        <f t="shared" si="170"/>
        <v>-</v>
      </c>
      <c r="IY52" s="43" t="str">
        <f t="shared" si="171"/>
        <v>-</v>
      </c>
      <c r="IZ52" s="43" t="str">
        <f t="shared" si="172"/>
        <v>-</v>
      </c>
      <c r="JA52" s="43" t="str">
        <f t="shared" si="173"/>
        <v>-</v>
      </c>
      <c r="JB52" s="43" t="str">
        <f t="shared" si="174"/>
        <v>-</v>
      </c>
      <c r="JC52" s="43" t="str">
        <f t="shared" si="175"/>
        <v>-</v>
      </c>
      <c r="JD52" s="43" t="str">
        <f t="shared" si="176"/>
        <v>-</v>
      </c>
      <c r="JE52" s="43" t="str">
        <f t="shared" si="177"/>
        <v>-</v>
      </c>
      <c r="JF52" s="43" t="str">
        <f t="shared" si="178"/>
        <v>-</v>
      </c>
      <c r="JG52" s="43" t="str">
        <f t="shared" si="179"/>
        <v>-</v>
      </c>
      <c r="JH52" s="43" t="str">
        <f t="shared" si="180"/>
        <v>-</v>
      </c>
      <c r="JI52" s="43" t="str">
        <f t="shared" si="181"/>
        <v>-</v>
      </c>
      <c r="JJ52" s="43" t="str">
        <f t="shared" si="182"/>
        <v>-</v>
      </c>
      <c r="JK52" s="43" t="str">
        <f t="shared" si="183"/>
        <v>-</v>
      </c>
      <c r="JL52" s="44" t="str">
        <f t="shared" si="184"/>
        <v>-</v>
      </c>
      <c r="JM52" s="44" t="str">
        <f t="shared" si="185"/>
        <v>-</v>
      </c>
      <c r="JN52" s="44" t="str">
        <f t="shared" si="186"/>
        <v>-</v>
      </c>
      <c r="JO52" s="90" t="str">
        <f t="shared" si="187"/>
        <v>-</v>
      </c>
      <c r="JP52" s="62">
        <f t="shared" si="188"/>
        <v>0</v>
      </c>
      <c r="JQ52" s="63">
        <f t="shared" si="189"/>
        <v>0</v>
      </c>
      <c r="JR52" s="64">
        <f t="shared" si="190"/>
        <v>0</v>
      </c>
      <c r="JS52" s="65">
        <f t="shared" si="191"/>
        <v>0</v>
      </c>
    </row>
    <row r="53" spans="1:279" ht="18.75" hidden="1">
      <c r="A53" s="9"/>
      <c r="B53" s="16"/>
      <c r="C53" s="39"/>
      <c r="D53" s="32">
        <f t="shared" si="192"/>
        <v>0</v>
      </c>
      <c r="E53" s="32">
        <f t="shared" si="193"/>
        <v>0</v>
      </c>
      <c r="F53" s="75">
        <f t="shared" si="194"/>
        <v>0</v>
      </c>
      <c r="G53" s="75">
        <f t="shared" si="195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30"/>
        <v>-</v>
      </c>
      <c r="W53" s="77" t="str">
        <f t="shared" si="31"/>
        <v>-</v>
      </c>
      <c r="X53" s="19" t="str">
        <f t="shared" si="32"/>
        <v>-</v>
      </c>
      <c r="Y53" s="19" t="str">
        <f t="shared" si="33"/>
        <v>-</v>
      </c>
      <c r="Z53" s="19" t="str">
        <f t="shared" si="34"/>
        <v>-</v>
      </c>
      <c r="AA53" s="19" t="str">
        <f t="shared" si="35"/>
        <v>-</v>
      </c>
      <c r="AB53" s="19" t="str">
        <f t="shared" si="36"/>
        <v>-</v>
      </c>
      <c r="AC53" s="19" t="str">
        <f t="shared" si="37"/>
        <v>-</v>
      </c>
      <c r="AD53" s="19" t="str">
        <f t="shared" si="38"/>
        <v>-</v>
      </c>
      <c r="AE53" s="19" t="str">
        <f t="shared" si="39"/>
        <v>-</v>
      </c>
      <c r="AF53" s="19" t="str">
        <f t="shared" si="40"/>
        <v>-</v>
      </c>
      <c r="AG53" s="19" t="str">
        <f t="shared" si="41"/>
        <v>-</v>
      </c>
      <c r="AH53" s="19" t="str">
        <f t="shared" si="42"/>
        <v>-</v>
      </c>
      <c r="AI53" s="19" t="str">
        <f t="shared" si="43"/>
        <v>-</v>
      </c>
      <c r="AJ53" s="19" t="str">
        <f t="shared" si="44"/>
        <v>-</v>
      </c>
      <c r="AK53" s="19" t="str">
        <f t="shared" si="45"/>
        <v>-</v>
      </c>
      <c r="AL53" s="13" t="str">
        <f t="shared" si="46"/>
        <v>-</v>
      </c>
      <c r="AM53" s="13" t="str">
        <f t="shared" si="47"/>
        <v>-</v>
      </c>
      <c r="AN53" s="13" t="str">
        <f t="shared" si="48"/>
        <v>-</v>
      </c>
      <c r="AO53" s="80" t="str">
        <f t="shared" si="49"/>
        <v>-</v>
      </c>
      <c r="AP53" s="39"/>
      <c r="AQ53" s="32">
        <f t="shared" si="196"/>
        <v>0</v>
      </c>
      <c r="AR53" s="32">
        <f t="shared" si="197"/>
        <v>0</v>
      </c>
      <c r="AS53" s="75">
        <f t="shared" si="198"/>
        <v>0</v>
      </c>
      <c r="AT53" s="75">
        <f t="shared" si="199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50"/>
        <v>-</v>
      </c>
      <c r="BJ53" s="77" t="str">
        <f t="shared" si="51"/>
        <v>-</v>
      </c>
      <c r="BK53" s="19" t="str">
        <f t="shared" si="52"/>
        <v>-</v>
      </c>
      <c r="BL53" s="19" t="str">
        <f t="shared" si="53"/>
        <v>-</v>
      </c>
      <c r="BM53" s="19" t="str">
        <f t="shared" si="54"/>
        <v>-</v>
      </c>
      <c r="BN53" s="19" t="str">
        <f t="shared" si="55"/>
        <v>-</v>
      </c>
      <c r="BO53" s="19" t="str">
        <f t="shared" si="56"/>
        <v>-</v>
      </c>
      <c r="BP53" s="19" t="str">
        <f t="shared" si="57"/>
        <v>-</v>
      </c>
      <c r="BQ53" s="19" t="str">
        <f t="shared" si="58"/>
        <v>-</v>
      </c>
      <c r="BR53" s="19" t="str">
        <f t="shared" si="59"/>
        <v>-</v>
      </c>
      <c r="BS53" s="19" t="str">
        <f t="shared" si="60"/>
        <v>-</v>
      </c>
      <c r="BT53" s="19" t="str">
        <f t="shared" si="61"/>
        <v>-</v>
      </c>
      <c r="BU53" s="19" t="str">
        <f t="shared" si="62"/>
        <v>-</v>
      </c>
      <c r="BV53" s="19" t="str">
        <f t="shared" si="63"/>
        <v>-</v>
      </c>
      <c r="BW53" s="19" t="str">
        <f t="shared" si="64"/>
        <v>-</v>
      </c>
      <c r="BX53" s="19" t="str">
        <f t="shared" si="65"/>
        <v>-</v>
      </c>
      <c r="BY53" s="13" t="str">
        <f t="shared" si="66"/>
        <v>-</v>
      </c>
      <c r="BZ53" s="13" t="str">
        <f t="shared" si="67"/>
        <v>-</v>
      </c>
      <c r="CA53" s="13" t="str">
        <f t="shared" si="68"/>
        <v>-</v>
      </c>
      <c r="CB53" s="80" t="str">
        <f t="shared" si="69"/>
        <v>-</v>
      </c>
      <c r="CC53" s="39"/>
      <c r="CD53" s="32">
        <f t="shared" si="200"/>
        <v>0</v>
      </c>
      <c r="CE53" s="32">
        <f t="shared" si="201"/>
        <v>0</v>
      </c>
      <c r="CF53" s="75">
        <f t="shared" si="202"/>
        <v>0</v>
      </c>
      <c r="CG53" s="75">
        <f t="shared" si="203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70"/>
        <v>-</v>
      </c>
      <c r="CW53" s="77" t="str">
        <f t="shared" si="71"/>
        <v>-</v>
      </c>
      <c r="CX53" s="19" t="str">
        <f t="shared" si="72"/>
        <v>-</v>
      </c>
      <c r="CY53" s="19" t="str">
        <f t="shared" si="73"/>
        <v>-</v>
      </c>
      <c r="CZ53" s="19" t="str">
        <f t="shared" si="74"/>
        <v>-</v>
      </c>
      <c r="DA53" s="19" t="str">
        <f t="shared" si="75"/>
        <v>-</v>
      </c>
      <c r="DB53" s="19" t="str">
        <f t="shared" si="76"/>
        <v>-</v>
      </c>
      <c r="DC53" s="19" t="str">
        <f t="shared" si="77"/>
        <v>-</v>
      </c>
      <c r="DD53" s="19" t="str">
        <f t="shared" si="78"/>
        <v>-</v>
      </c>
      <c r="DE53" s="19" t="str">
        <f t="shared" si="79"/>
        <v>-</v>
      </c>
      <c r="DF53" s="19" t="str">
        <f t="shared" si="80"/>
        <v>-</v>
      </c>
      <c r="DG53" s="19" t="str">
        <f t="shared" si="81"/>
        <v>-</v>
      </c>
      <c r="DH53" s="19" t="str">
        <f t="shared" si="82"/>
        <v>-</v>
      </c>
      <c r="DI53" s="19" t="str">
        <f t="shared" si="83"/>
        <v>-</v>
      </c>
      <c r="DJ53" s="19" t="str">
        <f t="shared" si="84"/>
        <v>-</v>
      </c>
      <c r="DK53" s="19" t="str">
        <f t="shared" si="85"/>
        <v>-</v>
      </c>
      <c r="DL53" s="13" t="str">
        <f t="shared" si="86"/>
        <v>-</v>
      </c>
      <c r="DM53" s="13" t="str">
        <f t="shared" si="87"/>
        <v>-</v>
      </c>
      <c r="DN53" s="13" t="str">
        <f t="shared" si="88"/>
        <v>-</v>
      </c>
      <c r="DO53" s="80" t="str">
        <f t="shared" si="89"/>
        <v>-</v>
      </c>
      <c r="DP53" s="39"/>
      <c r="DQ53" s="32">
        <f t="shared" si="204"/>
        <v>0</v>
      </c>
      <c r="DR53" s="32">
        <f t="shared" si="205"/>
        <v>0</v>
      </c>
      <c r="DS53" s="75">
        <f t="shared" si="206"/>
        <v>0</v>
      </c>
      <c r="DT53" s="75">
        <f t="shared" si="207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90"/>
        <v>-</v>
      </c>
      <c r="EJ53" s="77" t="str">
        <f t="shared" si="91"/>
        <v>-</v>
      </c>
      <c r="EK53" s="19" t="str">
        <f t="shared" si="92"/>
        <v>-</v>
      </c>
      <c r="EL53" s="19" t="str">
        <f t="shared" si="93"/>
        <v>-</v>
      </c>
      <c r="EM53" s="19" t="str">
        <f t="shared" si="94"/>
        <v>-</v>
      </c>
      <c r="EN53" s="19" t="str">
        <f t="shared" si="95"/>
        <v>-</v>
      </c>
      <c r="EO53" s="19" t="str">
        <f t="shared" si="96"/>
        <v>-</v>
      </c>
      <c r="EP53" s="19" t="str">
        <f t="shared" si="97"/>
        <v>-</v>
      </c>
      <c r="EQ53" s="19" t="str">
        <f t="shared" si="98"/>
        <v>-</v>
      </c>
      <c r="ER53" s="19" t="str">
        <f t="shared" si="99"/>
        <v>-</v>
      </c>
      <c r="ES53" s="19" t="str">
        <f t="shared" si="100"/>
        <v>-</v>
      </c>
      <c r="ET53" s="19" t="str">
        <f t="shared" si="101"/>
        <v>-</v>
      </c>
      <c r="EU53" s="19" t="str">
        <f t="shared" si="102"/>
        <v>-</v>
      </c>
      <c r="EV53" s="19" t="str">
        <f t="shared" si="103"/>
        <v>-</v>
      </c>
      <c r="EW53" s="19" t="str">
        <f t="shared" si="104"/>
        <v>-</v>
      </c>
      <c r="EX53" s="19" t="str">
        <f t="shared" si="105"/>
        <v>-</v>
      </c>
      <c r="EY53" s="13" t="str">
        <f t="shared" si="106"/>
        <v>-</v>
      </c>
      <c r="EZ53" s="13" t="str">
        <f t="shared" si="107"/>
        <v>-</v>
      </c>
      <c r="FA53" s="13" t="str">
        <f t="shared" si="108"/>
        <v>-</v>
      </c>
      <c r="FB53" s="80" t="str">
        <f t="shared" si="109"/>
        <v>-</v>
      </c>
      <c r="FC53" s="39"/>
      <c r="FD53" s="32">
        <f t="shared" si="208"/>
        <v>0</v>
      </c>
      <c r="FE53" s="32">
        <f t="shared" si="209"/>
        <v>0</v>
      </c>
      <c r="FF53" s="75">
        <f t="shared" si="210"/>
        <v>0</v>
      </c>
      <c r="FG53" s="75">
        <f t="shared" si="211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10"/>
        <v>-</v>
      </c>
      <c r="FW53" s="77" t="str">
        <f t="shared" si="111"/>
        <v>-</v>
      </c>
      <c r="FX53" s="19" t="str">
        <f t="shared" si="112"/>
        <v>-</v>
      </c>
      <c r="FY53" s="19" t="str">
        <f t="shared" si="113"/>
        <v>-</v>
      </c>
      <c r="FZ53" s="19" t="str">
        <f t="shared" si="114"/>
        <v>-</v>
      </c>
      <c r="GA53" s="19" t="str">
        <f t="shared" si="115"/>
        <v>-</v>
      </c>
      <c r="GB53" s="19" t="str">
        <f t="shared" si="116"/>
        <v>-</v>
      </c>
      <c r="GC53" s="19" t="str">
        <f t="shared" si="117"/>
        <v>-</v>
      </c>
      <c r="GD53" s="19" t="str">
        <f t="shared" si="118"/>
        <v>-</v>
      </c>
      <c r="GE53" s="19" t="str">
        <f t="shared" si="119"/>
        <v>-</v>
      </c>
      <c r="GF53" s="19" t="str">
        <f t="shared" si="120"/>
        <v>-</v>
      </c>
      <c r="GG53" s="19" t="str">
        <f t="shared" si="121"/>
        <v>-</v>
      </c>
      <c r="GH53" s="19" t="str">
        <f t="shared" si="122"/>
        <v>-</v>
      </c>
      <c r="GI53" s="19" t="str">
        <f t="shared" si="123"/>
        <v>-</v>
      </c>
      <c r="GJ53" s="19" t="str">
        <f t="shared" si="124"/>
        <v>-</v>
      </c>
      <c r="GK53" s="19" t="str">
        <f t="shared" si="125"/>
        <v>-</v>
      </c>
      <c r="GL53" s="13" t="str">
        <f t="shared" si="126"/>
        <v>-</v>
      </c>
      <c r="GM53" s="13" t="str">
        <f t="shared" si="127"/>
        <v>-</v>
      </c>
      <c r="GN53" s="13" t="str">
        <f t="shared" si="128"/>
        <v>-</v>
      </c>
      <c r="GO53" s="80" t="str">
        <f t="shared" si="129"/>
        <v>-</v>
      </c>
      <c r="GP53" s="39"/>
      <c r="GQ53" s="32">
        <f t="shared" si="212"/>
        <v>0</v>
      </c>
      <c r="GR53" s="32">
        <f t="shared" si="213"/>
        <v>0</v>
      </c>
      <c r="GS53" s="75">
        <f t="shared" si="214"/>
        <v>0</v>
      </c>
      <c r="GT53" s="75">
        <f t="shared" si="215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30"/>
        <v>-</v>
      </c>
      <c r="HJ53" s="77" t="str">
        <f t="shared" si="131"/>
        <v>-</v>
      </c>
      <c r="HK53" s="19" t="str">
        <f t="shared" si="132"/>
        <v>-</v>
      </c>
      <c r="HL53" s="19" t="str">
        <f t="shared" si="133"/>
        <v>-</v>
      </c>
      <c r="HM53" s="19" t="str">
        <f t="shared" si="134"/>
        <v>-</v>
      </c>
      <c r="HN53" s="19" t="str">
        <f t="shared" si="135"/>
        <v>-</v>
      </c>
      <c r="HO53" s="19" t="str">
        <f t="shared" si="136"/>
        <v>-</v>
      </c>
      <c r="HP53" s="19" t="str">
        <f t="shared" si="137"/>
        <v>-</v>
      </c>
      <c r="HQ53" s="19" t="str">
        <f t="shared" si="138"/>
        <v>-</v>
      </c>
      <c r="HR53" s="19" t="str">
        <f t="shared" si="139"/>
        <v>-</v>
      </c>
      <c r="HS53" s="19" t="str">
        <f t="shared" si="140"/>
        <v>-</v>
      </c>
      <c r="HT53" s="19" t="str">
        <f t="shared" si="141"/>
        <v>-</v>
      </c>
      <c r="HU53" s="19" t="str">
        <f t="shared" si="142"/>
        <v>-</v>
      </c>
      <c r="HV53" s="19" t="str">
        <f t="shared" si="143"/>
        <v>-</v>
      </c>
      <c r="HW53" s="19" t="str">
        <f t="shared" si="144"/>
        <v>-</v>
      </c>
      <c r="HX53" s="19" t="str">
        <f t="shared" si="145"/>
        <v>-</v>
      </c>
      <c r="HY53" s="13" t="str">
        <f t="shared" si="146"/>
        <v>-</v>
      </c>
      <c r="HZ53" s="13" t="str">
        <f t="shared" si="147"/>
        <v>-</v>
      </c>
      <c r="IA53" s="13" t="str">
        <f t="shared" si="148"/>
        <v>-</v>
      </c>
      <c r="IB53" s="80" t="str">
        <f t="shared" si="149"/>
        <v>-</v>
      </c>
      <c r="IC53" s="39">
        <f t="shared" si="150"/>
        <v>0</v>
      </c>
      <c r="ID53" s="99">
        <f t="shared" si="151"/>
        <v>0</v>
      </c>
      <c r="IE53" s="99">
        <f t="shared" si="152"/>
        <v>0</v>
      </c>
      <c r="IF53" s="100">
        <f t="shared" si="153"/>
        <v>0</v>
      </c>
      <c r="IG53" s="100">
        <f t="shared" si="154"/>
        <v>0</v>
      </c>
      <c r="IH53" s="35">
        <f t="shared" si="155"/>
        <v>0</v>
      </c>
      <c r="II53" s="35">
        <f t="shared" si="156"/>
        <v>0</v>
      </c>
      <c r="IJ53" s="35">
        <f t="shared" si="157"/>
        <v>0</v>
      </c>
      <c r="IK53" s="35">
        <f t="shared" si="158"/>
        <v>0</v>
      </c>
      <c r="IL53" s="35">
        <f t="shared" si="159"/>
        <v>0</v>
      </c>
      <c r="IM53" s="35">
        <f t="shared" si="160"/>
        <v>0</v>
      </c>
      <c r="IN53" s="100"/>
      <c r="IO53" s="35">
        <f t="shared" si="161"/>
        <v>0</v>
      </c>
      <c r="IP53" s="35">
        <f t="shared" si="162"/>
        <v>0</v>
      </c>
      <c r="IQ53" s="35">
        <f t="shared" si="163"/>
        <v>0</v>
      </c>
      <c r="IR53" s="35">
        <f t="shared" si="164"/>
        <v>0</v>
      </c>
      <c r="IS53" s="35">
        <f t="shared" si="165"/>
        <v>0</v>
      </c>
      <c r="IT53" s="23">
        <f t="shared" si="166"/>
        <v>0</v>
      </c>
      <c r="IU53" s="26">
        <f t="shared" si="167"/>
        <v>0</v>
      </c>
      <c r="IV53" s="42" t="str">
        <f t="shared" si="168"/>
        <v>-</v>
      </c>
      <c r="IW53" s="89" t="str">
        <f t="shared" si="169"/>
        <v>-</v>
      </c>
      <c r="IX53" s="43" t="str">
        <f t="shared" si="170"/>
        <v>-</v>
      </c>
      <c r="IY53" s="43" t="str">
        <f t="shared" si="171"/>
        <v>-</v>
      </c>
      <c r="IZ53" s="43" t="str">
        <f t="shared" si="172"/>
        <v>-</v>
      </c>
      <c r="JA53" s="43" t="str">
        <f t="shared" si="173"/>
        <v>-</v>
      </c>
      <c r="JB53" s="43" t="str">
        <f t="shared" si="174"/>
        <v>-</v>
      </c>
      <c r="JC53" s="43" t="str">
        <f t="shared" si="175"/>
        <v>-</v>
      </c>
      <c r="JD53" s="43" t="str">
        <f t="shared" si="176"/>
        <v>-</v>
      </c>
      <c r="JE53" s="43" t="str">
        <f t="shared" si="177"/>
        <v>-</v>
      </c>
      <c r="JF53" s="43" t="str">
        <f t="shared" si="178"/>
        <v>-</v>
      </c>
      <c r="JG53" s="43" t="str">
        <f t="shared" si="179"/>
        <v>-</v>
      </c>
      <c r="JH53" s="43" t="str">
        <f t="shared" si="180"/>
        <v>-</v>
      </c>
      <c r="JI53" s="43" t="str">
        <f t="shared" si="181"/>
        <v>-</v>
      </c>
      <c r="JJ53" s="43" t="str">
        <f t="shared" si="182"/>
        <v>-</v>
      </c>
      <c r="JK53" s="43" t="str">
        <f t="shared" si="183"/>
        <v>-</v>
      </c>
      <c r="JL53" s="44" t="str">
        <f t="shared" si="184"/>
        <v>-</v>
      </c>
      <c r="JM53" s="44" t="str">
        <f t="shared" si="185"/>
        <v>-</v>
      </c>
      <c r="JN53" s="44" t="str">
        <f t="shared" si="186"/>
        <v>-</v>
      </c>
      <c r="JO53" s="90" t="str">
        <f t="shared" si="187"/>
        <v>-</v>
      </c>
      <c r="JP53" s="62">
        <f t="shared" si="188"/>
        <v>0</v>
      </c>
      <c r="JQ53" s="63">
        <f t="shared" si="189"/>
        <v>0</v>
      </c>
      <c r="JR53" s="64">
        <f t="shared" si="190"/>
        <v>0</v>
      </c>
      <c r="JS53" s="65">
        <f t="shared" si="191"/>
        <v>0</v>
      </c>
    </row>
    <row r="54" spans="1:279" ht="18.75" hidden="1">
      <c r="A54" s="9"/>
      <c r="B54" s="16"/>
      <c r="C54" s="39"/>
      <c r="D54" s="32">
        <f t="shared" si="192"/>
        <v>0</v>
      </c>
      <c r="E54" s="32">
        <f t="shared" si="193"/>
        <v>0</v>
      </c>
      <c r="F54" s="75">
        <f t="shared" si="194"/>
        <v>0</v>
      </c>
      <c r="G54" s="75">
        <f t="shared" si="195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30"/>
        <v>-</v>
      </c>
      <c r="W54" s="77" t="str">
        <f t="shared" si="31"/>
        <v>-</v>
      </c>
      <c r="X54" s="19" t="str">
        <f t="shared" si="32"/>
        <v>-</v>
      </c>
      <c r="Y54" s="19" t="str">
        <f t="shared" si="33"/>
        <v>-</v>
      </c>
      <c r="Z54" s="19" t="str">
        <f t="shared" si="34"/>
        <v>-</v>
      </c>
      <c r="AA54" s="19" t="str">
        <f t="shared" si="35"/>
        <v>-</v>
      </c>
      <c r="AB54" s="19" t="str">
        <f t="shared" si="36"/>
        <v>-</v>
      </c>
      <c r="AC54" s="19" t="str">
        <f t="shared" si="37"/>
        <v>-</v>
      </c>
      <c r="AD54" s="19" t="str">
        <f t="shared" si="38"/>
        <v>-</v>
      </c>
      <c r="AE54" s="19" t="str">
        <f t="shared" si="39"/>
        <v>-</v>
      </c>
      <c r="AF54" s="19" t="str">
        <f t="shared" si="40"/>
        <v>-</v>
      </c>
      <c r="AG54" s="19" t="str">
        <f t="shared" si="41"/>
        <v>-</v>
      </c>
      <c r="AH54" s="19" t="str">
        <f t="shared" si="42"/>
        <v>-</v>
      </c>
      <c r="AI54" s="19" t="str">
        <f t="shared" si="43"/>
        <v>-</v>
      </c>
      <c r="AJ54" s="19" t="str">
        <f t="shared" si="44"/>
        <v>-</v>
      </c>
      <c r="AK54" s="19" t="str">
        <f t="shared" si="45"/>
        <v>-</v>
      </c>
      <c r="AL54" s="13" t="str">
        <f t="shared" si="46"/>
        <v>-</v>
      </c>
      <c r="AM54" s="13" t="str">
        <f t="shared" si="47"/>
        <v>-</v>
      </c>
      <c r="AN54" s="13" t="str">
        <f t="shared" si="48"/>
        <v>-</v>
      </c>
      <c r="AO54" s="80" t="str">
        <f t="shared" si="49"/>
        <v>-</v>
      </c>
      <c r="AP54" s="39"/>
      <c r="AQ54" s="32">
        <f t="shared" si="196"/>
        <v>0</v>
      </c>
      <c r="AR54" s="32">
        <f t="shared" si="197"/>
        <v>0</v>
      </c>
      <c r="AS54" s="75">
        <f t="shared" si="198"/>
        <v>0</v>
      </c>
      <c r="AT54" s="75">
        <f t="shared" si="199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50"/>
        <v>-</v>
      </c>
      <c r="BJ54" s="77" t="str">
        <f t="shared" si="51"/>
        <v>-</v>
      </c>
      <c r="BK54" s="19" t="str">
        <f t="shared" si="52"/>
        <v>-</v>
      </c>
      <c r="BL54" s="19" t="str">
        <f t="shared" si="53"/>
        <v>-</v>
      </c>
      <c r="BM54" s="19" t="str">
        <f t="shared" si="54"/>
        <v>-</v>
      </c>
      <c r="BN54" s="19" t="str">
        <f t="shared" si="55"/>
        <v>-</v>
      </c>
      <c r="BO54" s="19" t="str">
        <f t="shared" si="56"/>
        <v>-</v>
      </c>
      <c r="BP54" s="19" t="str">
        <f t="shared" si="57"/>
        <v>-</v>
      </c>
      <c r="BQ54" s="19" t="str">
        <f t="shared" si="58"/>
        <v>-</v>
      </c>
      <c r="BR54" s="19" t="str">
        <f t="shared" si="59"/>
        <v>-</v>
      </c>
      <c r="BS54" s="19" t="str">
        <f t="shared" si="60"/>
        <v>-</v>
      </c>
      <c r="BT54" s="19" t="str">
        <f t="shared" si="61"/>
        <v>-</v>
      </c>
      <c r="BU54" s="19" t="str">
        <f t="shared" si="62"/>
        <v>-</v>
      </c>
      <c r="BV54" s="19" t="str">
        <f t="shared" si="63"/>
        <v>-</v>
      </c>
      <c r="BW54" s="19" t="str">
        <f t="shared" si="64"/>
        <v>-</v>
      </c>
      <c r="BX54" s="19" t="str">
        <f t="shared" si="65"/>
        <v>-</v>
      </c>
      <c r="BY54" s="13" t="str">
        <f t="shared" si="66"/>
        <v>-</v>
      </c>
      <c r="BZ54" s="13" t="str">
        <f t="shared" si="67"/>
        <v>-</v>
      </c>
      <c r="CA54" s="13" t="str">
        <f t="shared" si="68"/>
        <v>-</v>
      </c>
      <c r="CB54" s="80" t="str">
        <f t="shared" si="69"/>
        <v>-</v>
      </c>
      <c r="CC54" s="39"/>
      <c r="CD54" s="32">
        <f t="shared" si="200"/>
        <v>0</v>
      </c>
      <c r="CE54" s="32">
        <f t="shared" si="201"/>
        <v>0</v>
      </c>
      <c r="CF54" s="75">
        <f t="shared" si="202"/>
        <v>0</v>
      </c>
      <c r="CG54" s="75">
        <f t="shared" si="203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70"/>
        <v>-</v>
      </c>
      <c r="CW54" s="77" t="str">
        <f t="shared" si="71"/>
        <v>-</v>
      </c>
      <c r="CX54" s="19" t="str">
        <f t="shared" si="72"/>
        <v>-</v>
      </c>
      <c r="CY54" s="19" t="str">
        <f t="shared" si="73"/>
        <v>-</v>
      </c>
      <c r="CZ54" s="19" t="str">
        <f t="shared" si="74"/>
        <v>-</v>
      </c>
      <c r="DA54" s="19" t="str">
        <f t="shared" si="75"/>
        <v>-</v>
      </c>
      <c r="DB54" s="19" t="str">
        <f t="shared" si="76"/>
        <v>-</v>
      </c>
      <c r="DC54" s="19" t="str">
        <f t="shared" si="77"/>
        <v>-</v>
      </c>
      <c r="DD54" s="19" t="str">
        <f t="shared" si="78"/>
        <v>-</v>
      </c>
      <c r="DE54" s="19" t="str">
        <f t="shared" si="79"/>
        <v>-</v>
      </c>
      <c r="DF54" s="19" t="str">
        <f t="shared" si="80"/>
        <v>-</v>
      </c>
      <c r="DG54" s="19" t="str">
        <f t="shared" si="81"/>
        <v>-</v>
      </c>
      <c r="DH54" s="19" t="str">
        <f t="shared" si="82"/>
        <v>-</v>
      </c>
      <c r="DI54" s="19" t="str">
        <f t="shared" si="83"/>
        <v>-</v>
      </c>
      <c r="DJ54" s="19" t="str">
        <f t="shared" si="84"/>
        <v>-</v>
      </c>
      <c r="DK54" s="19" t="str">
        <f t="shared" si="85"/>
        <v>-</v>
      </c>
      <c r="DL54" s="13" t="str">
        <f t="shared" si="86"/>
        <v>-</v>
      </c>
      <c r="DM54" s="13" t="str">
        <f t="shared" si="87"/>
        <v>-</v>
      </c>
      <c r="DN54" s="13" t="str">
        <f t="shared" si="88"/>
        <v>-</v>
      </c>
      <c r="DO54" s="80" t="str">
        <f t="shared" si="89"/>
        <v>-</v>
      </c>
      <c r="DP54" s="39"/>
      <c r="DQ54" s="32">
        <f t="shared" si="204"/>
        <v>0</v>
      </c>
      <c r="DR54" s="32">
        <f t="shared" si="205"/>
        <v>0</v>
      </c>
      <c r="DS54" s="75">
        <f t="shared" si="206"/>
        <v>0</v>
      </c>
      <c r="DT54" s="75">
        <f t="shared" si="207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90"/>
        <v>-</v>
      </c>
      <c r="EJ54" s="77" t="str">
        <f t="shared" si="91"/>
        <v>-</v>
      </c>
      <c r="EK54" s="19" t="str">
        <f t="shared" si="92"/>
        <v>-</v>
      </c>
      <c r="EL54" s="19" t="str">
        <f t="shared" si="93"/>
        <v>-</v>
      </c>
      <c r="EM54" s="19" t="str">
        <f t="shared" si="94"/>
        <v>-</v>
      </c>
      <c r="EN54" s="19" t="str">
        <f t="shared" si="95"/>
        <v>-</v>
      </c>
      <c r="EO54" s="19" t="str">
        <f t="shared" si="96"/>
        <v>-</v>
      </c>
      <c r="EP54" s="19" t="str">
        <f t="shared" si="97"/>
        <v>-</v>
      </c>
      <c r="EQ54" s="19" t="str">
        <f t="shared" si="98"/>
        <v>-</v>
      </c>
      <c r="ER54" s="19" t="str">
        <f t="shared" si="99"/>
        <v>-</v>
      </c>
      <c r="ES54" s="19" t="str">
        <f t="shared" si="100"/>
        <v>-</v>
      </c>
      <c r="ET54" s="19" t="str">
        <f t="shared" si="101"/>
        <v>-</v>
      </c>
      <c r="EU54" s="19" t="str">
        <f t="shared" si="102"/>
        <v>-</v>
      </c>
      <c r="EV54" s="19" t="str">
        <f t="shared" si="103"/>
        <v>-</v>
      </c>
      <c r="EW54" s="19" t="str">
        <f t="shared" si="104"/>
        <v>-</v>
      </c>
      <c r="EX54" s="19" t="str">
        <f t="shared" si="105"/>
        <v>-</v>
      </c>
      <c r="EY54" s="13" t="str">
        <f t="shared" si="106"/>
        <v>-</v>
      </c>
      <c r="EZ54" s="13" t="str">
        <f t="shared" si="107"/>
        <v>-</v>
      </c>
      <c r="FA54" s="13" t="str">
        <f t="shared" si="108"/>
        <v>-</v>
      </c>
      <c r="FB54" s="80" t="str">
        <f t="shared" si="109"/>
        <v>-</v>
      </c>
      <c r="FC54" s="39"/>
      <c r="FD54" s="32">
        <f t="shared" si="208"/>
        <v>0</v>
      </c>
      <c r="FE54" s="32">
        <f t="shared" si="209"/>
        <v>0</v>
      </c>
      <c r="FF54" s="75">
        <f t="shared" si="210"/>
        <v>0</v>
      </c>
      <c r="FG54" s="75">
        <f t="shared" si="211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10"/>
        <v>-</v>
      </c>
      <c r="FW54" s="77" t="str">
        <f t="shared" si="111"/>
        <v>-</v>
      </c>
      <c r="FX54" s="19" t="str">
        <f t="shared" si="112"/>
        <v>-</v>
      </c>
      <c r="FY54" s="19" t="str">
        <f t="shared" si="113"/>
        <v>-</v>
      </c>
      <c r="FZ54" s="19" t="str">
        <f t="shared" si="114"/>
        <v>-</v>
      </c>
      <c r="GA54" s="19" t="str">
        <f t="shared" si="115"/>
        <v>-</v>
      </c>
      <c r="GB54" s="19" t="str">
        <f t="shared" si="116"/>
        <v>-</v>
      </c>
      <c r="GC54" s="19" t="str">
        <f t="shared" si="117"/>
        <v>-</v>
      </c>
      <c r="GD54" s="19" t="str">
        <f t="shared" si="118"/>
        <v>-</v>
      </c>
      <c r="GE54" s="19" t="str">
        <f t="shared" si="119"/>
        <v>-</v>
      </c>
      <c r="GF54" s="19" t="str">
        <f t="shared" si="120"/>
        <v>-</v>
      </c>
      <c r="GG54" s="19" t="str">
        <f t="shared" si="121"/>
        <v>-</v>
      </c>
      <c r="GH54" s="19" t="str">
        <f t="shared" si="122"/>
        <v>-</v>
      </c>
      <c r="GI54" s="19" t="str">
        <f t="shared" si="123"/>
        <v>-</v>
      </c>
      <c r="GJ54" s="19" t="str">
        <f t="shared" si="124"/>
        <v>-</v>
      </c>
      <c r="GK54" s="19" t="str">
        <f t="shared" si="125"/>
        <v>-</v>
      </c>
      <c r="GL54" s="13" t="str">
        <f t="shared" si="126"/>
        <v>-</v>
      </c>
      <c r="GM54" s="13" t="str">
        <f t="shared" si="127"/>
        <v>-</v>
      </c>
      <c r="GN54" s="13" t="str">
        <f t="shared" si="128"/>
        <v>-</v>
      </c>
      <c r="GO54" s="80" t="str">
        <f t="shared" si="129"/>
        <v>-</v>
      </c>
      <c r="GP54" s="39"/>
      <c r="GQ54" s="32">
        <f t="shared" si="212"/>
        <v>0</v>
      </c>
      <c r="GR54" s="32">
        <f t="shared" si="213"/>
        <v>0</v>
      </c>
      <c r="GS54" s="75">
        <f t="shared" si="214"/>
        <v>0</v>
      </c>
      <c r="GT54" s="75">
        <f t="shared" si="215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30"/>
        <v>-</v>
      </c>
      <c r="HJ54" s="77" t="str">
        <f t="shared" si="131"/>
        <v>-</v>
      </c>
      <c r="HK54" s="19" t="str">
        <f t="shared" si="132"/>
        <v>-</v>
      </c>
      <c r="HL54" s="19" t="str">
        <f t="shared" si="133"/>
        <v>-</v>
      </c>
      <c r="HM54" s="19" t="str">
        <f t="shared" si="134"/>
        <v>-</v>
      </c>
      <c r="HN54" s="19" t="str">
        <f t="shared" si="135"/>
        <v>-</v>
      </c>
      <c r="HO54" s="19" t="str">
        <f t="shared" si="136"/>
        <v>-</v>
      </c>
      <c r="HP54" s="19" t="str">
        <f t="shared" si="137"/>
        <v>-</v>
      </c>
      <c r="HQ54" s="19" t="str">
        <f t="shared" si="138"/>
        <v>-</v>
      </c>
      <c r="HR54" s="19" t="str">
        <f t="shared" si="139"/>
        <v>-</v>
      </c>
      <c r="HS54" s="19" t="str">
        <f t="shared" si="140"/>
        <v>-</v>
      </c>
      <c r="HT54" s="19" t="str">
        <f t="shared" si="141"/>
        <v>-</v>
      </c>
      <c r="HU54" s="19" t="str">
        <f t="shared" si="142"/>
        <v>-</v>
      </c>
      <c r="HV54" s="19" t="str">
        <f t="shared" si="143"/>
        <v>-</v>
      </c>
      <c r="HW54" s="19" t="str">
        <f t="shared" si="144"/>
        <v>-</v>
      </c>
      <c r="HX54" s="19" t="str">
        <f t="shared" si="145"/>
        <v>-</v>
      </c>
      <c r="HY54" s="13" t="str">
        <f t="shared" si="146"/>
        <v>-</v>
      </c>
      <c r="HZ54" s="13" t="str">
        <f t="shared" si="147"/>
        <v>-</v>
      </c>
      <c r="IA54" s="13" t="str">
        <f t="shared" si="148"/>
        <v>-</v>
      </c>
      <c r="IB54" s="80" t="str">
        <f t="shared" si="149"/>
        <v>-</v>
      </c>
      <c r="IC54" s="39">
        <f t="shared" si="150"/>
        <v>0</v>
      </c>
      <c r="ID54" s="99">
        <f t="shared" si="151"/>
        <v>0</v>
      </c>
      <c r="IE54" s="99">
        <f t="shared" si="152"/>
        <v>0</v>
      </c>
      <c r="IF54" s="100">
        <f t="shared" si="153"/>
        <v>0</v>
      </c>
      <c r="IG54" s="100">
        <f t="shared" si="154"/>
        <v>0</v>
      </c>
      <c r="IH54" s="35">
        <f t="shared" si="155"/>
        <v>0</v>
      </c>
      <c r="II54" s="35">
        <f t="shared" si="156"/>
        <v>0</v>
      </c>
      <c r="IJ54" s="35">
        <f t="shared" si="157"/>
        <v>0</v>
      </c>
      <c r="IK54" s="35">
        <f t="shared" si="158"/>
        <v>0</v>
      </c>
      <c r="IL54" s="35">
        <f t="shared" si="159"/>
        <v>0</v>
      </c>
      <c r="IM54" s="35">
        <f t="shared" si="160"/>
        <v>0</v>
      </c>
      <c r="IN54" s="100"/>
      <c r="IO54" s="35">
        <f t="shared" si="161"/>
        <v>0</v>
      </c>
      <c r="IP54" s="35">
        <f t="shared" si="162"/>
        <v>0</v>
      </c>
      <c r="IQ54" s="35">
        <f t="shared" si="163"/>
        <v>0</v>
      </c>
      <c r="IR54" s="35">
        <f t="shared" si="164"/>
        <v>0</v>
      </c>
      <c r="IS54" s="35">
        <f t="shared" si="165"/>
        <v>0</v>
      </c>
      <c r="IT54" s="23">
        <f t="shared" si="166"/>
        <v>0</v>
      </c>
      <c r="IU54" s="26">
        <f t="shared" si="167"/>
        <v>0</v>
      </c>
      <c r="IV54" s="42" t="str">
        <f t="shared" si="168"/>
        <v>-</v>
      </c>
      <c r="IW54" s="89" t="str">
        <f t="shared" si="169"/>
        <v>-</v>
      </c>
      <c r="IX54" s="43" t="str">
        <f t="shared" si="170"/>
        <v>-</v>
      </c>
      <c r="IY54" s="43" t="str">
        <f t="shared" si="171"/>
        <v>-</v>
      </c>
      <c r="IZ54" s="43" t="str">
        <f t="shared" si="172"/>
        <v>-</v>
      </c>
      <c r="JA54" s="43" t="str">
        <f t="shared" si="173"/>
        <v>-</v>
      </c>
      <c r="JB54" s="43" t="str">
        <f t="shared" si="174"/>
        <v>-</v>
      </c>
      <c r="JC54" s="43" t="str">
        <f t="shared" si="175"/>
        <v>-</v>
      </c>
      <c r="JD54" s="43" t="str">
        <f t="shared" si="176"/>
        <v>-</v>
      </c>
      <c r="JE54" s="43" t="str">
        <f t="shared" si="177"/>
        <v>-</v>
      </c>
      <c r="JF54" s="43" t="str">
        <f t="shared" si="178"/>
        <v>-</v>
      </c>
      <c r="JG54" s="43" t="str">
        <f t="shared" si="179"/>
        <v>-</v>
      </c>
      <c r="JH54" s="43" t="str">
        <f t="shared" si="180"/>
        <v>-</v>
      </c>
      <c r="JI54" s="43" t="str">
        <f t="shared" si="181"/>
        <v>-</v>
      </c>
      <c r="JJ54" s="43" t="str">
        <f t="shared" si="182"/>
        <v>-</v>
      </c>
      <c r="JK54" s="43" t="str">
        <f t="shared" si="183"/>
        <v>-</v>
      </c>
      <c r="JL54" s="44" t="str">
        <f t="shared" si="184"/>
        <v>-</v>
      </c>
      <c r="JM54" s="44" t="str">
        <f t="shared" si="185"/>
        <v>-</v>
      </c>
      <c r="JN54" s="44" t="str">
        <f t="shared" si="186"/>
        <v>-</v>
      </c>
      <c r="JO54" s="90" t="str">
        <f t="shared" si="187"/>
        <v>-</v>
      </c>
      <c r="JP54" s="62">
        <f t="shared" si="188"/>
        <v>0</v>
      </c>
      <c r="JQ54" s="63">
        <f t="shared" si="189"/>
        <v>0</v>
      </c>
      <c r="JR54" s="64">
        <f t="shared" si="190"/>
        <v>0</v>
      </c>
      <c r="JS54" s="65">
        <f t="shared" si="191"/>
        <v>0</v>
      </c>
    </row>
    <row r="55" spans="1:279" ht="18.75" hidden="1">
      <c r="A55" s="9"/>
      <c r="B55" s="16"/>
      <c r="C55" s="39"/>
      <c r="D55" s="32">
        <f t="shared" si="192"/>
        <v>0</v>
      </c>
      <c r="E55" s="32">
        <f t="shared" si="193"/>
        <v>0</v>
      </c>
      <c r="F55" s="75">
        <f t="shared" si="194"/>
        <v>0</v>
      </c>
      <c r="G55" s="75">
        <f t="shared" si="195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30"/>
        <v>-</v>
      </c>
      <c r="W55" s="77" t="str">
        <f t="shared" si="31"/>
        <v>-</v>
      </c>
      <c r="X55" s="19" t="str">
        <f t="shared" si="32"/>
        <v>-</v>
      </c>
      <c r="Y55" s="19" t="str">
        <f t="shared" si="33"/>
        <v>-</v>
      </c>
      <c r="Z55" s="19" t="str">
        <f t="shared" si="34"/>
        <v>-</v>
      </c>
      <c r="AA55" s="19" t="str">
        <f t="shared" si="35"/>
        <v>-</v>
      </c>
      <c r="AB55" s="19" t="str">
        <f t="shared" si="36"/>
        <v>-</v>
      </c>
      <c r="AC55" s="19" t="str">
        <f t="shared" si="37"/>
        <v>-</v>
      </c>
      <c r="AD55" s="19" t="str">
        <f t="shared" si="38"/>
        <v>-</v>
      </c>
      <c r="AE55" s="19" t="str">
        <f t="shared" si="39"/>
        <v>-</v>
      </c>
      <c r="AF55" s="19" t="str">
        <f t="shared" si="40"/>
        <v>-</v>
      </c>
      <c r="AG55" s="19" t="str">
        <f t="shared" si="41"/>
        <v>-</v>
      </c>
      <c r="AH55" s="19" t="str">
        <f t="shared" si="42"/>
        <v>-</v>
      </c>
      <c r="AI55" s="19" t="str">
        <f t="shared" si="43"/>
        <v>-</v>
      </c>
      <c r="AJ55" s="19" t="str">
        <f t="shared" si="44"/>
        <v>-</v>
      </c>
      <c r="AK55" s="19" t="str">
        <f t="shared" si="45"/>
        <v>-</v>
      </c>
      <c r="AL55" s="13" t="str">
        <f t="shared" si="46"/>
        <v>-</v>
      </c>
      <c r="AM55" s="13" t="str">
        <f t="shared" si="47"/>
        <v>-</v>
      </c>
      <c r="AN55" s="13" t="str">
        <f t="shared" si="48"/>
        <v>-</v>
      </c>
      <c r="AO55" s="80" t="str">
        <f t="shared" si="49"/>
        <v>-</v>
      </c>
      <c r="AP55" s="39"/>
      <c r="AQ55" s="32">
        <f t="shared" si="196"/>
        <v>0</v>
      </c>
      <c r="AR55" s="32">
        <f t="shared" si="197"/>
        <v>0</v>
      </c>
      <c r="AS55" s="75">
        <f t="shared" si="198"/>
        <v>0</v>
      </c>
      <c r="AT55" s="75">
        <f t="shared" si="199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50"/>
        <v>-</v>
      </c>
      <c r="BJ55" s="77" t="str">
        <f t="shared" si="51"/>
        <v>-</v>
      </c>
      <c r="BK55" s="19" t="str">
        <f t="shared" si="52"/>
        <v>-</v>
      </c>
      <c r="BL55" s="19" t="str">
        <f t="shared" si="53"/>
        <v>-</v>
      </c>
      <c r="BM55" s="19" t="str">
        <f t="shared" si="54"/>
        <v>-</v>
      </c>
      <c r="BN55" s="19" t="str">
        <f t="shared" si="55"/>
        <v>-</v>
      </c>
      <c r="BO55" s="19" t="str">
        <f t="shared" si="56"/>
        <v>-</v>
      </c>
      <c r="BP55" s="19" t="str">
        <f t="shared" si="57"/>
        <v>-</v>
      </c>
      <c r="BQ55" s="19" t="str">
        <f t="shared" si="58"/>
        <v>-</v>
      </c>
      <c r="BR55" s="19" t="str">
        <f t="shared" si="59"/>
        <v>-</v>
      </c>
      <c r="BS55" s="19" t="str">
        <f t="shared" si="60"/>
        <v>-</v>
      </c>
      <c r="BT55" s="19" t="str">
        <f t="shared" si="61"/>
        <v>-</v>
      </c>
      <c r="BU55" s="19" t="str">
        <f t="shared" si="62"/>
        <v>-</v>
      </c>
      <c r="BV55" s="19" t="str">
        <f t="shared" si="63"/>
        <v>-</v>
      </c>
      <c r="BW55" s="19" t="str">
        <f t="shared" si="64"/>
        <v>-</v>
      </c>
      <c r="BX55" s="19" t="str">
        <f t="shared" si="65"/>
        <v>-</v>
      </c>
      <c r="BY55" s="13" t="str">
        <f t="shared" si="66"/>
        <v>-</v>
      </c>
      <c r="BZ55" s="13" t="str">
        <f t="shared" si="67"/>
        <v>-</v>
      </c>
      <c r="CA55" s="13" t="str">
        <f t="shared" si="68"/>
        <v>-</v>
      </c>
      <c r="CB55" s="80" t="str">
        <f t="shared" si="69"/>
        <v>-</v>
      </c>
      <c r="CC55" s="39"/>
      <c r="CD55" s="32">
        <f t="shared" si="200"/>
        <v>0</v>
      </c>
      <c r="CE55" s="32">
        <f t="shared" si="201"/>
        <v>0</v>
      </c>
      <c r="CF55" s="75">
        <f t="shared" si="202"/>
        <v>0</v>
      </c>
      <c r="CG55" s="75">
        <f t="shared" si="203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70"/>
        <v>-</v>
      </c>
      <c r="CW55" s="77" t="str">
        <f t="shared" si="71"/>
        <v>-</v>
      </c>
      <c r="CX55" s="19" t="str">
        <f t="shared" si="72"/>
        <v>-</v>
      </c>
      <c r="CY55" s="19" t="str">
        <f t="shared" si="73"/>
        <v>-</v>
      </c>
      <c r="CZ55" s="19" t="str">
        <f t="shared" si="74"/>
        <v>-</v>
      </c>
      <c r="DA55" s="19" t="str">
        <f t="shared" si="75"/>
        <v>-</v>
      </c>
      <c r="DB55" s="19" t="str">
        <f t="shared" si="76"/>
        <v>-</v>
      </c>
      <c r="DC55" s="19" t="str">
        <f t="shared" si="77"/>
        <v>-</v>
      </c>
      <c r="DD55" s="19" t="str">
        <f t="shared" si="78"/>
        <v>-</v>
      </c>
      <c r="DE55" s="19" t="str">
        <f t="shared" si="79"/>
        <v>-</v>
      </c>
      <c r="DF55" s="19" t="str">
        <f t="shared" si="80"/>
        <v>-</v>
      </c>
      <c r="DG55" s="19" t="str">
        <f t="shared" si="81"/>
        <v>-</v>
      </c>
      <c r="DH55" s="19" t="str">
        <f t="shared" si="82"/>
        <v>-</v>
      </c>
      <c r="DI55" s="19" t="str">
        <f t="shared" si="83"/>
        <v>-</v>
      </c>
      <c r="DJ55" s="19" t="str">
        <f t="shared" si="84"/>
        <v>-</v>
      </c>
      <c r="DK55" s="19" t="str">
        <f t="shared" si="85"/>
        <v>-</v>
      </c>
      <c r="DL55" s="13" t="str">
        <f t="shared" si="86"/>
        <v>-</v>
      </c>
      <c r="DM55" s="13" t="str">
        <f t="shared" si="87"/>
        <v>-</v>
      </c>
      <c r="DN55" s="13" t="str">
        <f t="shared" si="88"/>
        <v>-</v>
      </c>
      <c r="DO55" s="80" t="str">
        <f t="shared" si="89"/>
        <v>-</v>
      </c>
      <c r="DP55" s="39"/>
      <c r="DQ55" s="32">
        <f t="shared" si="204"/>
        <v>0</v>
      </c>
      <c r="DR55" s="32">
        <f t="shared" si="205"/>
        <v>0</v>
      </c>
      <c r="DS55" s="75">
        <f t="shared" si="206"/>
        <v>0</v>
      </c>
      <c r="DT55" s="75">
        <f t="shared" si="207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90"/>
        <v>-</v>
      </c>
      <c r="EJ55" s="77" t="str">
        <f t="shared" si="91"/>
        <v>-</v>
      </c>
      <c r="EK55" s="19" t="str">
        <f t="shared" si="92"/>
        <v>-</v>
      </c>
      <c r="EL55" s="19" t="str">
        <f t="shared" si="93"/>
        <v>-</v>
      </c>
      <c r="EM55" s="19" t="str">
        <f t="shared" si="94"/>
        <v>-</v>
      </c>
      <c r="EN55" s="19" t="str">
        <f t="shared" si="95"/>
        <v>-</v>
      </c>
      <c r="EO55" s="19" t="str">
        <f t="shared" si="96"/>
        <v>-</v>
      </c>
      <c r="EP55" s="19" t="str">
        <f t="shared" si="97"/>
        <v>-</v>
      </c>
      <c r="EQ55" s="19" t="str">
        <f t="shared" si="98"/>
        <v>-</v>
      </c>
      <c r="ER55" s="19" t="str">
        <f t="shared" si="99"/>
        <v>-</v>
      </c>
      <c r="ES55" s="19" t="str">
        <f t="shared" si="100"/>
        <v>-</v>
      </c>
      <c r="ET55" s="19" t="str">
        <f t="shared" si="101"/>
        <v>-</v>
      </c>
      <c r="EU55" s="19" t="str">
        <f t="shared" si="102"/>
        <v>-</v>
      </c>
      <c r="EV55" s="19" t="str">
        <f t="shared" si="103"/>
        <v>-</v>
      </c>
      <c r="EW55" s="19" t="str">
        <f t="shared" si="104"/>
        <v>-</v>
      </c>
      <c r="EX55" s="19" t="str">
        <f t="shared" si="105"/>
        <v>-</v>
      </c>
      <c r="EY55" s="13" t="str">
        <f t="shared" si="106"/>
        <v>-</v>
      </c>
      <c r="EZ55" s="13" t="str">
        <f t="shared" si="107"/>
        <v>-</v>
      </c>
      <c r="FA55" s="13" t="str">
        <f t="shared" si="108"/>
        <v>-</v>
      </c>
      <c r="FB55" s="80" t="str">
        <f t="shared" si="109"/>
        <v>-</v>
      </c>
      <c r="FC55" s="39"/>
      <c r="FD55" s="32">
        <f t="shared" si="208"/>
        <v>0</v>
      </c>
      <c r="FE55" s="32">
        <f t="shared" si="209"/>
        <v>0</v>
      </c>
      <c r="FF55" s="75">
        <f t="shared" si="210"/>
        <v>0</v>
      </c>
      <c r="FG55" s="75">
        <f t="shared" si="211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10"/>
        <v>-</v>
      </c>
      <c r="FW55" s="77" t="str">
        <f t="shared" si="111"/>
        <v>-</v>
      </c>
      <c r="FX55" s="19" t="str">
        <f t="shared" si="112"/>
        <v>-</v>
      </c>
      <c r="FY55" s="19" t="str">
        <f t="shared" si="113"/>
        <v>-</v>
      </c>
      <c r="FZ55" s="19" t="str">
        <f t="shared" si="114"/>
        <v>-</v>
      </c>
      <c r="GA55" s="19" t="str">
        <f t="shared" si="115"/>
        <v>-</v>
      </c>
      <c r="GB55" s="19" t="str">
        <f t="shared" si="116"/>
        <v>-</v>
      </c>
      <c r="GC55" s="19" t="str">
        <f t="shared" si="117"/>
        <v>-</v>
      </c>
      <c r="GD55" s="19" t="str">
        <f t="shared" si="118"/>
        <v>-</v>
      </c>
      <c r="GE55" s="19" t="str">
        <f t="shared" si="119"/>
        <v>-</v>
      </c>
      <c r="GF55" s="19" t="str">
        <f t="shared" si="120"/>
        <v>-</v>
      </c>
      <c r="GG55" s="19" t="str">
        <f t="shared" si="121"/>
        <v>-</v>
      </c>
      <c r="GH55" s="19" t="str">
        <f t="shared" si="122"/>
        <v>-</v>
      </c>
      <c r="GI55" s="19" t="str">
        <f t="shared" si="123"/>
        <v>-</v>
      </c>
      <c r="GJ55" s="19" t="str">
        <f t="shared" si="124"/>
        <v>-</v>
      </c>
      <c r="GK55" s="19" t="str">
        <f t="shared" si="125"/>
        <v>-</v>
      </c>
      <c r="GL55" s="13" t="str">
        <f t="shared" si="126"/>
        <v>-</v>
      </c>
      <c r="GM55" s="13" t="str">
        <f t="shared" si="127"/>
        <v>-</v>
      </c>
      <c r="GN55" s="13" t="str">
        <f t="shared" si="128"/>
        <v>-</v>
      </c>
      <c r="GO55" s="80" t="str">
        <f t="shared" si="129"/>
        <v>-</v>
      </c>
      <c r="GP55" s="39"/>
      <c r="GQ55" s="32">
        <f t="shared" si="212"/>
        <v>0</v>
      </c>
      <c r="GR55" s="32">
        <f t="shared" si="213"/>
        <v>0</v>
      </c>
      <c r="GS55" s="75">
        <f t="shared" si="214"/>
        <v>0</v>
      </c>
      <c r="GT55" s="75">
        <f t="shared" si="215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30"/>
        <v>-</v>
      </c>
      <c r="HJ55" s="77" t="str">
        <f t="shared" si="131"/>
        <v>-</v>
      </c>
      <c r="HK55" s="19" t="str">
        <f t="shared" si="132"/>
        <v>-</v>
      </c>
      <c r="HL55" s="19" t="str">
        <f t="shared" si="133"/>
        <v>-</v>
      </c>
      <c r="HM55" s="19" t="str">
        <f t="shared" si="134"/>
        <v>-</v>
      </c>
      <c r="HN55" s="19" t="str">
        <f t="shared" si="135"/>
        <v>-</v>
      </c>
      <c r="HO55" s="19" t="str">
        <f t="shared" si="136"/>
        <v>-</v>
      </c>
      <c r="HP55" s="19" t="str">
        <f t="shared" si="137"/>
        <v>-</v>
      </c>
      <c r="HQ55" s="19" t="str">
        <f t="shared" si="138"/>
        <v>-</v>
      </c>
      <c r="HR55" s="19" t="str">
        <f t="shared" si="139"/>
        <v>-</v>
      </c>
      <c r="HS55" s="19" t="str">
        <f t="shared" si="140"/>
        <v>-</v>
      </c>
      <c r="HT55" s="19" t="str">
        <f t="shared" si="141"/>
        <v>-</v>
      </c>
      <c r="HU55" s="19" t="str">
        <f t="shared" si="142"/>
        <v>-</v>
      </c>
      <c r="HV55" s="19" t="str">
        <f t="shared" si="143"/>
        <v>-</v>
      </c>
      <c r="HW55" s="19" t="str">
        <f t="shared" si="144"/>
        <v>-</v>
      </c>
      <c r="HX55" s="19" t="str">
        <f t="shared" si="145"/>
        <v>-</v>
      </c>
      <c r="HY55" s="13" t="str">
        <f t="shared" si="146"/>
        <v>-</v>
      </c>
      <c r="HZ55" s="13" t="str">
        <f t="shared" si="147"/>
        <v>-</v>
      </c>
      <c r="IA55" s="13" t="str">
        <f t="shared" si="148"/>
        <v>-</v>
      </c>
      <c r="IB55" s="80" t="str">
        <f t="shared" si="149"/>
        <v>-</v>
      </c>
      <c r="IC55" s="39">
        <f t="shared" si="150"/>
        <v>0</v>
      </c>
      <c r="ID55" s="99">
        <f t="shared" si="151"/>
        <v>0</v>
      </c>
      <c r="IE55" s="99">
        <f t="shared" si="152"/>
        <v>0</v>
      </c>
      <c r="IF55" s="100">
        <f t="shared" si="153"/>
        <v>0</v>
      </c>
      <c r="IG55" s="100">
        <f t="shared" si="154"/>
        <v>0</v>
      </c>
      <c r="IH55" s="35">
        <f t="shared" si="155"/>
        <v>0</v>
      </c>
      <c r="II55" s="35">
        <f t="shared" si="156"/>
        <v>0</v>
      </c>
      <c r="IJ55" s="35">
        <f t="shared" si="157"/>
        <v>0</v>
      </c>
      <c r="IK55" s="35">
        <f t="shared" si="158"/>
        <v>0</v>
      </c>
      <c r="IL55" s="35">
        <f t="shared" si="159"/>
        <v>0</v>
      </c>
      <c r="IM55" s="35">
        <f t="shared" si="160"/>
        <v>0</v>
      </c>
      <c r="IN55" s="100"/>
      <c r="IO55" s="35">
        <f t="shared" si="161"/>
        <v>0</v>
      </c>
      <c r="IP55" s="35">
        <f t="shared" si="162"/>
        <v>0</v>
      </c>
      <c r="IQ55" s="35">
        <f t="shared" si="163"/>
        <v>0</v>
      </c>
      <c r="IR55" s="35">
        <f t="shared" si="164"/>
        <v>0</v>
      </c>
      <c r="IS55" s="35">
        <f t="shared" si="165"/>
        <v>0</v>
      </c>
      <c r="IT55" s="23">
        <f t="shared" si="166"/>
        <v>0</v>
      </c>
      <c r="IU55" s="26">
        <f t="shared" si="167"/>
        <v>0</v>
      </c>
      <c r="IV55" s="42" t="str">
        <f t="shared" si="168"/>
        <v>-</v>
      </c>
      <c r="IW55" s="89" t="str">
        <f t="shared" si="169"/>
        <v>-</v>
      </c>
      <c r="IX55" s="43" t="str">
        <f t="shared" si="170"/>
        <v>-</v>
      </c>
      <c r="IY55" s="43" t="str">
        <f t="shared" si="171"/>
        <v>-</v>
      </c>
      <c r="IZ55" s="43" t="str">
        <f t="shared" si="172"/>
        <v>-</v>
      </c>
      <c r="JA55" s="43" t="str">
        <f t="shared" si="173"/>
        <v>-</v>
      </c>
      <c r="JB55" s="43" t="str">
        <f t="shared" si="174"/>
        <v>-</v>
      </c>
      <c r="JC55" s="43" t="str">
        <f t="shared" si="175"/>
        <v>-</v>
      </c>
      <c r="JD55" s="43" t="str">
        <f t="shared" si="176"/>
        <v>-</v>
      </c>
      <c r="JE55" s="43" t="str">
        <f t="shared" si="177"/>
        <v>-</v>
      </c>
      <c r="JF55" s="43" t="str">
        <f t="shared" si="178"/>
        <v>-</v>
      </c>
      <c r="JG55" s="43" t="str">
        <f t="shared" si="179"/>
        <v>-</v>
      </c>
      <c r="JH55" s="43" t="str">
        <f t="shared" si="180"/>
        <v>-</v>
      </c>
      <c r="JI55" s="43" t="str">
        <f t="shared" si="181"/>
        <v>-</v>
      </c>
      <c r="JJ55" s="43" t="str">
        <f t="shared" si="182"/>
        <v>-</v>
      </c>
      <c r="JK55" s="43" t="str">
        <f t="shared" si="183"/>
        <v>-</v>
      </c>
      <c r="JL55" s="44" t="str">
        <f t="shared" si="184"/>
        <v>-</v>
      </c>
      <c r="JM55" s="44" t="str">
        <f t="shared" si="185"/>
        <v>-</v>
      </c>
      <c r="JN55" s="44" t="str">
        <f t="shared" si="186"/>
        <v>-</v>
      </c>
      <c r="JO55" s="90" t="str">
        <f t="shared" si="187"/>
        <v>-</v>
      </c>
      <c r="JP55" s="62">
        <f t="shared" si="188"/>
        <v>0</v>
      </c>
      <c r="JQ55" s="63">
        <f t="shared" si="189"/>
        <v>0</v>
      </c>
      <c r="JR55" s="64">
        <f t="shared" si="190"/>
        <v>0</v>
      </c>
      <c r="JS55" s="65">
        <f t="shared" si="191"/>
        <v>0</v>
      </c>
    </row>
    <row r="56" spans="1:279" ht="18.75" hidden="1">
      <c r="A56" s="9"/>
      <c r="B56" s="16"/>
      <c r="C56" s="39"/>
      <c r="D56" s="32">
        <f t="shared" si="192"/>
        <v>0</v>
      </c>
      <c r="E56" s="32">
        <f t="shared" si="193"/>
        <v>0</v>
      </c>
      <c r="F56" s="75">
        <f t="shared" si="194"/>
        <v>0</v>
      </c>
      <c r="G56" s="75">
        <f t="shared" si="195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30"/>
        <v>-</v>
      </c>
      <c r="W56" s="77" t="str">
        <f t="shared" si="31"/>
        <v>-</v>
      </c>
      <c r="X56" s="19" t="str">
        <f t="shared" si="32"/>
        <v>-</v>
      </c>
      <c r="Y56" s="19" t="str">
        <f t="shared" si="33"/>
        <v>-</v>
      </c>
      <c r="Z56" s="19" t="str">
        <f t="shared" si="34"/>
        <v>-</v>
      </c>
      <c r="AA56" s="19" t="str">
        <f t="shared" si="35"/>
        <v>-</v>
      </c>
      <c r="AB56" s="19" t="str">
        <f t="shared" si="36"/>
        <v>-</v>
      </c>
      <c r="AC56" s="19" t="str">
        <f t="shared" si="37"/>
        <v>-</v>
      </c>
      <c r="AD56" s="19" t="str">
        <f t="shared" si="38"/>
        <v>-</v>
      </c>
      <c r="AE56" s="19" t="str">
        <f t="shared" si="39"/>
        <v>-</v>
      </c>
      <c r="AF56" s="19" t="str">
        <f t="shared" si="40"/>
        <v>-</v>
      </c>
      <c r="AG56" s="19" t="str">
        <f t="shared" si="41"/>
        <v>-</v>
      </c>
      <c r="AH56" s="19" t="str">
        <f t="shared" si="42"/>
        <v>-</v>
      </c>
      <c r="AI56" s="19" t="str">
        <f t="shared" si="43"/>
        <v>-</v>
      </c>
      <c r="AJ56" s="19" t="str">
        <f t="shared" si="44"/>
        <v>-</v>
      </c>
      <c r="AK56" s="19" t="str">
        <f t="shared" si="45"/>
        <v>-</v>
      </c>
      <c r="AL56" s="13" t="str">
        <f t="shared" si="46"/>
        <v>-</v>
      </c>
      <c r="AM56" s="13" t="str">
        <f t="shared" si="47"/>
        <v>-</v>
      </c>
      <c r="AN56" s="13" t="str">
        <f t="shared" si="48"/>
        <v>-</v>
      </c>
      <c r="AO56" s="80" t="str">
        <f t="shared" si="49"/>
        <v>-</v>
      </c>
      <c r="AP56" s="39"/>
      <c r="AQ56" s="32">
        <f t="shared" si="196"/>
        <v>0</v>
      </c>
      <c r="AR56" s="32">
        <f t="shared" si="197"/>
        <v>0</v>
      </c>
      <c r="AS56" s="75">
        <f t="shared" si="198"/>
        <v>0</v>
      </c>
      <c r="AT56" s="75">
        <f t="shared" si="199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50"/>
        <v>-</v>
      </c>
      <c r="BJ56" s="77" t="str">
        <f t="shared" si="51"/>
        <v>-</v>
      </c>
      <c r="BK56" s="19" t="str">
        <f t="shared" si="52"/>
        <v>-</v>
      </c>
      <c r="BL56" s="19" t="str">
        <f t="shared" si="53"/>
        <v>-</v>
      </c>
      <c r="BM56" s="19" t="str">
        <f t="shared" si="54"/>
        <v>-</v>
      </c>
      <c r="BN56" s="19" t="str">
        <f t="shared" si="55"/>
        <v>-</v>
      </c>
      <c r="BO56" s="19" t="str">
        <f t="shared" si="56"/>
        <v>-</v>
      </c>
      <c r="BP56" s="19" t="str">
        <f t="shared" si="57"/>
        <v>-</v>
      </c>
      <c r="BQ56" s="19" t="str">
        <f t="shared" si="58"/>
        <v>-</v>
      </c>
      <c r="BR56" s="19" t="str">
        <f t="shared" si="59"/>
        <v>-</v>
      </c>
      <c r="BS56" s="19" t="str">
        <f t="shared" si="60"/>
        <v>-</v>
      </c>
      <c r="BT56" s="19" t="str">
        <f t="shared" si="61"/>
        <v>-</v>
      </c>
      <c r="BU56" s="19" t="str">
        <f t="shared" si="62"/>
        <v>-</v>
      </c>
      <c r="BV56" s="19" t="str">
        <f t="shared" si="63"/>
        <v>-</v>
      </c>
      <c r="BW56" s="19" t="str">
        <f t="shared" si="64"/>
        <v>-</v>
      </c>
      <c r="BX56" s="19" t="str">
        <f t="shared" si="65"/>
        <v>-</v>
      </c>
      <c r="BY56" s="13" t="str">
        <f t="shared" si="66"/>
        <v>-</v>
      </c>
      <c r="BZ56" s="13" t="str">
        <f t="shared" si="67"/>
        <v>-</v>
      </c>
      <c r="CA56" s="13" t="str">
        <f t="shared" si="68"/>
        <v>-</v>
      </c>
      <c r="CB56" s="80" t="str">
        <f t="shared" si="69"/>
        <v>-</v>
      </c>
      <c r="CC56" s="39"/>
      <c r="CD56" s="32">
        <f t="shared" si="200"/>
        <v>0</v>
      </c>
      <c r="CE56" s="32">
        <f t="shared" si="201"/>
        <v>0</v>
      </c>
      <c r="CF56" s="75">
        <f t="shared" si="202"/>
        <v>0</v>
      </c>
      <c r="CG56" s="75">
        <f t="shared" si="203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70"/>
        <v>-</v>
      </c>
      <c r="CW56" s="77" t="str">
        <f t="shared" si="71"/>
        <v>-</v>
      </c>
      <c r="CX56" s="19" t="str">
        <f t="shared" si="72"/>
        <v>-</v>
      </c>
      <c r="CY56" s="19" t="str">
        <f t="shared" si="73"/>
        <v>-</v>
      </c>
      <c r="CZ56" s="19" t="str">
        <f t="shared" si="74"/>
        <v>-</v>
      </c>
      <c r="DA56" s="19" t="str">
        <f t="shared" si="75"/>
        <v>-</v>
      </c>
      <c r="DB56" s="19" t="str">
        <f t="shared" si="76"/>
        <v>-</v>
      </c>
      <c r="DC56" s="19" t="str">
        <f t="shared" si="77"/>
        <v>-</v>
      </c>
      <c r="DD56" s="19" t="str">
        <f t="shared" si="78"/>
        <v>-</v>
      </c>
      <c r="DE56" s="19" t="str">
        <f t="shared" si="79"/>
        <v>-</v>
      </c>
      <c r="DF56" s="19" t="str">
        <f t="shared" si="80"/>
        <v>-</v>
      </c>
      <c r="DG56" s="19" t="str">
        <f t="shared" si="81"/>
        <v>-</v>
      </c>
      <c r="DH56" s="19" t="str">
        <f t="shared" si="82"/>
        <v>-</v>
      </c>
      <c r="DI56" s="19" t="str">
        <f t="shared" si="83"/>
        <v>-</v>
      </c>
      <c r="DJ56" s="19" t="str">
        <f t="shared" si="84"/>
        <v>-</v>
      </c>
      <c r="DK56" s="19" t="str">
        <f t="shared" si="85"/>
        <v>-</v>
      </c>
      <c r="DL56" s="13" t="str">
        <f t="shared" si="86"/>
        <v>-</v>
      </c>
      <c r="DM56" s="13" t="str">
        <f t="shared" si="87"/>
        <v>-</v>
      </c>
      <c r="DN56" s="13" t="str">
        <f t="shared" si="88"/>
        <v>-</v>
      </c>
      <c r="DO56" s="80" t="str">
        <f t="shared" si="89"/>
        <v>-</v>
      </c>
      <c r="DP56" s="39"/>
      <c r="DQ56" s="32">
        <f t="shared" si="204"/>
        <v>0</v>
      </c>
      <c r="DR56" s="32">
        <f t="shared" si="205"/>
        <v>0</v>
      </c>
      <c r="DS56" s="75">
        <f t="shared" si="206"/>
        <v>0</v>
      </c>
      <c r="DT56" s="75">
        <f t="shared" si="207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90"/>
        <v>-</v>
      </c>
      <c r="EJ56" s="77" t="str">
        <f t="shared" si="91"/>
        <v>-</v>
      </c>
      <c r="EK56" s="19" t="str">
        <f t="shared" si="92"/>
        <v>-</v>
      </c>
      <c r="EL56" s="19" t="str">
        <f t="shared" si="93"/>
        <v>-</v>
      </c>
      <c r="EM56" s="19" t="str">
        <f t="shared" si="94"/>
        <v>-</v>
      </c>
      <c r="EN56" s="19" t="str">
        <f t="shared" si="95"/>
        <v>-</v>
      </c>
      <c r="EO56" s="19" t="str">
        <f t="shared" si="96"/>
        <v>-</v>
      </c>
      <c r="EP56" s="19" t="str">
        <f t="shared" si="97"/>
        <v>-</v>
      </c>
      <c r="EQ56" s="19" t="str">
        <f t="shared" si="98"/>
        <v>-</v>
      </c>
      <c r="ER56" s="19" t="str">
        <f t="shared" si="99"/>
        <v>-</v>
      </c>
      <c r="ES56" s="19" t="str">
        <f t="shared" si="100"/>
        <v>-</v>
      </c>
      <c r="ET56" s="19" t="str">
        <f t="shared" si="101"/>
        <v>-</v>
      </c>
      <c r="EU56" s="19" t="str">
        <f t="shared" si="102"/>
        <v>-</v>
      </c>
      <c r="EV56" s="19" t="str">
        <f t="shared" si="103"/>
        <v>-</v>
      </c>
      <c r="EW56" s="19" t="str">
        <f t="shared" si="104"/>
        <v>-</v>
      </c>
      <c r="EX56" s="19" t="str">
        <f t="shared" si="105"/>
        <v>-</v>
      </c>
      <c r="EY56" s="13" t="str">
        <f t="shared" si="106"/>
        <v>-</v>
      </c>
      <c r="EZ56" s="13" t="str">
        <f t="shared" si="107"/>
        <v>-</v>
      </c>
      <c r="FA56" s="13" t="str">
        <f t="shared" si="108"/>
        <v>-</v>
      </c>
      <c r="FB56" s="80" t="str">
        <f t="shared" si="109"/>
        <v>-</v>
      </c>
      <c r="FC56" s="39"/>
      <c r="FD56" s="32">
        <f t="shared" si="208"/>
        <v>0</v>
      </c>
      <c r="FE56" s="32">
        <f t="shared" si="209"/>
        <v>0</v>
      </c>
      <c r="FF56" s="75">
        <f t="shared" si="210"/>
        <v>0</v>
      </c>
      <c r="FG56" s="75">
        <f t="shared" si="211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10"/>
        <v>-</v>
      </c>
      <c r="FW56" s="77" t="str">
        <f t="shared" si="111"/>
        <v>-</v>
      </c>
      <c r="FX56" s="19" t="str">
        <f t="shared" si="112"/>
        <v>-</v>
      </c>
      <c r="FY56" s="19" t="str">
        <f t="shared" si="113"/>
        <v>-</v>
      </c>
      <c r="FZ56" s="19" t="str">
        <f t="shared" si="114"/>
        <v>-</v>
      </c>
      <c r="GA56" s="19" t="str">
        <f t="shared" si="115"/>
        <v>-</v>
      </c>
      <c r="GB56" s="19" t="str">
        <f t="shared" si="116"/>
        <v>-</v>
      </c>
      <c r="GC56" s="19" t="str">
        <f t="shared" si="117"/>
        <v>-</v>
      </c>
      <c r="GD56" s="19" t="str">
        <f t="shared" si="118"/>
        <v>-</v>
      </c>
      <c r="GE56" s="19" t="str">
        <f t="shared" si="119"/>
        <v>-</v>
      </c>
      <c r="GF56" s="19" t="str">
        <f t="shared" si="120"/>
        <v>-</v>
      </c>
      <c r="GG56" s="19" t="str">
        <f t="shared" si="121"/>
        <v>-</v>
      </c>
      <c r="GH56" s="19" t="str">
        <f t="shared" si="122"/>
        <v>-</v>
      </c>
      <c r="GI56" s="19" t="str">
        <f t="shared" si="123"/>
        <v>-</v>
      </c>
      <c r="GJ56" s="19" t="str">
        <f t="shared" si="124"/>
        <v>-</v>
      </c>
      <c r="GK56" s="19" t="str">
        <f t="shared" si="125"/>
        <v>-</v>
      </c>
      <c r="GL56" s="13" t="str">
        <f t="shared" si="126"/>
        <v>-</v>
      </c>
      <c r="GM56" s="13" t="str">
        <f t="shared" si="127"/>
        <v>-</v>
      </c>
      <c r="GN56" s="13" t="str">
        <f t="shared" si="128"/>
        <v>-</v>
      </c>
      <c r="GO56" s="80" t="str">
        <f t="shared" si="129"/>
        <v>-</v>
      </c>
      <c r="GP56" s="39"/>
      <c r="GQ56" s="32">
        <f t="shared" si="212"/>
        <v>0</v>
      </c>
      <c r="GR56" s="32">
        <f t="shared" si="213"/>
        <v>0</v>
      </c>
      <c r="GS56" s="75">
        <f t="shared" si="214"/>
        <v>0</v>
      </c>
      <c r="GT56" s="75">
        <f t="shared" si="215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30"/>
        <v>-</v>
      </c>
      <c r="HJ56" s="77" t="str">
        <f t="shared" si="131"/>
        <v>-</v>
      </c>
      <c r="HK56" s="19" t="str">
        <f t="shared" si="132"/>
        <v>-</v>
      </c>
      <c r="HL56" s="19" t="str">
        <f t="shared" si="133"/>
        <v>-</v>
      </c>
      <c r="HM56" s="19" t="str">
        <f t="shared" si="134"/>
        <v>-</v>
      </c>
      <c r="HN56" s="19" t="str">
        <f t="shared" si="135"/>
        <v>-</v>
      </c>
      <c r="HO56" s="19" t="str">
        <f t="shared" si="136"/>
        <v>-</v>
      </c>
      <c r="HP56" s="19" t="str">
        <f t="shared" si="137"/>
        <v>-</v>
      </c>
      <c r="HQ56" s="19" t="str">
        <f t="shared" si="138"/>
        <v>-</v>
      </c>
      <c r="HR56" s="19" t="str">
        <f t="shared" si="139"/>
        <v>-</v>
      </c>
      <c r="HS56" s="19" t="str">
        <f t="shared" si="140"/>
        <v>-</v>
      </c>
      <c r="HT56" s="19" t="str">
        <f t="shared" si="141"/>
        <v>-</v>
      </c>
      <c r="HU56" s="19" t="str">
        <f t="shared" si="142"/>
        <v>-</v>
      </c>
      <c r="HV56" s="19" t="str">
        <f t="shared" si="143"/>
        <v>-</v>
      </c>
      <c r="HW56" s="19" t="str">
        <f t="shared" si="144"/>
        <v>-</v>
      </c>
      <c r="HX56" s="19" t="str">
        <f t="shared" si="145"/>
        <v>-</v>
      </c>
      <c r="HY56" s="13" t="str">
        <f t="shared" si="146"/>
        <v>-</v>
      </c>
      <c r="HZ56" s="13" t="str">
        <f t="shared" si="147"/>
        <v>-</v>
      </c>
      <c r="IA56" s="13" t="str">
        <f t="shared" si="148"/>
        <v>-</v>
      </c>
      <c r="IB56" s="80" t="str">
        <f t="shared" si="149"/>
        <v>-</v>
      </c>
      <c r="IC56" s="39">
        <f t="shared" si="150"/>
        <v>0</v>
      </c>
      <c r="ID56" s="99">
        <f t="shared" si="151"/>
        <v>0</v>
      </c>
      <c r="IE56" s="99">
        <f t="shared" si="152"/>
        <v>0</v>
      </c>
      <c r="IF56" s="100">
        <f t="shared" si="153"/>
        <v>0</v>
      </c>
      <c r="IG56" s="100">
        <f t="shared" si="154"/>
        <v>0</v>
      </c>
      <c r="IH56" s="35">
        <f t="shared" si="155"/>
        <v>0</v>
      </c>
      <c r="II56" s="35">
        <f t="shared" si="156"/>
        <v>0</v>
      </c>
      <c r="IJ56" s="35">
        <f t="shared" si="157"/>
        <v>0</v>
      </c>
      <c r="IK56" s="35">
        <f t="shared" si="158"/>
        <v>0</v>
      </c>
      <c r="IL56" s="35">
        <f t="shared" si="159"/>
        <v>0</v>
      </c>
      <c r="IM56" s="35">
        <f t="shared" si="160"/>
        <v>0</v>
      </c>
      <c r="IN56" s="100"/>
      <c r="IO56" s="35">
        <f t="shared" si="161"/>
        <v>0</v>
      </c>
      <c r="IP56" s="35">
        <f t="shared" si="162"/>
        <v>0</v>
      </c>
      <c r="IQ56" s="35">
        <f t="shared" si="163"/>
        <v>0</v>
      </c>
      <c r="IR56" s="35">
        <f t="shared" si="164"/>
        <v>0</v>
      </c>
      <c r="IS56" s="35">
        <f t="shared" si="165"/>
        <v>0</v>
      </c>
      <c r="IT56" s="23">
        <f t="shared" si="166"/>
        <v>0</v>
      </c>
      <c r="IU56" s="26">
        <f t="shared" si="167"/>
        <v>0</v>
      </c>
      <c r="IV56" s="42" t="str">
        <f t="shared" si="168"/>
        <v>-</v>
      </c>
      <c r="IW56" s="89" t="str">
        <f t="shared" si="169"/>
        <v>-</v>
      </c>
      <c r="IX56" s="43" t="str">
        <f t="shared" si="170"/>
        <v>-</v>
      </c>
      <c r="IY56" s="43" t="str">
        <f t="shared" si="171"/>
        <v>-</v>
      </c>
      <c r="IZ56" s="43" t="str">
        <f t="shared" si="172"/>
        <v>-</v>
      </c>
      <c r="JA56" s="43" t="str">
        <f t="shared" si="173"/>
        <v>-</v>
      </c>
      <c r="JB56" s="43" t="str">
        <f t="shared" si="174"/>
        <v>-</v>
      </c>
      <c r="JC56" s="43" t="str">
        <f t="shared" si="175"/>
        <v>-</v>
      </c>
      <c r="JD56" s="43" t="str">
        <f t="shared" si="176"/>
        <v>-</v>
      </c>
      <c r="JE56" s="43" t="str">
        <f t="shared" si="177"/>
        <v>-</v>
      </c>
      <c r="JF56" s="43" t="str">
        <f t="shared" si="178"/>
        <v>-</v>
      </c>
      <c r="JG56" s="43" t="str">
        <f t="shared" si="179"/>
        <v>-</v>
      </c>
      <c r="JH56" s="43" t="str">
        <f t="shared" si="180"/>
        <v>-</v>
      </c>
      <c r="JI56" s="43" t="str">
        <f t="shared" si="181"/>
        <v>-</v>
      </c>
      <c r="JJ56" s="43" t="str">
        <f t="shared" si="182"/>
        <v>-</v>
      </c>
      <c r="JK56" s="43" t="str">
        <f t="shared" si="183"/>
        <v>-</v>
      </c>
      <c r="JL56" s="44" t="str">
        <f t="shared" si="184"/>
        <v>-</v>
      </c>
      <c r="JM56" s="44" t="str">
        <f t="shared" si="185"/>
        <v>-</v>
      </c>
      <c r="JN56" s="44" t="str">
        <f t="shared" si="186"/>
        <v>-</v>
      </c>
      <c r="JO56" s="90" t="str">
        <f t="shared" si="187"/>
        <v>-</v>
      </c>
      <c r="JP56" s="62">
        <f t="shared" si="188"/>
        <v>0</v>
      </c>
      <c r="JQ56" s="63">
        <f t="shared" si="189"/>
        <v>0</v>
      </c>
      <c r="JR56" s="64">
        <f t="shared" si="190"/>
        <v>0</v>
      </c>
      <c r="JS56" s="65">
        <f t="shared" si="191"/>
        <v>0</v>
      </c>
    </row>
    <row r="57" spans="1:279" ht="18.75" hidden="1">
      <c r="A57" s="9"/>
      <c r="B57" s="16"/>
      <c r="C57" s="39"/>
      <c r="D57" s="32">
        <f t="shared" si="192"/>
        <v>0</v>
      </c>
      <c r="E57" s="32">
        <f t="shared" si="193"/>
        <v>0</v>
      </c>
      <c r="F57" s="75">
        <f t="shared" si="194"/>
        <v>0</v>
      </c>
      <c r="G57" s="75">
        <f t="shared" si="195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30"/>
        <v>-</v>
      </c>
      <c r="W57" s="77" t="str">
        <f t="shared" si="31"/>
        <v>-</v>
      </c>
      <c r="X57" s="19" t="str">
        <f t="shared" si="32"/>
        <v>-</v>
      </c>
      <c r="Y57" s="19" t="str">
        <f t="shared" si="33"/>
        <v>-</v>
      </c>
      <c r="Z57" s="19" t="str">
        <f t="shared" si="34"/>
        <v>-</v>
      </c>
      <c r="AA57" s="19" t="str">
        <f t="shared" si="35"/>
        <v>-</v>
      </c>
      <c r="AB57" s="19" t="str">
        <f t="shared" si="36"/>
        <v>-</v>
      </c>
      <c r="AC57" s="19" t="str">
        <f t="shared" si="37"/>
        <v>-</v>
      </c>
      <c r="AD57" s="19" t="str">
        <f t="shared" si="38"/>
        <v>-</v>
      </c>
      <c r="AE57" s="19" t="str">
        <f t="shared" si="39"/>
        <v>-</v>
      </c>
      <c r="AF57" s="19" t="str">
        <f t="shared" si="40"/>
        <v>-</v>
      </c>
      <c r="AG57" s="19" t="str">
        <f t="shared" si="41"/>
        <v>-</v>
      </c>
      <c r="AH57" s="19" t="str">
        <f t="shared" si="42"/>
        <v>-</v>
      </c>
      <c r="AI57" s="19" t="str">
        <f t="shared" si="43"/>
        <v>-</v>
      </c>
      <c r="AJ57" s="19" t="str">
        <f t="shared" si="44"/>
        <v>-</v>
      </c>
      <c r="AK57" s="19" t="str">
        <f t="shared" si="45"/>
        <v>-</v>
      </c>
      <c r="AL57" s="13" t="str">
        <f t="shared" si="46"/>
        <v>-</v>
      </c>
      <c r="AM57" s="13" t="str">
        <f t="shared" si="47"/>
        <v>-</v>
      </c>
      <c r="AN57" s="13" t="str">
        <f t="shared" si="48"/>
        <v>-</v>
      </c>
      <c r="AO57" s="80" t="str">
        <f t="shared" si="49"/>
        <v>-</v>
      </c>
      <c r="AP57" s="39"/>
      <c r="AQ57" s="32">
        <f t="shared" si="196"/>
        <v>0</v>
      </c>
      <c r="AR57" s="32">
        <f t="shared" si="197"/>
        <v>0</v>
      </c>
      <c r="AS57" s="75">
        <f t="shared" si="198"/>
        <v>0</v>
      </c>
      <c r="AT57" s="75">
        <f t="shared" si="199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50"/>
        <v>-</v>
      </c>
      <c r="BJ57" s="77" t="str">
        <f t="shared" si="51"/>
        <v>-</v>
      </c>
      <c r="BK57" s="19" t="str">
        <f t="shared" si="52"/>
        <v>-</v>
      </c>
      <c r="BL57" s="19" t="str">
        <f t="shared" si="53"/>
        <v>-</v>
      </c>
      <c r="BM57" s="19" t="str">
        <f t="shared" si="54"/>
        <v>-</v>
      </c>
      <c r="BN57" s="19" t="str">
        <f t="shared" si="55"/>
        <v>-</v>
      </c>
      <c r="BO57" s="19" t="str">
        <f t="shared" si="56"/>
        <v>-</v>
      </c>
      <c r="BP57" s="19" t="str">
        <f t="shared" si="57"/>
        <v>-</v>
      </c>
      <c r="BQ57" s="19" t="str">
        <f t="shared" si="58"/>
        <v>-</v>
      </c>
      <c r="BR57" s="19" t="str">
        <f t="shared" si="59"/>
        <v>-</v>
      </c>
      <c r="BS57" s="19" t="str">
        <f t="shared" si="60"/>
        <v>-</v>
      </c>
      <c r="BT57" s="19" t="str">
        <f t="shared" si="61"/>
        <v>-</v>
      </c>
      <c r="BU57" s="19" t="str">
        <f t="shared" si="62"/>
        <v>-</v>
      </c>
      <c r="BV57" s="19" t="str">
        <f t="shared" si="63"/>
        <v>-</v>
      </c>
      <c r="BW57" s="19" t="str">
        <f t="shared" si="64"/>
        <v>-</v>
      </c>
      <c r="BX57" s="19" t="str">
        <f t="shared" si="65"/>
        <v>-</v>
      </c>
      <c r="BY57" s="13" t="str">
        <f t="shared" si="66"/>
        <v>-</v>
      </c>
      <c r="BZ57" s="13" t="str">
        <f t="shared" si="67"/>
        <v>-</v>
      </c>
      <c r="CA57" s="13" t="str">
        <f t="shared" si="68"/>
        <v>-</v>
      </c>
      <c r="CB57" s="80" t="str">
        <f t="shared" si="69"/>
        <v>-</v>
      </c>
      <c r="CC57" s="39"/>
      <c r="CD57" s="32">
        <f t="shared" si="200"/>
        <v>0</v>
      </c>
      <c r="CE57" s="32">
        <f t="shared" si="201"/>
        <v>0</v>
      </c>
      <c r="CF57" s="75">
        <f t="shared" si="202"/>
        <v>0</v>
      </c>
      <c r="CG57" s="75">
        <f t="shared" si="203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70"/>
        <v>-</v>
      </c>
      <c r="CW57" s="77" t="str">
        <f t="shared" si="71"/>
        <v>-</v>
      </c>
      <c r="CX57" s="19" t="str">
        <f t="shared" si="72"/>
        <v>-</v>
      </c>
      <c r="CY57" s="19" t="str">
        <f t="shared" si="73"/>
        <v>-</v>
      </c>
      <c r="CZ57" s="19" t="str">
        <f t="shared" si="74"/>
        <v>-</v>
      </c>
      <c r="DA57" s="19" t="str">
        <f t="shared" si="75"/>
        <v>-</v>
      </c>
      <c r="DB57" s="19" t="str">
        <f t="shared" si="76"/>
        <v>-</v>
      </c>
      <c r="DC57" s="19" t="str">
        <f t="shared" si="77"/>
        <v>-</v>
      </c>
      <c r="DD57" s="19" t="str">
        <f t="shared" si="78"/>
        <v>-</v>
      </c>
      <c r="DE57" s="19" t="str">
        <f t="shared" si="79"/>
        <v>-</v>
      </c>
      <c r="DF57" s="19" t="str">
        <f t="shared" si="80"/>
        <v>-</v>
      </c>
      <c r="DG57" s="19" t="str">
        <f t="shared" si="81"/>
        <v>-</v>
      </c>
      <c r="DH57" s="19" t="str">
        <f t="shared" si="82"/>
        <v>-</v>
      </c>
      <c r="DI57" s="19" t="str">
        <f t="shared" si="83"/>
        <v>-</v>
      </c>
      <c r="DJ57" s="19" t="str">
        <f t="shared" si="84"/>
        <v>-</v>
      </c>
      <c r="DK57" s="19" t="str">
        <f t="shared" si="85"/>
        <v>-</v>
      </c>
      <c r="DL57" s="13" t="str">
        <f t="shared" si="86"/>
        <v>-</v>
      </c>
      <c r="DM57" s="13" t="str">
        <f t="shared" si="87"/>
        <v>-</v>
      </c>
      <c r="DN57" s="13" t="str">
        <f t="shared" si="88"/>
        <v>-</v>
      </c>
      <c r="DO57" s="80" t="str">
        <f t="shared" si="89"/>
        <v>-</v>
      </c>
      <c r="DP57" s="39"/>
      <c r="DQ57" s="32">
        <f t="shared" si="204"/>
        <v>0</v>
      </c>
      <c r="DR57" s="32">
        <f t="shared" si="205"/>
        <v>0</v>
      </c>
      <c r="DS57" s="75">
        <f t="shared" si="206"/>
        <v>0</v>
      </c>
      <c r="DT57" s="75">
        <f t="shared" si="207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90"/>
        <v>-</v>
      </c>
      <c r="EJ57" s="77" t="str">
        <f t="shared" si="91"/>
        <v>-</v>
      </c>
      <c r="EK57" s="19" t="str">
        <f t="shared" si="92"/>
        <v>-</v>
      </c>
      <c r="EL57" s="19" t="str">
        <f t="shared" si="93"/>
        <v>-</v>
      </c>
      <c r="EM57" s="19" t="str">
        <f t="shared" si="94"/>
        <v>-</v>
      </c>
      <c r="EN57" s="19" t="str">
        <f t="shared" si="95"/>
        <v>-</v>
      </c>
      <c r="EO57" s="19" t="str">
        <f t="shared" si="96"/>
        <v>-</v>
      </c>
      <c r="EP57" s="19" t="str">
        <f t="shared" si="97"/>
        <v>-</v>
      </c>
      <c r="EQ57" s="19" t="str">
        <f t="shared" si="98"/>
        <v>-</v>
      </c>
      <c r="ER57" s="19" t="str">
        <f t="shared" si="99"/>
        <v>-</v>
      </c>
      <c r="ES57" s="19" t="str">
        <f t="shared" si="100"/>
        <v>-</v>
      </c>
      <c r="ET57" s="19" t="str">
        <f t="shared" si="101"/>
        <v>-</v>
      </c>
      <c r="EU57" s="19" t="str">
        <f t="shared" si="102"/>
        <v>-</v>
      </c>
      <c r="EV57" s="19" t="str">
        <f t="shared" si="103"/>
        <v>-</v>
      </c>
      <c r="EW57" s="19" t="str">
        <f t="shared" si="104"/>
        <v>-</v>
      </c>
      <c r="EX57" s="19" t="str">
        <f t="shared" si="105"/>
        <v>-</v>
      </c>
      <c r="EY57" s="13" t="str">
        <f t="shared" si="106"/>
        <v>-</v>
      </c>
      <c r="EZ57" s="13" t="str">
        <f t="shared" si="107"/>
        <v>-</v>
      </c>
      <c r="FA57" s="13" t="str">
        <f t="shared" si="108"/>
        <v>-</v>
      </c>
      <c r="FB57" s="80" t="str">
        <f t="shared" si="109"/>
        <v>-</v>
      </c>
      <c r="FC57" s="39"/>
      <c r="FD57" s="32">
        <f t="shared" si="208"/>
        <v>0</v>
      </c>
      <c r="FE57" s="32">
        <f t="shared" si="209"/>
        <v>0</v>
      </c>
      <c r="FF57" s="75">
        <f t="shared" si="210"/>
        <v>0</v>
      </c>
      <c r="FG57" s="75">
        <f t="shared" si="211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10"/>
        <v>-</v>
      </c>
      <c r="FW57" s="77" t="str">
        <f t="shared" si="111"/>
        <v>-</v>
      </c>
      <c r="FX57" s="19" t="str">
        <f t="shared" si="112"/>
        <v>-</v>
      </c>
      <c r="FY57" s="19" t="str">
        <f t="shared" si="113"/>
        <v>-</v>
      </c>
      <c r="FZ57" s="19" t="str">
        <f t="shared" si="114"/>
        <v>-</v>
      </c>
      <c r="GA57" s="19" t="str">
        <f t="shared" si="115"/>
        <v>-</v>
      </c>
      <c r="GB57" s="19" t="str">
        <f t="shared" si="116"/>
        <v>-</v>
      </c>
      <c r="GC57" s="19" t="str">
        <f t="shared" si="117"/>
        <v>-</v>
      </c>
      <c r="GD57" s="19" t="str">
        <f t="shared" si="118"/>
        <v>-</v>
      </c>
      <c r="GE57" s="19" t="str">
        <f t="shared" si="119"/>
        <v>-</v>
      </c>
      <c r="GF57" s="19" t="str">
        <f t="shared" si="120"/>
        <v>-</v>
      </c>
      <c r="GG57" s="19" t="str">
        <f t="shared" si="121"/>
        <v>-</v>
      </c>
      <c r="GH57" s="19" t="str">
        <f t="shared" si="122"/>
        <v>-</v>
      </c>
      <c r="GI57" s="19" t="str">
        <f t="shared" si="123"/>
        <v>-</v>
      </c>
      <c r="GJ57" s="19" t="str">
        <f t="shared" si="124"/>
        <v>-</v>
      </c>
      <c r="GK57" s="19" t="str">
        <f t="shared" si="125"/>
        <v>-</v>
      </c>
      <c r="GL57" s="13" t="str">
        <f t="shared" si="126"/>
        <v>-</v>
      </c>
      <c r="GM57" s="13" t="str">
        <f t="shared" si="127"/>
        <v>-</v>
      </c>
      <c r="GN57" s="13" t="str">
        <f t="shared" si="128"/>
        <v>-</v>
      </c>
      <c r="GO57" s="80" t="str">
        <f t="shared" si="129"/>
        <v>-</v>
      </c>
      <c r="GP57" s="39"/>
      <c r="GQ57" s="32">
        <f t="shared" si="212"/>
        <v>0</v>
      </c>
      <c r="GR57" s="32">
        <f t="shared" si="213"/>
        <v>0</v>
      </c>
      <c r="GS57" s="75">
        <f t="shared" si="214"/>
        <v>0</v>
      </c>
      <c r="GT57" s="75">
        <f t="shared" si="215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30"/>
        <v>-</v>
      </c>
      <c r="HJ57" s="77" t="str">
        <f t="shared" si="131"/>
        <v>-</v>
      </c>
      <c r="HK57" s="19" t="str">
        <f t="shared" si="132"/>
        <v>-</v>
      </c>
      <c r="HL57" s="19" t="str">
        <f t="shared" si="133"/>
        <v>-</v>
      </c>
      <c r="HM57" s="19" t="str">
        <f t="shared" si="134"/>
        <v>-</v>
      </c>
      <c r="HN57" s="19" t="str">
        <f t="shared" si="135"/>
        <v>-</v>
      </c>
      <c r="HO57" s="19" t="str">
        <f t="shared" si="136"/>
        <v>-</v>
      </c>
      <c r="HP57" s="19" t="str">
        <f t="shared" si="137"/>
        <v>-</v>
      </c>
      <c r="HQ57" s="19" t="str">
        <f t="shared" si="138"/>
        <v>-</v>
      </c>
      <c r="HR57" s="19" t="str">
        <f t="shared" si="139"/>
        <v>-</v>
      </c>
      <c r="HS57" s="19" t="str">
        <f t="shared" si="140"/>
        <v>-</v>
      </c>
      <c r="HT57" s="19" t="str">
        <f t="shared" si="141"/>
        <v>-</v>
      </c>
      <c r="HU57" s="19" t="str">
        <f t="shared" si="142"/>
        <v>-</v>
      </c>
      <c r="HV57" s="19" t="str">
        <f t="shared" si="143"/>
        <v>-</v>
      </c>
      <c r="HW57" s="19" t="str">
        <f t="shared" si="144"/>
        <v>-</v>
      </c>
      <c r="HX57" s="19" t="str">
        <f t="shared" si="145"/>
        <v>-</v>
      </c>
      <c r="HY57" s="13" t="str">
        <f t="shared" si="146"/>
        <v>-</v>
      </c>
      <c r="HZ57" s="13" t="str">
        <f t="shared" si="147"/>
        <v>-</v>
      </c>
      <c r="IA57" s="13" t="str">
        <f t="shared" si="148"/>
        <v>-</v>
      </c>
      <c r="IB57" s="80" t="str">
        <f t="shared" si="149"/>
        <v>-</v>
      </c>
      <c r="IC57" s="39">
        <f t="shared" si="150"/>
        <v>0</v>
      </c>
      <c r="ID57" s="99">
        <f t="shared" si="151"/>
        <v>0</v>
      </c>
      <c r="IE57" s="99">
        <f t="shared" si="152"/>
        <v>0</v>
      </c>
      <c r="IF57" s="100">
        <f t="shared" si="153"/>
        <v>0</v>
      </c>
      <c r="IG57" s="100">
        <f t="shared" si="154"/>
        <v>0</v>
      </c>
      <c r="IH57" s="35">
        <f t="shared" si="155"/>
        <v>0</v>
      </c>
      <c r="II57" s="35">
        <f t="shared" si="156"/>
        <v>0</v>
      </c>
      <c r="IJ57" s="35">
        <f t="shared" si="157"/>
        <v>0</v>
      </c>
      <c r="IK57" s="35">
        <f t="shared" si="158"/>
        <v>0</v>
      </c>
      <c r="IL57" s="35">
        <f t="shared" si="159"/>
        <v>0</v>
      </c>
      <c r="IM57" s="35">
        <f t="shared" si="160"/>
        <v>0</v>
      </c>
      <c r="IN57" s="100"/>
      <c r="IO57" s="35">
        <f t="shared" si="161"/>
        <v>0</v>
      </c>
      <c r="IP57" s="35">
        <f t="shared" si="162"/>
        <v>0</v>
      </c>
      <c r="IQ57" s="35">
        <f t="shared" si="163"/>
        <v>0</v>
      </c>
      <c r="IR57" s="35">
        <f t="shared" si="164"/>
        <v>0</v>
      </c>
      <c r="IS57" s="35">
        <f t="shared" si="165"/>
        <v>0</v>
      </c>
      <c r="IT57" s="23">
        <f t="shared" si="166"/>
        <v>0</v>
      </c>
      <c r="IU57" s="26">
        <f t="shared" si="167"/>
        <v>0</v>
      </c>
      <c r="IV57" s="42" t="str">
        <f t="shared" si="168"/>
        <v>-</v>
      </c>
      <c r="IW57" s="89" t="str">
        <f t="shared" si="169"/>
        <v>-</v>
      </c>
      <c r="IX57" s="43" t="str">
        <f t="shared" si="170"/>
        <v>-</v>
      </c>
      <c r="IY57" s="43" t="str">
        <f t="shared" si="171"/>
        <v>-</v>
      </c>
      <c r="IZ57" s="43" t="str">
        <f t="shared" si="172"/>
        <v>-</v>
      </c>
      <c r="JA57" s="43" t="str">
        <f t="shared" si="173"/>
        <v>-</v>
      </c>
      <c r="JB57" s="43" t="str">
        <f t="shared" si="174"/>
        <v>-</v>
      </c>
      <c r="JC57" s="43" t="str">
        <f t="shared" si="175"/>
        <v>-</v>
      </c>
      <c r="JD57" s="43" t="str">
        <f t="shared" si="176"/>
        <v>-</v>
      </c>
      <c r="JE57" s="43" t="str">
        <f t="shared" si="177"/>
        <v>-</v>
      </c>
      <c r="JF57" s="43" t="str">
        <f t="shared" si="178"/>
        <v>-</v>
      </c>
      <c r="JG57" s="43" t="str">
        <f t="shared" si="179"/>
        <v>-</v>
      </c>
      <c r="JH57" s="43" t="str">
        <f t="shared" si="180"/>
        <v>-</v>
      </c>
      <c r="JI57" s="43" t="str">
        <f t="shared" si="181"/>
        <v>-</v>
      </c>
      <c r="JJ57" s="43" t="str">
        <f t="shared" si="182"/>
        <v>-</v>
      </c>
      <c r="JK57" s="43" t="str">
        <f t="shared" si="183"/>
        <v>-</v>
      </c>
      <c r="JL57" s="44" t="str">
        <f t="shared" si="184"/>
        <v>-</v>
      </c>
      <c r="JM57" s="44" t="str">
        <f t="shared" si="185"/>
        <v>-</v>
      </c>
      <c r="JN57" s="44" t="str">
        <f t="shared" si="186"/>
        <v>-</v>
      </c>
      <c r="JO57" s="90" t="str">
        <f t="shared" si="187"/>
        <v>-</v>
      </c>
      <c r="JP57" s="62">
        <f t="shared" si="188"/>
        <v>0</v>
      </c>
      <c r="JQ57" s="63">
        <f t="shared" si="189"/>
        <v>0</v>
      </c>
      <c r="JR57" s="64">
        <f t="shared" si="190"/>
        <v>0</v>
      </c>
      <c r="JS57" s="65">
        <f t="shared" si="191"/>
        <v>0</v>
      </c>
    </row>
    <row r="58" spans="1:279" ht="18.75" hidden="1">
      <c r="A58" s="9"/>
      <c r="B58" s="16"/>
      <c r="C58" s="39"/>
      <c r="D58" s="32">
        <f t="shared" si="192"/>
        <v>0</v>
      </c>
      <c r="E58" s="32">
        <f t="shared" si="193"/>
        <v>0</v>
      </c>
      <c r="F58" s="75">
        <f t="shared" si="194"/>
        <v>0</v>
      </c>
      <c r="G58" s="75">
        <f t="shared" si="195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30"/>
        <v>-</v>
      </c>
      <c r="W58" s="77" t="str">
        <f t="shared" si="31"/>
        <v>-</v>
      </c>
      <c r="X58" s="19" t="str">
        <f t="shared" si="32"/>
        <v>-</v>
      </c>
      <c r="Y58" s="19" t="str">
        <f t="shared" si="33"/>
        <v>-</v>
      </c>
      <c r="Z58" s="19" t="str">
        <f t="shared" si="34"/>
        <v>-</v>
      </c>
      <c r="AA58" s="19" t="str">
        <f t="shared" si="35"/>
        <v>-</v>
      </c>
      <c r="AB58" s="19" t="str">
        <f t="shared" si="36"/>
        <v>-</v>
      </c>
      <c r="AC58" s="19" t="str">
        <f t="shared" si="37"/>
        <v>-</v>
      </c>
      <c r="AD58" s="19" t="str">
        <f t="shared" si="38"/>
        <v>-</v>
      </c>
      <c r="AE58" s="19" t="str">
        <f t="shared" si="39"/>
        <v>-</v>
      </c>
      <c r="AF58" s="19" t="str">
        <f t="shared" si="40"/>
        <v>-</v>
      </c>
      <c r="AG58" s="19" t="str">
        <f t="shared" si="41"/>
        <v>-</v>
      </c>
      <c r="AH58" s="19" t="str">
        <f t="shared" si="42"/>
        <v>-</v>
      </c>
      <c r="AI58" s="19" t="str">
        <f t="shared" si="43"/>
        <v>-</v>
      </c>
      <c r="AJ58" s="19" t="str">
        <f t="shared" si="44"/>
        <v>-</v>
      </c>
      <c r="AK58" s="19" t="str">
        <f t="shared" si="45"/>
        <v>-</v>
      </c>
      <c r="AL58" s="13" t="str">
        <f t="shared" si="46"/>
        <v>-</v>
      </c>
      <c r="AM58" s="13" t="str">
        <f t="shared" si="47"/>
        <v>-</v>
      </c>
      <c r="AN58" s="13" t="str">
        <f t="shared" si="48"/>
        <v>-</v>
      </c>
      <c r="AO58" s="80" t="str">
        <f t="shared" si="49"/>
        <v>-</v>
      </c>
      <c r="AP58" s="39"/>
      <c r="AQ58" s="32">
        <f t="shared" si="196"/>
        <v>0</v>
      </c>
      <c r="AR58" s="32">
        <f t="shared" si="197"/>
        <v>0</v>
      </c>
      <c r="AS58" s="75">
        <f t="shared" si="198"/>
        <v>0</v>
      </c>
      <c r="AT58" s="75">
        <f t="shared" si="199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50"/>
        <v>-</v>
      </c>
      <c r="BJ58" s="77" t="str">
        <f t="shared" si="51"/>
        <v>-</v>
      </c>
      <c r="BK58" s="19" t="str">
        <f t="shared" si="52"/>
        <v>-</v>
      </c>
      <c r="BL58" s="19" t="str">
        <f t="shared" si="53"/>
        <v>-</v>
      </c>
      <c r="BM58" s="19" t="str">
        <f t="shared" si="54"/>
        <v>-</v>
      </c>
      <c r="BN58" s="19" t="str">
        <f t="shared" si="55"/>
        <v>-</v>
      </c>
      <c r="BO58" s="19" t="str">
        <f t="shared" si="56"/>
        <v>-</v>
      </c>
      <c r="BP58" s="19" t="str">
        <f t="shared" si="57"/>
        <v>-</v>
      </c>
      <c r="BQ58" s="19" t="str">
        <f t="shared" si="58"/>
        <v>-</v>
      </c>
      <c r="BR58" s="19" t="str">
        <f t="shared" si="59"/>
        <v>-</v>
      </c>
      <c r="BS58" s="19" t="str">
        <f t="shared" si="60"/>
        <v>-</v>
      </c>
      <c r="BT58" s="19" t="str">
        <f t="shared" si="61"/>
        <v>-</v>
      </c>
      <c r="BU58" s="19" t="str">
        <f t="shared" si="62"/>
        <v>-</v>
      </c>
      <c r="BV58" s="19" t="str">
        <f t="shared" si="63"/>
        <v>-</v>
      </c>
      <c r="BW58" s="19" t="str">
        <f t="shared" si="64"/>
        <v>-</v>
      </c>
      <c r="BX58" s="19" t="str">
        <f t="shared" si="65"/>
        <v>-</v>
      </c>
      <c r="BY58" s="13" t="str">
        <f t="shared" si="66"/>
        <v>-</v>
      </c>
      <c r="BZ58" s="13" t="str">
        <f t="shared" si="67"/>
        <v>-</v>
      </c>
      <c r="CA58" s="13" t="str">
        <f t="shared" si="68"/>
        <v>-</v>
      </c>
      <c r="CB58" s="80" t="str">
        <f t="shared" si="69"/>
        <v>-</v>
      </c>
      <c r="CC58" s="39"/>
      <c r="CD58" s="32">
        <f t="shared" si="200"/>
        <v>0</v>
      </c>
      <c r="CE58" s="32">
        <f t="shared" si="201"/>
        <v>0</v>
      </c>
      <c r="CF58" s="75">
        <f t="shared" si="202"/>
        <v>0</v>
      </c>
      <c r="CG58" s="75">
        <f t="shared" si="203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70"/>
        <v>-</v>
      </c>
      <c r="CW58" s="77" t="str">
        <f t="shared" si="71"/>
        <v>-</v>
      </c>
      <c r="CX58" s="19" t="str">
        <f t="shared" si="72"/>
        <v>-</v>
      </c>
      <c r="CY58" s="19" t="str">
        <f t="shared" si="73"/>
        <v>-</v>
      </c>
      <c r="CZ58" s="19" t="str">
        <f t="shared" si="74"/>
        <v>-</v>
      </c>
      <c r="DA58" s="19" t="str">
        <f t="shared" si="75"/>
        <v>-</v>
      </c>
      <c r="DB58" s="19" t="str">
        <f t="shared" si="76"/>
        <v>-</v>
      </c>
      <c r="DC58" s="19" t="str">
        <f t="shared" si="77"/>
        <v>-</v>
      </c>
      <c r="DD58" s="19" t="str">
        <f t="shared" si="78"/>
        <v>-</v>
      </c>
      <c r="DE58" s="19" t="str">
        <f t="shared" si="79"/>
        <v>-</v>
      </c>
      <c r="DF58" s="19" t="str">
        <f t="shared" si="80"/>
        <v>-</v>
      </c>
      <c r="DG58" s="19" t="str">
        <f t="shared" si="81"/>
        <v>-</v>
      </c>
      <c r="DH58" s="19" t="str">
        <f t="shared" si="82"/>
        <v>-</v>
      </c>
      <c r="DI58" s="19" t="str">
        <f t="shared" si="83"/>
        <v>-</v>
      </c>
      <c r="DJ58" s="19" t="str">
        <f t="shared" si="84"/>
        <v>-</v>
      </c>
      <c r="DK58" s="19" t="str">
        <f t="shared" si="85"/>
        <v>-</v>
      </c>
      <c r="DL58" s="13" t="str">
        <f t="shared" si="86"/>
        <v>-</v>
      </c>
      <c r="DM58" s="13" t="str">
        <f t="shared" si="87"/>
        <v>-</v>
      </c>
      <c r="DN58" s="13" t="str">
        <f t="shared" si="88"/>
        <v>-</v>
      </c>
      <c r="DO58" s="80" t="str">
        <f t="shared" si="89"/>
        <v>-</v>
      </c>
      <c r="DP58" s="39"/>
      <c r="DQ58" s="32">
        <f t="shared" si="204"/>
        <v>0</v>
      </c>
      <c r="DR58" s="32">
        <f t="shared" si="205"/>
        <v>0</v>
      </c>
      <c r="DS58" s="75">
        <f t="shared" si="206"/>
        <v>0</v>
      </c>
      <c r="DT58" s="75">
        <f t="shared" si="207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90"/>
        <v>-</v>
      </c>
      <c r="EJ58" s="77" t="str">
        <f t="shared" si="91"/>
        <v>-</v>
      </c>
      <c r="EK58" s="19" t="str">
        <f t="shared" si="92"/>
        <v>-</v>
      </c>
      <c r="EL58" s="19" t="str">
        <f t="shared" si="93"/>
        <v>-</v>
      </c>
      <c r="EM58" s="19" t="str">
        <f t="shared" si="94"/>
        <v>-</v>
      </c>
      <c r="EN58" s="19" t="str">
        <f t="shared" si="95"/>
        <v>-</v>
      </c>
      <c r="EO58" s="19" t="str">
        <f t="shared" si="96"/>
        <v>-</v>
      </c>
      <c r="EP58" s="19" t="str">
        <f t="shared" si="97"/>
        <v>-</v>
      </c>
      <c r="EQ58" s="19" t="str">
        <f t="shared" si="98"/>
        <v>-</v>
      </c>
      <c r="ER58" s="19" t="str">
        <f t="shared" si="99"/>
        <v>-</v>
      </c>
      <c r="ES58" s="19" t="str">
        <f t="shared" si="100"/>
        <v>-</v>
      </c>
      <c r="ET58" s="19" t="str">
        <f t="shared" si="101"/>
        <v>-</v>
      </c>
      <c r="EU58" s="19" t="str">
        <f t="shared" si="102"/>
        <v>-</v>
      </c>
      <c r="EV58" s="19" t="str">
        <f t="shared" si="103"/>
        <v>-</v>
      </c>
      <c r="EW58" s="19" t="str">
        <f t="shared" si="104"/>
        <v>-</v>
      </c>
      <c r="EX58" s="19" t="str">
        <f t="shared" si="105"/>
        <v>-</v>
      </c>
      <c r="EY58" s="13" t="str">
        <f t="shared" si="106"/>
        <v>-</v>
      </c>
      <c r="EZ58" s="13" t="str">
        <f t="shared" si="107"/>
        <v>-</v>
      </c>
      <c r="FA58" s="13" t="str">
        <f t="shared" si="108"/>
        <v>-</v>
      </c>
      <c r="FB58" s="80" t="str">
        <f t="shared" si="109"/>
        <v>-</v>
      </c>
      <c r="FC58" s="39"/>
      <c r="FD58" s="32">
        <f t="shared" si="208"/>
        <v>0</v>
      </c>
      <c r="FE58" s="32">
        <f t="shared" si="209"/>
        <v>0</v>
      </c>
      <c r="FF58" s="75">
        <f t="shared" si="210"/>
        <v>0</v>
      </c>
      <c r="FG58" s="75">
        <f t="shared" si="211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10"/>
        <v>-</v>
      </c>
      <c r="FW58" s="77" t="str">
        <f t="shared" si="111"/>
        <v>-</v>
      </c>
      <c r="FX58" s="19" t="str">
        <f t="shared" si="112"/>
        <v>-</v>
      </c>
      <c r="FY58" s="19" t="str">
        <f t="shared" si="113"/>
        <v>-</v>
      </c>
      <c r="FZ58" s="19" t="str">
        <f t="shared" si="114"/>
        <v>-</v>
      </c>
      <c r="GA58" s="19" t="str">
        <f t="shared" si="115"/>
        <v>-</v>
      </c>
      <c r="GB58" s="19" t="str">
        <f t="shared" si="116"/>
        <v>-</v>
      </c>
      <c r="GC58" s="19" t="str">
        <f t="shared" si="117"/>
        <v>-</v>
      </c>
      <c r="GD58" s="19" t="str">
        <f t="shared" si="118"/>
        <v>-</v>
      </c>
      <c r="GE58" s="19" t="str">
        <f t="shared" si="119"/>
        <v>-</v>
      </c>
      <c r="GF58" s="19" t="str">
        <f t="shared" si="120"/>
        <v>-</v>
      </c>
      <c r="GG58" s="19" t="str">
        <f t="shared" si="121"/>
        <v>-</v>
      </c>
      <c r="GH58" s="19" t="str">
        <f t="shared" si="122"/>
        <v>-</v>
      </c>
      <c r="GI58" s="19" t="str">
        <f t="shared" si="123"/>
        <v>-</v>
      </c>
      <c r="GJ58" s="19" t="str">
        <f t="shared" si="124"/>
        <v>-</v>
      </c>
      <c r="GK58" s="19" t="str">
        <f t="shared" si="125"/>
        <v>-</v>
      </c>
      <c r="GL58" s="13" t="str">
        <f t="shared" si="126"/>
        <v>-</v>
      </c>
      <c r="GM58" s="13" t="str">
        <f t="shared" si="127"/>
        <v>-</v>
      </c>
      <c r="GN58" s="13" t="str">
        <f t="shared" si="128"/>
        <v>-</v>
      </c>
      <c r="GO58" s="80" t="str">
        <f t="shared" si="129"/>
        <v>-</v>
      </c>
      <c r="GP58" s="39"/>
      <c r="GQ58" s="32">
        <f t="shared" si="212"/>
        <v>0</v>
      </c>
      <c r="GR58" s="32">
        <f t="shared" si="213"/>
        <v>0</v>
      </c>
      <c r="GS58" s="75">
        <f t="shared" si="214"/>
        <v>0</v>
      </c>
      <c r="GT58" s="75">
        <f t="shared" si="215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30"/>
        <v>-</v>
      </c>
      <c r="HJ58" s="77" t="str">
        <f t="shared" si="131"/>
        <v>-</v>
      </c>
      <c r="HK58" s="19" t="str">
        <f t="shared" si="132"/>
        <v>-</v>
      </c>
      <c r="HL58" s="19" t="str">
        <f t="shared" si="133"/>
        <v>-</v>
      </c>
      <c r="HM58" s="19" t="str">
        <f t="shared" si="134"/>
        <v>-</v>
      </c>
      <c r="HN58" s="19" t="str">
        <f t="shared" si="135"/>
        <v>-</v>
      </c>
      <c r="HO58" s="19" t="str">
        <f t="shared" si="136"/>
        <v>-</v>
      </c>
      <c r="HP58" s="19" t="str">
        <f t="shared" si="137"/>
        <v>-</v>
      </c>
      <c r="HQ58" s="19" t="str">
        <f t="shared" si="138"/>
        <v>-</v>
      </c>
      <c r="HR58" s="19" t="str">
        <f t="shared" si="139"/>
        <v>-</v>
      </c>
      <c r="HS58" s="19" t="str">
        <f t="shared" si="140"/>
        <v>-</v>
      </c>
      <c r="HT58" s="19" t="str">
        <f t="shared" si="141"/>
        <v>-</v>
      </c>
      <c r="HU58" s="19" t="str">
        <f t="shared" si="142"/>
        <v>-</v>
      </c>
      <c r="HV58" s="19" t="str">
        <f t="shared" si="143"/>
        <v>-</v>
      </c>
      <c r="HW58" s="19" t="str">
        <f t="shared" si="144"/>
        <v>-</v>
      </c>
      <c r="HX58" s="19" t="str">
        <f t="shared" si="145"/>
        <v>-</v>
      </c>
      <c r="HY58" s="13" t="str">
        <f t="shared" si="146"/>
        <v>-</v>
      </c>
      <c r="HZ58" s="13" t="str">
        <f t="shared" si="147"/>
        <v>-</v>
      </c>
      <c r="IA58" s="13" t="str">
        <f t="shared" si="148"/>
        <v>-</v>
      </c>
      <c r="IB58" s="80" t="str">
        <f t="shared" si="149"/>
        <v>-</v>
      </c>
      <c r="IC58" s="39">
        <f t="shared" si="150"/>
        <v>0</v>
      </c>
      <c r="ID58" s="99">
        <f t="shared" si="151"/>
        <v>0</v>
      </c>
      <c r="IE58" s="99">
        <f t="shared" si="152"/>
        <v>0</v>
      </c>
      <c r="IF58" s="100">
        <f t="shared" si="153"/>
        <v>0</v>
      </c>
      <c r="IG58" s="100">
        <f t="shared" si="154"/>
        <v>0</v>
      </c>
      <c r="IH58" s="35">
        <f t="shared" si="155"/>
        <v>0</v>
      </c>
      <c r="II58" s="35">
        <f t="shared" si="156"/>
        <v>0</v>
      </c>
      <c r="IJ58" s="35">
        <f t="shared" si="157"/>
        <v>0</v>
      </c>
      <c r="IK58" s="35">
        <f t="shared" si="158"/>
        <v>0</v>
      </c>
      <c r="IL58" s="35">
        <f t="shared" si="159"/>
        <v>0</v>
      </c>
      <c r="IM58" s="35">
        <f t="shared" si="160"/>
        <v>0</v>
      </c>
      <c r="IN58" s="100"/>
      <c r="IO58" s="35">
        <f t="shared" si="161"/>
        <v>0</v>
      </c>
      <c r="IP58" s="35">
        <f t="shared" si="162"/>
        <v>0</v>
      </c>
      <c r="IQ58" s="35">
        <f t="shared" si="163"/>
        <v>0</v>
      </c>
      <c r="IR58" s="35">
        <f t="shared" si="164"/>
        <v>0</v>
      </c>
      <c r="IS58" s="35">
        <f t="shared" si="165"/>
        <v>0</v>
      </c>
      <c r="IT58" s="23">
        <f t="shared" si="166"/>
        <v>0</v>
      </c>
      <c r="IU58" s="26">
        <f t="shared" si="167"/>
        <v>0</v>
      </c>
      <c r="IV58" s="42" t="str">
        <f t="shared" si="168"/>
        <v>-</v>
      </c>
      <c r="IW58" s="89" t="str">
        <f t="shared" si="169"/>
        <v>-</v>
      </c>
      <c r="IX58" s="43" t="str">
        <f t="shared" si="170"/>
        <v>-</v>
      </c>
      <c r="IY58" s="43" t="str">
        <f t="shared" si="171"/>
        <v>-</v>
      </c>
      <c r="IZ58" s="43" t="str">
        <f t="shared" si="172"/>
        <v>-</v>
      </c>
      <c r="JA58" s="43" t="str">
        <f t="shared" si="173"/>
        <v>-</v>
      </c>
      <c r="JB58" s="43" t="str">
        <f t="shared" si="174"/>
        <v>-</v>
      </c>
      <c r="JC58" s="43" t="str">
        <f t="shared" si="175"/>
        <v>-</v>
      </c>
      <c r="JD58" s="43" t="str">
        <f t="shared" si="176"/>
        <v>-</v>
      </c>
      <c r="JE58" s="43" t="str">
        <f t="shared" si="177"/>
        <v>-</v>
      </c>
      <c r="JF58" s="43" t="str">
        <f t="shared" si="178"/>
        <v>-</v>
      </c>
      <c r="JG58" s="43" t="str">
        <f t="shared" si="179"/>
        <v>-</v>
      </c>
      <c r="JH58" s="43" t="str">
        <f t="shared" si="180"/>
        <v>-</v>
      </c>
      <c r="JI58" s="43" t="str">
        <f t="shared" si="181"/>
        <v>-</v>
      </c>
      <c r="JJ58" s="43" t="str">
        <f t="shared" si="182"/>
        <v>-</v>
      </c>
      <c r="JK58" s="43" t="str">
        <f t="shared" si="183"/>
        <v>-</v>
      </c>
      <c r="JL58" s="44" t="str">
        <f t="shared" si="184"/>
        <v>-</v>
      </c>
      <c r="JM58" s="44" t="str">
        <f t="shared" si="185"/>
        <v>-</v>
      </c>
      <c r="JN58" s="44" t="str">
        <f t="shared" si="186"/>
        <v>-</v>
      </c>
      <c r="JO58" s="90" t="str">
        <f t="shared" si="187"/>
        <v>-</v>
      </c>
      <c r="JP58" s="62">
        <f t="shared" si="188"/>
        <v>0</v>
      </c>
      <c r="JQ58" s="63">
        <f t="shared" si="189"/>
        <v>0</v>
      </c>
      <c r="JR58" s="64">
        <f t="shared" si="190"/>
        <v>0</v>
      </c>
      <c r="JS58" s="65">
        <f t="shared" si="191"/>
        <v>0</v>
      </c>
    </row>
    <row r="59" spans="1:279" ht="18.75" hidden="1">
      <c r="A59" s="9"/>
      <c r="B59" s="16"/>
      <c r="C59" s="39"/>
      <c r="D59" s="32">
        <f t="shared" si="192"/>
        <v>0</v>
      </c>
      <c r="E59" s="32">
        <f t="shared" si="193"/>
        <v>0</v>
      </c>
      <c r="F59" s="75">
        <f t="shared" si="194"/>
        <v>0</v>
      </c>
      <c r="G59" s="75">
        <f t="shared" si="195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30"/>
        <v>-</v>
      </c>
      <c r="W59" s="77" t="str">
        <f t="shared" si="31"/>
        <v>-</v>
      </c>
      <c r="X59" s="19" t="str">
        <f t="shared" si="32"/>
        <v>-</v>
      </c>
      <c r="Y59" s="19" t="str">
        <f t="shared" si="33"/>
        <v>-</v>
      </c>
      <c r="Z59" s="19" t="str">
        <f t="shared" si="34"/>
        <v>-</v>
      </c>
      <c r="AA59" s="19" t="str">
        <f t="shared" si="35"/>
        <v>-</v>
      </c>
      <c r="AB59" s="19" t="str">
        <f t="shared" si="36"/>
        <v>-</v>
      </c>
      <c r="AC59" s="19" t="str">
        <f t="shared" si="37"/>
        <v>-</v>
      </c>
      <c r="AD59" s="19" t="str">
        <f t="shared" si="38"/>
        <v>-</v>
      </c>
      <c r="AE59" s="19" t="str">
        <f t="shared" si="39"/>
        <v>-</v>
      </c>
      <c r="AF59" s="19" t="str">
        <f t="shared" si="40"/>
        <v>-</v>
      </c>
      <c r="AG59" s="19" t="str">
        <f t="shared" si="41"/>
        <v>-</v>
      </c>
      <c r="AH59" s="19" t="str">
        <f t="shared" si="42"/>
        <v>-</v>
      </c>
      <c r="AI59" s="19" t="str">
        <f t="shared" si="43"/>
        <v>-</v>
      </c>
      <c r="AJ59" s="19" t="str">
        <f t="shared" si="44"/>
        <v>-</v>
      </c>
      <c r="AK59" s="19" t="str">
        <f t="shared" si="45"/>
        <v>-</v>
      </c>
      <c r="AL59" s="13" t="str">
        <f t="shared" si="46"/>
        <v>-</v>
      </c>
      <c r="AM59" s="13" t="str">
        <f t="shared" si="47"/>
        <v>-</v>
      </c>
      <c r="AN59" s="13" t="str">
        <f t="shared" si="48"/>
        <v>-</v>
      </c>
      <c r="AO59" s="80" t="str">
        <f t="shared" si="49"/>
        <v>-</v>
      </c>
      <c r="AP59" s="39"/>
      <c r="AQ59" s="32">
        <f t="shared" si="196"/>
        <v>0</v>
      </c>
      <c r="AR59" s="32">
        <f t="shared" si="197"/>
        <v>0</v>
      </c>
      <c r="AS59" s="75">
        <f t="shared" si="198"/>
        <v>0</v>
      </c>
      <c r="AT59" s="75">
        <f t="shared" si="199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50"/>
        <v>-</v>
      </c>
      <c r="BJ59" s="77" t="str">
        <f t="shared" si="51"/>
        <v>-</v>
      </c>
      <c r="BK59" s="19" t="str">
        <f t="shared" si="52"/>
        <v>-</v>
      </c>
      <c r="BL59" s="19" t="str">
        <f t="shared" si="53"/>
        <v>-</v>
      </c>
      <c r="BM59" s="19" t="str">
        <f t="shared" si="54"/>
        <v>-</v>
      </c>
      <c r="BN59" s="19" t="str">
        <f t="shared" si="55"/>
        <v>-</v>
      </c>
      <c r="BO59" s="19" t="str">
        <f t="shared" si="56"/>
        <v>-</v>
      </c>
      <c r="BP59" s="19" t="str">
        <f t="shared" si="57"/>
        <v>-</v>
      </c>
      <c r="BQ59" s="19" t="str">
        <f t="shared" si="58"/>
        <v>-</v>
      </c>
      <c r="BR59" s="19" t="str">
        <f t="shared" si="59"/>
        <v>-</v>
      </c>
      <c r="BS59" s="19" t="str">
        <f t="shared" si="60"/>
        <v>-</v>
      </c>
      <c r="BT59" s="19" t="str">
        <f t="shared" si="61"/>
        <v>-</v>
      </c>
      <c r="BU59" s="19" t="str">
        <f t="shared" si="62"/>
        <v>-</v>
      </c>
      <c r="BV59" s="19" t="str">
        <f t="shared" si="63"/>
        <v>-</v>
      </c>
      <c r="BW59" s="19" t="str">
        <f t="shared" si="64"/>
        <v>-</v>
      </c>
      <c r="BX59" s="19" t="str">
        <f t="shared" si="65"/>
        <v>-</v>
      </c>
      <c r="BY59" s="13" t="str">
        <f t="shared" si="66"/>
        <v>-</v>
      </c>
      <c r="BZ59" s="13" t="str">
        <f t="shared" si="67"/>
        <v>-</v>
      </c>
      <c r="CA59" s="13" t="str">
        <f t="shared" si="68"/>
        <v>-</v>
      </c>
      <c r="CB59" s="80" t="str">
        <f t="shared" si="69"/>
        <v>-</v>
      </c>
      <c r="CC59" s="39"/>
      <c r="CD59" s="32">
        <f t="shared" si="200"/>
        <v>0</v>
      </c>
      <c r="CE59" s="32">
        <f t="shared" si="201"/>
        <v>0</v>
      </c>
      <c r="CF59" s="75">
        <f t="shared" si="202"/>
        <v>0</v>
      </c>
      <c r="CG59" s="75">
        <f t="shared" si="203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70"/>
        <v>-</v>
      </c>
      <c r="CW59" s="77" t="str">
        <f t="shared" si="71"/>
        <v>-</v>
      </c>
      <c r="CX59" s="19" t="str">
        <f t="shared" si="72"/>
        <v>-</v>
      </c>
      <c r="CY59" s="19" t="str">
        <f t="shared" si="73"/>
        <v>-</v>
      </c>
      <c r="CZ59" s="19" t="str">
        <f t="shared" si="74"/>
        <v>-</v>
      </c>
      <c r="DA59" s="19" t="str">
        <f t="shared" si="75"/>
        <v>-</v>
      </c>
      <c r="DB59" s="19" t="str">
        <f t="shared" si="76"/>
        <v>-</v>
      </c>
      <c r="DC59" s="19" t="str">
        <f t="shared" si="77"/>
        <v>-</v>
      </c>
      <c r="DD59" s="19" t="str">
        <f t="shared" si="78"/>
        <v>-</v>
      </c>
      <c r="DE59" s="19" t="str">
        <f t="shared" si="79"/>
        <v>-</v>
      </c>
      <c r="DF59" s="19" t="str">
        <f t="shared" si="80"/>
        <v>-</v>
      </c>
      <c r="DG59" s="19" t="str">
        <f t="shared" si="81"/>
        <v>-</v>
      </c>
      <c r="DH59" s="19" t="str">
        <f t="shared" si="82"/>
        <v>-</v>
      </c>
      <c r="DI59" s="19" t="str">
        <f t="shared" si="83"/>
        <v>-</v>
      </c>
      <c r="DJ59" s="19" t="str">
        <f t="shared" si="84"/>
        <v>-</v>
      </c>
      <c r="DK59" s="19" t="str">
        <f t="shared" si="85"/>
        <v>-</v>
      </c>
      <c r="DL59" s="13" t="str">
        <f t="shared" si="86"/>
        <v>-</v>
      </c>
      <c r="DM59" s="13" t="str">
        <f t="shared" si="87"/>
        <v>-</v>
      </c>
      <c r="DN59" s="13" t="str">
        <f t="shared" si="88"/>
        <v>-</v>
      </c>
      <c r="DO59" s="80" t="str">
        <f t="shared" si="89"/>
        <v>-</v>
      </c>
      <c r="DP59" s="39"/>
      <c r="DQ59" s="32">
        <f t="shared" si="204"/>
        <v>0</v>
      </c>
      <c r="DR59" s="32">
        <f t="shared" si="205"/>
        <v>0</v>
      </c>
      <c r="DS59" s="75">
        <f t="shared" si="206"/>
        <v>0</v>
      </c>
      <c r="DT59" s="75">
        <f t="shared" si="207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90"/>
        <v>-</v>
      </c>
      <c r="EJ59" s="77" t="str">
        <f t="shared" si="91"/>
        <v>-</v>
      </c>
      <c r="EK59" s="19" t="str">
        <f t="shared" si="92"/>
        <v>-</v>
      </c>
      <c r="EL59" s="19" t="str">
        <f t="shared" si="93"/>
        <v>-</v>
      </c>
      <c r="EM59" s="19" t="str">
        <f t="shared" si="94"/>
        <v>-</v>
      </c>
      <c r="EN59" s="19" t="str">
        <f t="shared" si="95"/>
        <v>-</v>
      </c>
      <c r="EO59" s="19" t="str">
        <f t="shared" si="96"/>
        <v>-</v>
      </c>
      <c r="EP59" s="19" t="str">
        <f t="shared" si="97"/>
        <v>-</v>
      </c>
      <c r="EQ59" s="19" t="str">
        <f t="shared" si="98"/>
        <v>-</v>
      </c>
      <c r="ER59" s="19" t="str">
        <f t="shared" si="99"/>
        <v>-</v>
      </c>
      <c r="ES59" s="19" t="str">
        <f t="shared" si="100"/>
        <v>-</v>
      </c>
      <c r="ET59" s="19" t="str">
        <f t="shared" si="101"/>
        <v>-</v>
      </c>
      <c r="EU59" s="19" t="str">
        <f t="shared" si="102"/>
        <v>-</v>
      </c>
      <c r="EV59" s="19" t="str">
        <f t="shared" si="103"/>
        <v>-</v>
      </c>
      <c r="EW59" s="19" t="str">
        <f t="shared" si="104"/>
        <v>-</v>
      </c>
      <c r="EX59" s="19" t="str">
        <f t="shared" si="105"/>
        <v>-</v>
      </c>
      <c r="EY59" s="13" t="str">
        <f t="shared" si="106"/>
        <v>-</v>
      </c>
      <c r="EZ59" s="13" t="str">
        <f t="shared" si="107"/>
        <v>-</v>
      </c>
      <c r="FA59" s="13" t="str">
        <f t="shared" si="108"/>
        <v>-</v>
      </c>
      <c r="FB59" s="80" t="str">
        <f t="shared" si="109"/>
        <v>-</v>
      </c>
      <c r="FC59" s="39"/>
      <c r="FD59" s="32">
        <f t="shared" si="208"/>
        <v>0</v>
      </c>
      <c r="FE59" s="32">
        <f t="shared" si="209"/>
        <v>0</v>
      </c>
      <c r="FF59" s="75">
        <f t="shared" si="210"/>
        <v>0</v>
      </c>
      <c r="FG59" s="75">
        <f t="shared" si="211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10"/>
        <v>-</v>
      </c>
      <c r="FW59" s="77" t="str">
        <f t="shared" si="111"/>
        <v>-</v>
      </c>
      <c r="FX59" s="19" t="str">
        <f t="shared" si="112"/>
        <v>-</v>
      </c>
      <c r="FY59" s="19" t="str">
        <f t="shared" si="113"/>
        <v>-</v>
      </c>
      <c r="FZ59" s="19" t="str">
        <f t="shared" si="114"/>
        <v>-</v>
      </c>
      <c r="GA59" s="19" t="str">
        <f t="shared" si="115"/>
        <v>-</v>
      </c>
      <c r="GB59" s="19" t="str">
        <f t="shared" si="116"/>
        <v>-</v>
      </c>
      <c r="GC59" s="19" t="str">
        <f t="shared" si="117"/>
        <v>-</v>
      </c>
      <c r="GD59" s="19" t="str">
        <f t="shared" si="118"/>
        <v>-</v>
      </c>
      <c r="GE59" s="19" t="str">
        <f t="shared" si="119"/>
        <v>-</v>
      </c>
      <c r="GF59" s="19" t="str">
        <f t="shared" si="120"/>
        <v>-</v>
      </c>
      <c r="GG59" s="19" t="str">
        <f t="shared" si="121"/>
        <v>-</v>
      </c>
      <c r="GH59" s="19" t="str">
        <f t="shared" si="122"/>
        <v>-</v>
      </c>
      <c r="GI59" s="19" t="str">
        <f t="shared" si="123"/>
        <v>-</v>
      </c>
      <c r="GJ59" s="19" t="str">
        <f t="shared" si="124"/>
        <v>-</v>
      </c>
      <c r="GK59" s="19" t="str">
        <f t="shared" si="125"/>
        <v>-</v>
      </c>
      <c r="GL59" s="13" t="str">
        <f t="shared" si="126"/>
        <v>-</v>
      </c>
      <c r="GM59" s="13" t="str">
        <f t="shared" si="127"/>
        <v>-</v>
      </c>
      <c r="GN59" s="13" t="str">
        <f t="shared" si="128"/>
        <v>-</v>
      </c>
      <c r="GO59" s="80" t="str">
        <f t="shared" si="129"/>
        <v>-</v>
      </c>
      <c r="GP59" s="39"/>
      <c r="GQ59" s="32">
        <f t="shared" si="212"/>
        <v>0</v>
      </c>
      <c r="GR59" s="32">
        <f t="shared" si="213"/>
        <v>0</v>
      </c>
      <c r="GS59" s="75">
        <f t="shared" si="214"/>
        <v>0</v>
      </c>
      <c r="GT59" s="75">
        <f t="shared" si="215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30"/>
        <v>-</v>
      </c>
      <c r="HJ59" s="77" t="str">
        <f t="shared" si="131"/>
        <v>-</v>
      </c>
      <c r="HK59" s="19" t="str">
        <f t="shared" si="132"/>
        <v>-</v>
      </c>
      <c r="HL59" s="19" t="str">
        <f t="shared" si="133"/>
        <v>-</v>
      </c>
      <c r="HM59" s="19" t="str">
        <f t="shared" si="134"/>
        <v>-</v>
      </c>
      <c r="HN59" s="19" t="str">
        <f t="shared" si="135"/>
        <v>-</v>
      </c>
      <c r="HO59" s="19" t="str">
        <f t="shared" si="136"/>
        <v>-</v>
      </c>
      <c r="HP59" s="19" t="str">
        <f t="shared" si="137"/>
        <v>-</v>
      </c>
      <c r="HQ59" s="19" t="str">
        <f t="shared" si="138"/>
        <v>-</v>
      </c>
      <c r="HR59" s="19" t="str">
        <f t="shared" si="139"/>
        <v>-</v>
      </c>
      <c r="HS59" s="19" t="str">
        <f t="shared" si="140"/>
        <v>-</v>
      </c>
      <c r="HT59" s="19" t="str">
        <f t="shared" si="141"/>
        <v>-</v>
      </c>
      <c r="HU59" s="19" t="str">
        <f t="shared" si="142"/>
        <v>-</v>
      </c>
      <c r="HV59" s="19" t="str">
        <f t="shared" si="143"/>
        <v>-</v>
      </c>
      <c r="HW59" s="19" t="str">
        <f t="shared" si="144"/>
        <v>-</v>
      </c>
      <c r="HX59" s="19" t="str">
        <f t="shared" si="145"/>
        <v>-</v>
      </c>
      <c r="HY59" s="13" t="str">
        <f t="shared" si="146"/>
        <v>-</v>
      </c>
      <c r="HZ59" s="13" t="str">
        <f t="shared" si="147"/>
        <v>-</v>
      </c>
      <c r="IA59" s="13" t="str">
        <f t="shared" si="148"/>
        <v>-</v>
      </c>
      <c r="IB59" s="80" t="str">
        <f t="shared" si="149"/>
        <v>-</v>
      </c>
      <c r="IC59" s="39">
        <f t="shared" si="150"/>
        <v>0</v>
      </c>
      <c r="ID59" s="99">
        <f t="shared" si="151"/>
        <v>0</v>
      </c>
      <c r="IE59" s="99">
        <f t="shared" si="152"/>
        <v>0</v>
      </c>
      <c r="IF59" s="100">
        <f t="shared" si="153"/>
        <v>0</v>
      </c>
      <c r="IG59" s="100">
        <f t="shared" si="154"/>
        <v>0</v>
      </c>
      <c r="IH59" s="35">
        <f t="shared" si="155"/>
        <v>0</v>
      </c>
      <c r="II59" s="35">
        <f t="shared" si="156"/>
        <v>0</v>
      </c>
      <c r="IJ59" s="35">
        <f t="shared" si="157"/>
        <v>0</v>
      </c>
      <c r="IK59" s="35">
        <f t="shared" si="158"/>
        <v>0</v>
      </c>
      <c r="IL59" s="35">
        <f t="shared" si="159"/>
        <v>0</v>
      </c>
      <c r="IM59" s="35">
        <f t="shared" si="160"/>
        <v>0</v>
      </c>
      <c r="IN59" s="100"/>
      <c r="IO59" s="35">
        <f t="shared" si="161"/>
        <v>0</v>
      </c>
      <c r="IP59" s="35">
        <f t="shared" si="162"/>
        <v>0</v>
      </c>
      <c r="IQ59" s="35">
        <f t="shared" si="163"/>
        <v>0</v>
      </c>
      <c r="IR59" s="35">
        <f t="shared" si="164"/>
        <v>0</v>
      </c>
      <c r="IS59" s="35">
        <f t="shared" si="165"/>
        <v>0</v>
      </c>
      <c r="IT59" s="23">
        <f t="shared" si="166"/>
        <v>0</v>
      </c>
      <c r="IU59" s="26">
        <f t="shared" si="167"/>
        <v>0</v>
      </c>
      <c r="IV59" s="42" t="str">
        <f t="shared" si="168"/>
        <v>-</v>
      </c>
      <c r="IW59" s="89" t="str">
        <f t="shared" si="169"/>
        <v>-</v>
      </c>
      <c r="IX59" s="43" t="str">
        <f t="shared" si="170"/>
        <v>-</v>
      </c>
      <c r="IY59" s="43" t="str">
        <f t="shared" si="171"/>
        <v>-</v>
      </c>
      <c r="IZ59" s="43" t="str">
        <f t="shared" si="172"/>
        <v>-</v>
      </c>
      <c r="JA59" s="43" t="str">
        <f t="shared" si="173"/>
        <v>-</v>
      </c>
      <c r="JB59" s="43" t="str">
        <f t="shared" si="174"/>
        <v>-</v>
      </c>
      <c r="JC59" s="43" t="str">
        <f t="shared" si="175"/>
        <v>-</v>
      </c>
      <c r="JD59" s="43" t="str">
        <f t="shared" si="176"/>
        <v>-</v>
      </c>
      <c r="JE59" s="43" t="str">
        <f t="shared" si="177"/>
        <v>-</v>
      </c>
      <c r="JF59" s="43" t="str">
        <f t="shared" si="178"/>
        <v>-</v>
      </c>
      <c r="JG59" s="43" t="str">
        <f t="shared" si="179"/>
        <v>-</v>
      </c>
      <c r="JH59" s="43" t="str">
        <f t="shared" si="180"/>
        <v>-</v>
      </c>
      <c r="JI59" s="43" t="str">
        <f t="shared" si="181"/>
        <v>-</v>
      </c>
      <c r="JJ59" s="43" t="str">
        <f t="shared" si="182"/>
        <v>-</v>
      </c>
      <c r="JK59" s="43" t="str">
        <f t="shared" si="183"/>
        <v>-</v>
      </c>
      <c r="JL59" s="44" t="str">
        <f t="shared" si="184"/>
        <v>-</v>
      </c>
      <c r="JM59" s="44" t="str">
        <f t="shared" si="185"/>
        <v>-</v>
      </c>
      <c r="JN59" s="44" t="str">
        <f t="shared" si="186"/>
        <v>-</v>
      </c>
      <c r="JO59" s="90" t="str">
        <f t="shared" si="187"/>
        <v>-</v>
      </c>
      <c r="JP59" s="62">
        <f t="shared" si="188"/>
        <v>0</v>
      </c>
      <c r="JQ59" s="63">
        <f t="shared" si="189"/>
        <v>0</v>
      </c>
      <c r="JR59" s="64">
        <f t="shared" si="190"/>
        <v>0</v>
      </c>
      <c r="JS59" s="65">
        <f t="shared" si="191"/>
        <v>0</v>
      </c>
    </row>
    <row r="60" spans="1:279" ht="18.75" hidden="1">
      <c r="A60" s="9"/>
      <c r="B60" s="16"/>
      <c r="C60" s="39"/>
      <c r="D60" s="32">
        <f t="shared" si="192"/>
        <v>0</v>
      </c>
      <c r="E60" s="32">
        <f t="shared" si="193"/>
        <v>0</v>
      </c>
      <c r="F60" s="75">
        <f t="shared" si="194"/>
        <v>0</v>
      </c>
      <c r="G60" s="75">
        <f t="shared" si="195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30"/>
        <v>-</v>
      </c>
      <c r="W60" s="77" t="str">
        <f t="shared" si="31"/>
        <v>-</v>
      </c>
      <c r="X60" s="19" t="str">
        <f t="shared" si="32"/>
        <v>-</v>
      </c>
      <c r="Y60" s="19" t="str">
        <f t="shared" si="33"/>
        <v>-</v>
      </c>
      <c r="Z60" s="19" t="str">
        <f t="shared" si="34"/>
        <v>-</v>
      </c>
      <c r="AA60" s="19" t="str">
        <f t="shared" si="35"/>
        <v>-</v>
      </c>
      <c r="AB60" s="19" t="str">
        <f t="shared" si="36"/>
        <v>-</v>
      </c>
      <c r="AC60" s="19" t="str">
        <f t="shared" si="37"/>
        <v>-</v>
      </c>
      <c r="AD60" s="19" t="str">
        <f t="shared" si="38"/>
        <v>-</v>
      </c>
      <c r="AE60" s="19" t="str">
        <f t="shared" si="39"/>
        <v>-</v>
      </c>
      <c r="AF60" s="19" t="str">
        <f t="shared" si="40"/>
        <v>-</v>
      </c>
      <c r="AG60" s="19" t="str">
        <f t="shared" si="41"/>
        <v>-</v>
      </c>
      <c r="AH60" s="19" t="str">
        <f t="shared" si="42"/>
        <v>-</v>
      </c>
      <c r="AI60" s="19" t="str">
        <f t="shared" si="43"/>
        <v>-</v>
      </c>
      <c r="AJ60" s="19" t="str">
        <f t="shared" si="44"/>
        <v>-</v>
      </c>
      <c r="AK60" s="19" t="str">
        <f t="shared" si="45"/>
        <v>-</v>
      </c>
      <c r="AL60" s="13" t="str">
        <f t="shared" si="46"/>
        <v>-</v>
      </c>
      <c r="AM60" s="13" t="str">
        <f t="shared" si="47"/>
        <v>-</v>
      </c>
      <c r="AN60" s="13" t="str">
        <f t="shared" si="48"/>
        <v>-</v>
      </c>
      <c r="AO60" s="80" t="str">
        <f t="shared" si="49"/>
        <v>-</v>
      </c>
      <c r="AP60" s="39"/>
      <c r="AQ60" s="32">
        <f t="shared" si="196"/>
        <v>0</v>
      </c>
      <c r="AR60" s="32">
        <f t="shared" si="197"/>
        <v>0</v>
      </c>
      <c r="AS60" s="75">
        <f t="shared" si="198"/>
        <v>0</v>
      </c>
      <c r="AT60" s="75">
        <f t="shared" si="199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50"/>
        <v>-</v>
      </c>
      <c r="BJ60" s="77" t="str">
        <f t="shared" si="51"/>
        <v>-</v>
      </c>
      <c r="BK60" s="19" t="str">
        <f t="shared" si="52"/>
        <v>-</v>
      </c>
      <c r="BL60" s="19" t="str">
        <f t="shared" si="53"/>
        <v>-</v>
      </c>
      <c r="BM60" s="19" t="str">
        <f t="shared" si="54"/>
        <v>-</v>
      </c>
      <c r="BN60" s="19" t="str">
        <f t="shared" si="55"/>
        <v>-</v>
      </c>
      <c r="BO60" s="19" t="str">
        <f t="shared" si="56"/>
        <v>-</v>
      </c>
      <c r="BP60" s="19" t="str">
        <f t="shared" si="57"/>
        <v>-</v>
      </c>
      <c r="BQ60" s="19" t="str">
        <f t="shared" si="58"/>
        <v>-</v>
      </c>
      <c r="BR60" s="19" t="str">
        <f t="shared" si="59"/>
        <v>-</v>
      </c>
      <c r="BS60" s="19" t="str">
        <f t="shared" si="60"/>
        <v>-</v>
      </c>
      <c r="BT60" s="19" t="str">
        <f t="shared" si="61"/>
        <v>-</v>
      </c>
      <c r="BU60" s="19" t="str">
        <f t="shared" si="62"/>
        <v>-</v>
      </c>
      <c r="BV60" s="19" t="str">
        <f t="shared" si="63"/>
        <v>-</v>
      </c>
      <c r="BW60" s="19" t="str">
        <f t="shared" si="64"/>
        <v>-</v>
      </c>
      <c r="BX60" s="19" t="str">
        <f t="shared" si="65"/>
        <v>-</v>
      </c>
      <c r="BY60" s="13" t="str">
        <f t="shared" si="66"/>
        <v>-</v>
      </c>
      <c r="BZ60" s="13" t="str">
        <f t="shared" si="67"/>
        <v>-</v>
      </c>
      <c r="CA60" s="13" t="str">
        <f t="shared" si="68"/>
        <v>-</v>
      </c>
      <c r="CB60" s="80" t="str">
        <f t="shared" si="69"/>
        <v>-</v>
      </c>
      <c r="CC60" s="39"/>
      <c r="CD60" s="32">
        <f t="shared" si="200"/>
        <v>0</v>
      </c>
      <c r="CE60" s="32">
        <f t="shared" si="201"/>
        <v>0</v>
      </c>
      <c r="CF60" s="75">
        <f t="shared" si="202"/>
        <v>0</v>
      </c>
      <c r="CG60" s="75">
        <f t="shared" si="203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70"/>
        <v>-</v>
      </c>
      <c r="CW60" s="77" t="str">
        <f t="shared" si="71"/>
        <v>-</v>
      </c>
      <c r="CX60" s="19" t="str">
        <f t="shared" si="72"/>
        <v>-</v>
      </c>
      <c r="CY60" s="19" t="str">
        <f t="shared" si="73"/>
        <v>-</v>
      </c>
      <c r="CZ60" s="19" t="str">
        <f t="shared" si="74"/>
        <v>-</v>
      </c>
      <c r="DA60" s="19" t="str">
        <f t="shared" si="75"/>
        <v>-</v>
      </c>
      <c r="DB60" s="19" t="str">
        <f t="shared" si="76"/>
        <v>-</v>
      </c>
      <c r="DC60" s="19" t="str">
        <f t="shared" si="77"/>
        <v>-</v>
      </c>
      <c r="DD60" s="19" t="str">
        <f t="shared" si="78"/>
        <v>-</v>
      </c>
      <c r="DE60" s="19" t="str">
        <f t="shared" si="79"/>
        <v>-</v>
      </c>
      <c r="DF60" s="19" t="str">
        <f t="shared" si="80"/>
        <v>-</v>
      </c>
      <c r="DG60" s="19" t="str">
        <f t="shared" si="81"/>
        <v>-</v>
      </c>
      <c r="DH60" s="19" t="str">
        <f t="shared" si="82"/>
        <v>-</v>
      </c>
      <c r="DI60" s="19" t="str">
        <f t="shared" si="83"/>
        <v>-</v>
      </c>
      <c r="DJ60" s="19" t="str">
        <f t="shared" si="84"/>
        <v>-</v>
      </c>
      <c r="DK60" s="19" t="str">
        <f t="shared" si="85"/>
        <v>-</v>
      </c>
      <c r="DL60" s="13" t="str">
        <f t="shared" si="86"/>
        <v>-</v>
      </c>
      <c r="DM60" s="13" t="str">
        <f t="shared" si="87"/>
        <v>-</v>
      </c>
      <c r="DN60" s="13" t="str">
        <f t="shared" si="88"/>
        <v>-</v>
      </c>
      <c r="DO60" s="80" t="str">
        <f t="shared" si="89"/>
        <v>-</v>
      </c>
      <c r="DP60" s="39"/>
      <c r="DQ60" s="32">
        <f t="shared" si="204"/>
        <v>0</v>
      </c>
      <c r="DR60" s="32">
        <f t="shared" si="205"/>
        <v>0</v>
      </c>
      <c r="DS60" s="75">
        <f t="shared" si="206"/>
        <v>0</v>
      </c>
      <c r="DT60" s="75">
        <f t="shared" si="207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90"/>
        <v>-</v>
      </c>
      <c r="EJ60" s="77" t="str">
        <f t="shared" si="91"/>
        <v>-</v>
      </c>
      <c r="EK60" s="19" t="str">
        <f t="shared" si="92"/>
        <v>-</v>
      </c>
      <c r="EL60" s="19" t="str">
        <f t="shared" si="93"/>
        <v>-</v>
      </c>
      <c r="EM60" s="19" t="str">
        <f t="shared" si="94"/>
        <v>-</v>
      </c>
      <c r="EN60" s="19" t="str">
        <f t="shared" si="95"/>
        <v>-</v>
      </c>
      <c r="EO60" s="19" t="str">
        <f t="shared" si="96"/>
        <v>-</v>
      </c>
      <c r="EP60" s="19" t="str">
        <f t="shared" si="97"/>
        <v>-</v>
      </c>
      <c r="EQ60" s="19" t="str">
        <f t="shared" si="98"/>
        <v>-</v>
      </c>
      <c r="ER60" s="19" t="str">
        <f t="shared" si="99"/>
        <v>-</v>
      </c>
      <c r="ES60" s="19" t="str">
        <f t="shared" si="100"/>
        <v>-</v>
      </c>
      <c r="ET60" s="19" t="str">
        <f t="shared" si="101"/>
        <v>-</v>
      </c>
      <c r="EU60" s="19" t="str">
        <f t="shared" si="102"/>
        <v>-</v>
      </c>
      <c r="EV60" s="19" t="str">
        <f t="shared" si="103"/>
        <v>-</v>
      </c>
      <c r="EW60" s="19" t="str">
        <f t="shared" si="104"/>
        <v>-</v>
      </c>
      <c r="EX60" s="19" t="str">
        <f t="shared" si="105"/>
        <v>-</v>
      </c>
      <c r="EY60" s="13" t="str">
        <f t="shared" si="106"/>
        <v>-</v>
      </c>
      <c r="EZ60" s="13" t="str">
        <f t="shared" si="107"/>
        <v>-</v>
      </c>
      <c r="FA60" s="13" t="str">
        <f t="shared" si="108"/>
        <v>-</v>
      </c>
      <c r="FB60" s="80" t="str">
        <f t="shared" si="109"/>
        <v>-</v>
      </c>
      <c r="FC60" s="39"/>
      <c r="FD60" s="32">
        <f t="shared" si="208"/>
        <v>0</v>
      </c>
      <c r="FE60" s="32">
        <f t="shared" si="209"/>
        <v>0</v>
      </c>
      <c r="FF60" s="75">
        <f t="shared" si="210"/>
        <v>0</v>
      </c>
      <c r="FG60" s="75">
        <f t="shared" si="211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10"/>
        <v>-</v>
      </c>
      <c r="FW60" s="77" t="str">
        <f t="shared" si="111"/>
        <v>-</v>
      </c>
      <c r="FX60" s="19" t="str">
        <f t="shared" si="112"/>
        <v>-</v>
      </c>
      <c r="FY60" s="19" t="str">
        <f t="shared" si="113"/>
        <v>-</v>
      </c>
      <c r="FZ60" s="19" t="str">
        <f t="shared" si="114"/>
        <v>-</v>
      </c>
      <c r="GA60" s="19" t="str">
        <f t="shared" si="115"/>
        <v>-</v>
      </c>
      <c r="GB60" s="19" t="str">
        <f t="shared" si="116"/>
        <v>-</v>
      </c>
      <c r="GC60" s="19" t="str">
        <f t="shared" si="117"/>
        <v>-</v>
      </c>
      <c r="GD60" s="19" t="str">
        <f t="shared" si="118"/>
        <v>-</v>
      </c>
      <c r="GE60" s="19" t="str">
        <f t="shared" si="119"/>
        <v>-</v>
      </c>
      <c r="GF60" s="19" t="str">
        <f t="shared" si="120"/>
        <v>-</v>
      </c>
      <c r="GG60" s="19" t="str">
        <f t="shared" si="121"/>
        <v>-</v>
      </c>
      <c r="GH60" s="19" t="str">
        <f t="shared" si="122"/>
        <v>-</v>
      </c>
      <c r="GI60" s="19" t="str">
        <f t="shared" si="123"/>
        <v>-</v>
      </c>
      <c r="GJ60" s="19" t="str">
        <f t="shared" si="124"/>
        <v>-</v>
      </c>
      <c r="GK60" s="19" t="str">
        <f t="shared" si="125"/>
        <v>-</v>
      </c>
      <c r="GL60" s="13" t="str">
        <f t="shared" si="126"/>
        <v>-</v>
      </c>
      <c r="GM60" s="13" t="str">
        <f t="shared" si="127"/>
        <v>-</v>
      </c>
      <c r="GN60" s="13" t="str">
        <f t="shared" si="128"/>
        <v>-</v>
      </c>
      <c r="GO60" s="80" t="str">
        <f t="shared" si="129"/>
        <v>-</v>
      </c>
      <c r="GP60" s="39"/>
      <c r="GQ60" s="32">
        <f t="shared" si="212"/>
        <v>0</v>
      </c>
      <c r="GR60" s="32">
        <f t="shared" si="213"/>
        <v>0</v>
      </c>
      <c r="GS60" s="75">
        <f t="shared" si="214"/>
        <v>0</v>
      </c>
      <c r="GT60" s="75">
        <f t="shared" si="215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30"/>
        <v>-</v>
      </c>
      <c r="HJ60" s="77" t="str">
        <f t="shared" si="131"/>
        <v>-</v>
      </c>
      <c r="HK60" s="19" t="str">
        <f t="shared" si="132"/>
        <v>-</v>
      </c>
      <c r="HL60" s="19" t="str">
        <f t="shared" si="133"/>
        <v>-</v>
      </c>
      <c r="HM60" s="19" t="str">
        <f t="shared" si="134"/>
        <v>-</v>
      </c>
      <c r="HN60" s="19" t="str">
        <f t="shared" si="135"/>
        <v>-</v>
      </c>
      <c r="HO60" s="19" t="str">
        <f t="shared" si="136"/>
        <v>-</v>
      </c>
      <c r="HP60" s="19" t="str">
        <f t="shared" si="137"/>
        <v>-</v>
      </c>
      <c r="HQ60" s="19" t="str">
        <f t="shared" si="138"/>
        <v>-</v>
      </c>
      <c r="HR60" s="19" t="str">
        <f t="shared" si="139"/>
        <v>-</v>
      </c>
      <c r="HS60" s="19" t="str">
        <f t="shared" si="140"/>
        <v>-</v>
      </c>
      <c r="HT60" s="19" t="str">
        <f t="shared" si="141"/>
        <v>-</v>
      </c>
      <c r="HU60" s="19" t="str">
        <f t="shared" si="142"/>
        <v>-</v>
      </c>
      <c r="HV60" s="19" t="str">
        <f t="shared" si="143"/>
        <v>-</v>
      </c>
      <c r="HW60" s="19" t="str">
        <f t="shared" si="144"/>
        <v>-</v>
      </c>
      <c r="HX60" s="19" t="str">
        <f t="shared" si="145"/>
        <v>-</v>
      </c>
      <c r="HY60" s="13" t="str">
        <f t="shared" si="146"/>
        <v>-</v>
      </c>
      <c r="HZ60" s="13" t="str">
        <f t="shared" si="147"/>
        <v>-</v>
      </c>
      <c r="IA60" s="13" t="str">
        <f t="shared" si="148"/>
        <v>-</v>
      </c>
      <c r="IB60" s="80" t="str">
        <f t="shared" si="149"/>
        <v>-</v>
      </c>
      <c r="IC60" s="39">
        <f t="shared" si="150"/>
        <v>0</v>
      </c>
      <c r="ID60" s="99">
        <f t="shared" si="151"/>
        <v>0</v>
      </c>
      <c r="IE60" s="99">
        <f t="shared" si="152"/>
        <v>0</v>
      </c>
      <c r="IF60" s="100">
        <f t="shared" si="153"/>
        <v>0</v>
      </c>
      <c r="IG60" s="100">
        <f t="shared" si="154"/>
        <v>0</v>
      </c>
      <c r="IH60" s="35">
        <f t="shared" si="155"/>
        <v>0</v>
      </c>
      <c r="II60" s="35">
        <f t="shared" si="156"/>
        <v>0</v>
      </c>
      <c r="IJ60" s="35">
        <f t="shared" si="157"/>
        <v>0</v>
      </c>
      <c r="IK60" s="35">
        <f t="shared" si="158"/>
        <v>0</v>
      </c>
      <c r="IL60" s="35">
        <f t="shared" si="159"/>
        <v>0</v>
      </c>
      <c r="IM60" s="35">
        <f t="shared" si="160"/>
        <v>0</v>
      </c>
      <c r="IN60" s="100"/>
      <c r="IO60" s="35">
        <f t="shared" si="161"/>
        <v>0</v>
      </c>
      <c r="IP60" s="35">
        <f t="shared" si="162"/>
        <v>0</v>
      </c>
      <c r="IQ60" s="35">
        <f t="shared" si="163"/>
        <v>0</v>
      </c>
      <c r="IR60" s="35">
        <f t="shared" si="164"/>
        <v>0</v>
      </c>
      <c r="IS60" s="35">
        <f t="shared" si="165"/>
        <v>0</v>
      </c>
      <c r="IT60" s="23">
        <f t="shared" si="166"/>
        <v>0</v>
      </c>
      <c r="IU60" s="26">
        <f t="shared" si="167"/>
        <v>0</v>
      </c>
      <c r="IV60" s="42" t="str">
        <f t="shared" si="168"/>
        <v>-</v>
      </c>
      <c r="IW60" s="89" t="str">
        <f t="shared" si="169"/>
        <v>-</v>
      </c>
      <c r="IX60" s="43" t="str">
        <f t="shared" si="170"/>
        <v>-</v>
      </c>
      <c r="IY60" s="43" t="str">
        <f t="shared" si="171"/>
        <v>-</v>
      </c>
      <c r="IZ60" s="43" t="str">
        <f t="shared" si="172"/>
        <v>-</v>
      </c>
      <c r="JA60" s="43" t="str">
        <f t="shared" si="173"/>
        <v>-</v>
      </c>
      <c r="JB60" s="43" t="str">
        <f t="shared" si="174"/>
        <v>-</v>
      </c>
      <c r="JC60" s="43" t="str">
        <f t="shared" si="175"/>
        <v>-</v>
      </c>
      <c r="JD60" s="43" t="str">
        <f t="shared" si="176"/>
        <v>-</v>
      </c>
      <c r="JE60" s="43" t="str">
        <f t="shared" si="177"/>
        <v>-</v>
      </c>
      <c r="JF60" s="43" t="str">
        <f t="shared" si="178"/>
        <v>-</v>
      </c>
      <c r="JG60" s="43" t="str">
        <f t="shared" si="179"/>
        <v>-</v>
      </c>
      <c r="JH60" s="43" t="str">
        <f t="shared" si="180"/>
        <v>-</v>
      </c>
      <c r="JI60" s="43" t="str">
        <f t="shared" si="181"/>
        <v>-</v>
      </c>
      <c r="JJ60" s="43" t="str">
        <f t="shared" si="182"/>
        <v>-</v>
      </c>
      <c r="JK60" s="43" t="str">
        <f t="shared" si="183"/>
        <v>-</v>
      </c>
      <c r="JL60" s="44" t="str">
        <f t="shared" si="184"/>
        <v>-</v>
      </c>
      <c r="JM60" s="44" t="str">
        <f t="shared" si="185"/>
        <v>-</v>
      </c>
      <c r="JN60" s="44" t="str">
        <f t="shared" si="186"/>
        <v>-</v>
      </c>
      <c r="JO60" s="90" t="str">
        <f t="shared" si="187"/>
        <v>-</v>
      </c>
      <c r="JP60" s="62">
        <f t="shared" si="188"/>
        <v>0</v>
      </c>
      <c r="JQ60" s="63">
        <f t="shared" si="189"/>
        <v>0</v>
      </c>
      <c r="JR60" s="64">
        <f t="shared" si="190"/>
        <v>0</v>
      </c>
      <c r="JS60" s="65">
        <f t="shared" si="191"/>
        <v>0</v>
      </c>
    </row>
    <row r="61" spans="1:279" ht="18.75" hidden="1">
      <c r="A61" s="9"/>
      <c r="B61" s="16"/>
      <c r="C61" s="39"/>
      <c r="D61" s="32">
        <f t="shared" si="192"/>
        <v>0</v>
      </c>
      <c r="E61" s="32">
        <f t="shared" si="193"/>
        <v>0</v>
      </c>
      <c r="F61" s="75">
        <f t="shared" si="194"/>
        <v>0</v>
      </c>
      <c r="G61" s="75">
        <f t="shared" si="195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30"/>
        <v>-</v>
      </c>
      <c r="W61" s="77" t="str">
        <f t="shared" si="31"/>
        <v>-</v>
      </c>
      <c r="X61" s="19" t="str">
        <f t="shared" si="32"/>
        <v>-</v>
      </c>
      <c r="Y61" s="19" t="str">
        <f t="shared" si="33"/>
        <v>-</v>
      </c>
      <c r="Z61" s="19" t="str">
        <f t="shared" si="34"/>
        <v>-</v>
      </c>
      <c r="AA61" s="19" t="str">
        <f t="shared" si="35"/>
        <v>-</v>
      </c>
      <c r="AB61" s="19" t="str">
        <f t="shared" si="36"/>
        <v>-</v>
      </c>
      <c r="AC61" s="19" t="str">
        <f t="shared" si="37"/>
        <v>-</v>
      </c>
      <c r="AD61" s="19" t="str">
        <f t="shared" si="38"/>
        <v>-</v>
      </c>
      <c r="AE61" s="19" t="str">
        <f t="shared" si="39"/>
        <v>-</v>
      </c>
      <c r="AF61" s="19" t="str">
        <f t="shared" si="40"/>
        <v>-</v>
      </c>
      <c r="AG61" s="19" t="str">
        <f t="shared" si="41"/>
        <v>-</v>
      </c>
      <c r="AH61" s="19" t="str">
        <f t="shared" si="42"/>
        <v>-</v>
      </c>
      <c r="AI61" s="19" t="str">
        <f t="shared" si="43"/>
        <v>-</v>
      </c>
      <c r="AJ61" s="19" t="str">
        <f t="shared" si="44"/>
        <v>-</v>
      </c>
      <c r="AK61" s="19" t="str">
        <f t="shared" si="45"/>
        <v>-</v>
      </c>
      <c r="AL61" s="13" t="str">
        <f t="shared" si="46"/>
        <v>-</v>
      </c>
      <c r="AM61" s="13" t="str">
        <f t="shared" si="47"/>
        <v>-</v>
      </c>
      <c r="AN61" s="13" t="str">
        <f t="shared" si="48"/>
        <v>-</v>
      </c>
      <c r="AO61" s="80" t="str">
        <f t="shared" si="49"/>
        <v>-</v>
      </c>
      <c r="AP61" s="39"/>
      <c r="AQ61" s="32">
        <f t="shared" si="196"/>
        <v>0</v>
      </c>
      <c r="AR61" s="32">
        <f t="shared" si="197"/>
        <v>0</v>
      </c>
      <c r="AS61" s="75">
        <f t="shared" si="198"/>
        <v>0</v>
      </c>
      <c r="AT61" s="75">
        <f t="shared" si="199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50"/>
        <v>-</v>
      </c>
      <c r="BJ61" s="77" t="str">
        <f t="shared" si="51"/>
        <v>-</v>
      </c>
      <c r="BK61" s="19" t="str">
        <f t="shared" si="52"/>
        <v>-</v>
      </c>
      <c r="BL61" s="19" t="str">
        <f t="shared" si="53"/>
        <v>-</v>
      </c>
      <c r="BM61" s="19" t="str">
        <f t="shared" si="54"/>
        <v>-</v>
      </c>
      <c r="BN61" s="19" t="str">
        <f t="shared" si="55"/>
        <v>-</v>
      </c>
      <c r="BO61" s="19" t="str">
        <f t="shared" si="56"/>
        <v>-</v>
      </c>
      <c r="BP61" s="19" t="str">
        <f t="shared" si="57"/>
        <v>-</v>
      </c>
      <c r="BQ61" s="19" t="str">
        <f t="shared" si="58"/>
        <v>-</v>
      </c>
      <c r="BR61" s="19" t="str">
        <f t="shared" si="59"/>
        <v>-</v>
      </c>
      <c r="BS61" s="19" t="str">
        <f t="shared" si="60"/>
        <v>-</v>
      </c>
      <c r="BT61" s="19" t="str">
        <f t="shared" si="61"/>
        <v>-</v>
      </c>
      <c r="BU61" s="19" t="str">
        <f t="shared" si="62"/>
        <v>-</v>
      </c>
      <c r="BV61" s="19" t="str">
        <f t="shared" si="63"/>
        <v>-</v>
      </c>
      <c r="BW61" s="19" t="str">
        <f t="shared" si="64"/>
        <v>-</v>
      </c>
      <c r="BX61" s="19" t="str">
        <f t="shared" si="65"/>
        <v>-</v>
      </c>
      <c r="BY61" s="13" t="str">
        <f t="shared" si="66"/>
        <v>-</v>
      </c>
      <c r="BZ61" s="13" t="str">
        <f t="shared" si="67"/>
        <v>-</v>
      </c>
      <c r="CA61" s="13" t="str">
        <f t="shared" si="68"/>
        <v>-</v>
      </c>
      <c r="CB61" s="80" t="str">
        <f t="shared" si="69"/>
        <v>-</v>
      </c>
      <c r="CC61" s="39"/>
      <c r="CD61" s="32">
        <f t="shared" si="200"/>
        <v>0</v>
      </c>
      <c r="CE61" s="32">
        <f t="shared" si="201"/>
        <v>0</v>
      </c>
      <c r="CF61" s="75">
        <f t="shared" si="202"/>
        <v>0</v>
      </c>
      <c r="CG61" s="75">
        <f t="shared" si="203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70"/>
        <v>-</v>
      </c>
      <c r="CW61" s="77" t="str">
        <f t="shared" si="71"/>
        <v>-</v>
      </c>
      <c r="CX61" s="19" t="str">
        <f t="shared" si="72"/>
        <v>-</v>
      </c>
      <c r="CY61" s="19" t="str">
        <f t="shared" si="73"/>
        <v>-</v>
      </c>
      <c r="CZ61" s="19" t="str">
        <f t="shared" si="74"/>
        <v>-</v>
      </c>
      <c r="DA61" s="19" t="str">
        <f t="shared" si="75"/>
        <v>-</v>
      </c>
      <c r="DB61" s="19" t="str">
        <f t="shared" si="76"/>
        <v>-</v>
      </c>
      <c r="DC61" s="19" t="str">
        <f t="shared" si="77"/>
        <v>-</v>
      </c>
      <c r="DD61" s="19" t="str">
        <f t="shared" si="78"/>
        <v>-</v>
      </c>
      <c r="DE61" s="19" t="str">
        <f t="shared" si="79"/>
        <v>-</v>
      </c>
      <c r="DF61" s="19" t="str">
        <f t="shared" si="80"/>
        <v>-</v>
      </c>
      <c r="DG61" s="19" t="str">
        <f t="shared" si="81"/>
        <v>-</v>
      </c>
      <c r="DH61" s="19" t="str">
        <f t="shared" si="82"/>
        <v>-</v>
      </c>
      <c r="DI61" s="19" t="str">
        <f t="shared" si="83"/>
        <v>-</v>
      </c>
      <c r="DJ61" s="19" t="str">
        <f t="shared" si="84"/>
        <v>-</v>
      </c>
      <c r="DK61" s="19" t="str">
        <f t="shared" si="85"/>
        <v>-</v>
      </c>
      <c r="DL61" s="13" t="str">
        <f t="shared" si="86"/>
        <v>-</v>
      </c>
      <c r="DM61" s="13" t="str">
        <f t="shared" si="87"/>
        <v>-</v>
      </c>
      <c r="DN61" s="13" t="str">
        <f t="shared" si="88"/>
        <v>-</v>
      </c>
      <c r="DO61" s="80" t="str">
        <f t="shared" si="89"/>
        <v>-</v>
      </c>
      <c r="DP61" s="39"/>
      <c r="DQ61" s="32">
        <f t="shared" si="204"/>
        <v>0</v>
      </c>
      <c r="DR61" s="32">
        <f t="shared" si="205"/>
        <v>0</v>
      </c>
      <c r="DS61" s="75">
        <f t="shared" si="206"/>
        <v>0</v>
      </c>
      <c r="DT61" s="75">
        <f t="shared" si="207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90"/>
        <v>-</v>
      </c>
      <c r="EJ61" s="77" t="str">
        <f t="shared" si="91"/>
        <v>-</v>
      </c>
      <c r="EK61" s="19" t="str">
        <f t="shared" si="92"/>
        <v>-</v>
      </c>
      <c r="EL61" s="19" t="str">
        <f t="shared" si="93"/>
        <v>-</v>
      </c>
      <c r="EM61" s="19" t="str">
        <f t="shared" si="94"/>
        <v>-</v>
      </c>
      <c r="EN61" s="19" t="str">
        <f t="shared" si="95"/>
        <v>-</v>
      </c>
      <c r="EO61" s="19" t="str">
        <f t="shared" si="96"/>
        <v>-</v>
      </c>
      <c r="EP61" s="19" t="str">
        <f t="shared" si="97"/>
        <v>-</v>
      </c>
      <c r="EQ61" s="19" t="str">
        <f t="shared" si="98"/>
        <v>-</v>
      </c>
      <c r="ER61" s="19" t="str">
        <f t="shared" si="99"/>
        <v>-</v>
      </c>
      <c r="ES61" s="19" t="str">
        <f t="shared" si="100"/>
        <v>-</v>
      </c>
      <c r="ET61" s="19" t="str">
        <f t="shared" si="101"/>
        <v>-</v>
      </c>
      <c r="EU61" s="19" t="str">
        <f t="shared" si="102"/>
        <v>-</v>
      </c>
      <c r="EV61" s="19" t="str">
        <f t="shared" si="103"/>
        <v>-</v>
      </c>
      <c r="EW61" s="19" t="str">
        <f t="shared" si="104"/>
        <v>-</v>
      </c>
      <c r="EX61" s="19" t="str">
        <f t="shared" si="105"/>
        <v>-</v>
      </c>
      <c r="EY61" s="13" t="str">
        <f t="shared" si="106"/>
        <v>-</v>
      </c>
      <c r="EZ61" s="13" t="str">
        <f t="shared" si="107"/>
        <v>-</v>
      </c>
      <c r="FA61" s="13" t="str">
        <f t="shared" si="108"/>
        <v>-</v>
      </c>
      <c r="FB61" s="80" t="str">
        <f t="shared" si="109"/>
        <v>-</v>
      </c>
      <c r="FC61" s="39"/>
      <c r="FD61" s="32">
        <f t="shared" si="208"/>
        <v>0</v>
      </c>
      <c r="FE61" s="32">
        <f t="shared" si="209"/>
        <v>0</v>
      </c>
      <c r="FF61" s="75">
        <f t="shared" si="210"/>
        <v>0</v>
      </c>
      <c r="FG61" s="75">
        <f t="shared" si="211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10"/>
        <v>-</v>
      </c>
      <c r="FW61" s="77" t="str">
        <f t="shared" si="111"/>
        <v>-</v>
      </c>
      <c r="FX61" s="19" t="str">
        <f t="shared" si="112"/>
        <v>-</v>
      </c>
      <c r="FY61" s="19" t="str">
        <f t="shared" si="113"/>
        <v>-</v>
      </c>
      <c r="FZ61" s="19" t="str">
        <f t="shared" si="114"/>
        <v>-</v>
      </c>
      <c r="GA61" s="19" t="str">
        <f t="shared" si="115"/>
        <v>-</v>
      </c>
      <c r="GB61" s="19" t="str">
        <f t="shared" si="116"/>
        <v>-</v>
      </c>
      <c r="GC61" s="19" t="str">
        <f t="shared" si="117"/>
        <v>-</v>
      </c>
      <c r="GD61" s="19" t="str">
        <f t="shared" si="118"/>
        <v>-</v>
      </c>
      <c r="GE61" s="19" t="str">
        <f t="shared" si="119"/>
        <v>-</v>
      </c>
      <c r="GF61" s="19" t="str">
        <f t="shared" si="120"/>
        <v>-</v>
      </c>
      <c r="GG61" s="19" t="str">
        <f t="shared" si="121"/>
        <v>-</v>
      </c>
      <c r="GH61" s="19" t="str">
        <f t="shared" si="122"/>
        <v>-</v>
      </c>
      <c r="GI61" s="19" t="str">
        <f t="shared" si="123"/>
        <v>-</v>
      </c>
      <c r="GJ61" s="19" t="str">
        <f t="shared" si="124"/>
        <v>-</v>
      </c>
      <c r="GK61" s="19" t="str">
        <f t="shared" si="125"/>
        <v>-</v>
      </c>
      <c r="GL61" s="13" t="str">
        <f t="shared" si="126"/>
        <v>-</v>
      </c>
      <c r="GM61" s="13" t="str">
        <f t="shared" si="127"/>
        <v>-</v>
      </c>
      <c r="GN61" s="13" t="str">
        <f t="shared" si="128"/>
        <v>-</v>
      </c>
      <c r="GO61" s="80" t="str">
        <f t="shared" si="129"/>
        <v>-</v>
      </c>
      <c r="GP61" s="39"/>
      <c r="GQ61" s="32">
        <f t="shared" si="212"/>
        <v>0</v>
      </c>
      <c r="GR61" s="32">
        <f t="shared" si="213"/>
        <v>0</v>
      </c>
      <c r="GS61" s="75">
        <f t="shared" si="214"/>
        <v>0</v>
      </c>
      <c r="GT61" s="75">
        <f t="shared" si="215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30"/>
        <v>-</v>
      </c>
      <c r="HJ61" s="77" t="str">
        <f t="shared" si="131"/>
        <v>-</v>
      </c>
      <c r="HK61" s="19" t="str">
        <f t="shared" si="132"/>
        <v>-</v>
      </c>
      <c r="HL61" s="19" t="str">
        <f t="shared" si="133"/>
        <v>-</v>
      </c>
      <c r="HM61" s="19" t="str">
        <f t="shared" si="134"/>
        <v>-</v>
      </c>
      <c r="HN61" s="19" t="str">
        <f t="shared" si="135"/>
        <v>-</v>
      </c>
      <c r="HO61" s="19" t="str">
        <f t="shared" si="136"/>
        <v>-</v>
      </c>
      <c r="HP61" s="19" t="str">
        <f t="shared" si="137"/>
        <v>-</v>
      </c>
      <c r="HQ61" s="19" t="str">
        <f t="shared" si="138"/>
        <v>-</v>
      </c>
      <c r="HR61" s="19" t="str">
        <f t="shared" si="139"/>
        <v>-</v>
      </c>
      <c r="HS61" s="19" t="str">
        <f t="shared" si="140"/>
        <v>-</v>
      </c>
      <c r="HT61" s="19" t="str">
        <f t="shared" si="141"/>
        <v>-</v>
      </c>
      <c r="HU61" s="19" t="str">
        <f t="shared" si="142"/>
        <v>-</v>
      </c>
      <c r="HV61" s="19" t="str">
        <f t="shared" si="143"/>
        <v>-</v>
      </c>
      <c r="HW61" s="19" t="str">
        <f t="shared" si="144"/>
        <v>-</v>
      </c>
      <c r="HX61" s="19" t="str">
        <f t="shared" si="145"/>
        <v>-</v>
      </c>
      <c r="HY61" s="13" t="str">
        <f t="shared" si="146"/>
        <v>-</v>
      </c>
      <c r="HZ61" s="13" t="str">
        <f t="shared" si="147"/>
        <v>-</v>
      </c>
      <c r="IA61" s="13" t="str">
        <f t="shared" si="148"/>
        <v>-</v>
      </c>
      <c r="IB61" s="80" t="str">
        <f t="shared" si="149"/>
        <v>-</v>
      </c>
      <c r="IC61" s="39">
        <f t="shared" si="150"/>
        <v>0</v>
      </c>
      <c r="ID61" s="99">
        <f t="shared" si="151"/>
        <v>0</v>
      </c>
      <c r="IE61" s="99">
        <f t="shared" si="152"/>
        <v>0</v>
      </c>
      <c r="IF61" s="100">
        <f t="shared" si="153"/>
        <v>0</v>
      </c>
      <c r="IG61" s="100">
        <f t="shared" si="154"/>
        <v>0</v>
      </c>
      <c r="IH61" s="35">
        <f t="shared" si="155"/>
        <v>0</v>
      </c>
      <c r="II61" s="35">
        <f t="shared" si="156"/>
        <v>0</v>
      </c>
      <c r="IJ61" s="35">
        <f t="shared" si="157"/>
        <v>0</v>
      </c>
      <c r="IK61" s="35">
        <f t="shared" si="158"/>
        <v>0</v>
      </c>
      <c r="IL61" s="35">
        <f t="shared" si="159"/>
        <v>0</v>
      </c>
      <c r="IM61" s="35">
        <f t="shared" si="160"/>
        <v>0</v>
      </c>
      <c r="IN61" s="100"/>
      <c r="IO61" s="35">
        <f t="shared" si="161"/>
        <v>0</v>
      </c>
      <c r="IP61" s="35">
        <f t="shared" si="162"/>
        <v>0</v>
      </c>
      <c r="IQ61" s="35">
        <f t="shared" si="163"/>
        <v>0</v>
      </c>
      <c r="IR61" s="35">
        <f t="shared" si="164"/>
        <v>0</v>
      </c>
      <c r="IS61" s="35">
        <f t="shared" si="165"/>
        <v>0</v>
      </c>
      <c r="IT61" s="23">
        <f t="shared" si="166"/>
        <v>0</v>
      </c>
      <c r="IU61" s="26">
        <f t="shared" si="167"/>
        <v>0</v>
      </c>
      <c r="IV61" s="42" t="str">
        <f t="shared" si="168"/>
        <v>-</v>
      </c>
      <c r="IW61" s="89" t="str">
        <f t="shared" si="169"/>
        <v>-</v>
      </c>
      <c r="IX61" s="43" t="str">
        <f t="shared" si="170"/>
        <v>-</v>
      </c>
      <c r="IY61" s="43" t="str">
        <f t="shared" si="171"/>
        <v>-</v>
      </c>
      <c r="IZ61" s="43" t="str">
        <f t="shared" si="172"/>
        <v>-</v>
      </c>
      <c r="JA61" s="43" t="str">
        <f t="shared" si="173"/>
        <v>-</v>
      </c>
      <c r="JB61" s="43" t="str">
        <f t="shared" si="174"/>
        <v>-</v>
      </c>
      <c r="JC61" s="43" t="str">
        <f t="shared" si="175"/>
        <v>-</v>
      </c>
      <c r="JD61" s="43" t="str">
        <f t="shared" si="176"/>
        <v>-</v>
      </c>
      <c r="JE61" s="43" t="str">
        <f t="shared" si="177"/>
        <v>-</v>
      </c>
      <c r="JF61" s="43" t="str">
        <f t="shared" si="178"/>
        <v>-</v>
      </c>
      <c r="JG61" s="43" t="str">
        <f t="shared" si="179"/>
        <v>-</v>
      </c>
      <c r="JH61" s="43" t="str">
        <f t="shared" si="180"/>
        <v>-</v>
      </c>
      <c r="JI61" s="43" t="str">
        <f t="shared" si="181"/>
        <v>-</v>
      </c>
      <c r="JJ61" s="43" t="str">
        <f t="shared" si="182"/>
        <v>-</v>
      </c>
      <c r="JK61" s="43" t="str">
        <f t="shared" si="183"/>
        <v>-</v>
      </c>
      <c r="JL61" s="44" t="str">
        <f t="shared" si="184"/>
        <v>-</v>
      </c>
      <c r="JM61" s="44" t="str">
        <f t="shared" si="185"/>
        <v>-</v>
      </c>
      <c r="JN61" s="44" t="str">
        <f t="shared" si="186"/>
        <v>-</v>
      </c>
      <c r="JO61" s="90" t="str">
        <f t="shared" si="187"/>
        <v>-</v>
      </c>
      <c r="JP61" s="62">
        <f t="shared" si="188"/>
        <v>0</v>
      </c>
      <c r="JQ61" s="63">
        <f t="shared" si="189"/>
        <v>0</v>
      </c>
      <c r="JR61" s="64">
        <f t="shared" si="190"/>
        <v>0</v>
      </c>
      <c r="JS61" s="65">
        <f t="shared" si="191"/>
        <v>0</v>
      </c>
    </row>
    <row r="62" spans="1:279" ht="18.75" hidden="1">
      <c r="A62" s="9"/>
      <c r="B62" s="16"/>
      <c r="C62" s="39"/>
      <c r="D62" s="32">
        <f t="shared" si="192"/>
        <v>0</v>
      </c>
      <c r="E62" s="32">
        <f t="shared" si="193"/>
        <v>0</v>
      </c>
      <c r="F62" s="75">
        <f t="shared" si="194"/>
        <v>0</v>
      </c>
      <c r="G62" s="75">
        <f t="shared" si="195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30"/>
        <v>-</v>
      </c>
      <c r="W62" s="77" t="str">
        <f t="shared" si="31"/>
        <v>-</v>
      </c>
      <c r="X62" s="19" t="str">
        <f t="shared" si="32"/>
        <v>-</v>
      </c>
      <c r="Y62" s="19" t="str">
        <f t="shared" si="33"/>
        <v>-</v>
      </c>
      <c r="Z62" s="19" t="str">
        <f t="shared" si="34"/>
        <v>-</v>
      </c>
      <c r="AA62" s="19" t="str">
        <f t="shared" si="35"/>
        <v>-</v>
      </c>
      <c r="AB62" s="19" t="str">
        <f t="shared" si="36"/>
        <v>-</v>
      </c>
      <c r="AC62" s="19" t="str">
        <f t="shared" si="37"/>
        <v>-</v>
      </c>
      <c r="AD62" s="19" t="str">
        <f t="shared" si="38"/>
        <v>-</v>
      </c>
      <c r="AE62" s="19" t="str">
        <f t="shared" si="39"/>
        <v>-</v>
      </c>
      <c r="AF62" s="19" t="str">
        <f t="shared" si="40"/>
        <v>-</v>
      </c>
      <c r="AG62" s="19" t="str">
        <f t="shared" si="41"/>
        <v>-</v>
      </c>
      <c r="AH62" s="19" t="str">
        <f t="shared" si="42"/>
        <v>-</v>
      </c>
      <c r="AI62" s="19" t="str">
        <f t="shared" si="43"/>
        <v>-</v>
      </c>
      <c r="AJ62" s="19" t="str">
        <f t="shared" si="44"/>
        <v>-</v>
      </c>
      <c r="AK62" s="19" t="str">
        <f t="shared" si="45"/>
        <v>-</v>
      </c>
      <c r="AL62" s="13" t="str">
        <f t="shared" si="46"/>
        <v>-</v>
      </c>
      <c r="AM62" s="13" t="str">
        <f t="shared" si="47"/>
        <v>-</v>
      </c>
      <c r="AN62" s="13" t="str">
        <f t="shared" si="48"/>
        <v>-</v>
      </c>
      <c r="AO62" s="80" t="str">
        <f t="shared" si="49"/>
        <v>-</v>
      </c>
      <c r="AP62" s="39"/>
      <c r="AQ62" s="32">
        <f t="shared" si="196"/>
        <v>0</v>
      </c>
      <c r="AR62" s="32">
        <f t="shared" si="197"/>
        <v>0</v>
      </c>
      <c r="AS62" s="75">
        <f t="shared" si="198"/>
        <v>0</v>
      </c>
      <c r="AT62" s="75">
        <f t="shared" si="199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50"/>
        <v>-</v>
      </c>
      <c r="BJ62" s="77" t="str">
        <f t="shared" si="51"/>
        <v>-</v>
      </c>
      <c r="BK62" s="19" t="str">
        <f t="shared" si="52"/>
        <v>-</v>
      </c>
      <c r="BL62" s="19" t="str">
        <f t="shared" si="53"/>
        <v>-</v>
      </c>
      <c r="BM62" s="19" t="str">
        <f t="shared" si="54"/>
        <v>-</v>
      </c>
      <c r="BN62" s="19" t="str">
        <f t="shared" si="55"/>
        <v>-</v>
      </c>
      <c r="BO62" s="19" t="str">
        <f t="shared" si="56"/>
        <v>-</v>
      </c>
      <c r="BP62" s="19" t="str">
        <f t="shared" si="57"/>
        <v>-</v>
      </c>
      <c r="BQ62" s="19" t="str">
        <f t="shared" si="58"/>
        <v>-</v>
      </c>
      <c r="BR62" s="19" t="str">
        <f t="shared" si="59"/>
        <v>-</v>
      </c>
      <c r="BS62" s="19" t="str">
        <f t="shared" si="60"/>
        <v>-</v>
      </c>
      <c r="BT62" s="19" t="str">
        <f t="shared" si="61"/>
        <v>-</v>
      </c>
      <c r="BU62" s="19" t="str">
        <f t="shared" si="62"/>
        <v>-</v>
      </c>
      <c r="BV62" s="19" t="str">
        <f t="shared" si="63"/>
        <v>-</v>
      </c>
      <c r="BW62" s="19" t="str">
        <f t="shared" si="64"/>
        <v>-</v>
      </c>
      <c r="BX62" s="19" t="str">
        <f t="shared" si="65"/>
        <v>-</v>
      </c>
      <c r="BY62" s="13" t="str">
        <f t="shared" si="66"/>
        <v>-</v>
      </c>
      <c r="BZ62" s="13" t="str">
        <f t="shared" si="67"/>
        <v>-</v>
      </c>
      <c r="CA62" s="13" t="str">
        <f t="shared" si="68"/>
        <v>-</v>
      </c>
      <c r="CB62" s="80" t="str">
        <f t="shared" si="69"/>
        <v>-</v>
      </c>
      <c r="CC62" s="39"/>
      <c r="CD62" s="32">
        <f t="shared" si="200"/>
        <v>0</v>
      </c>
      <c r="CE62" s="32">
        <f t="shared" si="201"/>
        <v>0</v>
      </c>
      <c r="CF62" s="75">
        <f t="shared" si="202"/>
        <v>0</v>
      </c>
      <c r="CG62" s="75">
        <f t="shared" si="203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70"/>
        <v>-</v>
      </c>
      <c r="CW62" s="77" t="str">
        <f t="shared" si="71"/>
        <v>-</v>
      </c>
      <c r="CX62" s="19" t="str">
        <f t="shared" si="72"/>
        <v>-</v>
      </c>
      <c r="CY62" s="19" t="str">
        <f t="shared" si="73"/>
        <v>-</v>
      </c>
      <c r="CZ62" s="19" t="str">
        <f t="shared" si="74"/>
        <v>-</v>
      </c>
      <c r="DA62" s="19" t="str">
        <f t="shared" si="75"/>
        <v>-</v>
      </c>
      <c r="DB62" s="19" t="str">
        <f t="shared" si="76"/>
        <v>-</v>
      </c>
      <c r="DC62" s="19" t="str">
        <f t="shared" si="77"/>
        <v>-</v>
      </c>
      <c r="DD62" s="19" t="str">
        <f t="shared" si="78"/>
        <v>-</v>
      </c>
      <c r="DE62" s="19" t="str">
        <f t="shared" si="79"/>
        <v>-</v>
      </c>
      <c r="DF62" s="19" t="str">
        <f t="shared" si="80"/>
        <v>-</v>
      </c>
      <c r="DG62" s="19" t="str">
        <f t="shared" si="81"/>
        <v>-</v>
      </c>
      <c r="DH62" s="19" t="str">
        <f t="shared" si="82"/>
        <v>-</v>
      </c>
      <c r="DI62" s="19" t="str">
        <f t="shared" si="83"/>
        <v>-</v>
      </c>
      <c r="DJ62" s="19" t="str">
        <f t="shared" si="84"/>
        <v>-</v>
      </c>
      <c r="DK62" s="19" t="str">
        <f t="shared" si="85"/>
        <v>-</v>
      </c>
      <c r="DL62" s="13" t="str">
        <f t="shared" si="86"/>
        <v>-</v>
      </c>
      <c r="DM62" s="13" t="str">
        <f t="shared" si="87"/>
        <v>-</v>
      </c>
      <c r="DN62" s="13" t="str">
        <f t="shared" si="88"/>
        <v>-</v>
      </c>
      <c r="DO62" s="80" t="str">
        <f t="shared" si="89"/>
        <v>-</v>
      </c>
      <c r="DP62" s="39"/>
      <c r="DQ62" s="32">
        <f t="shared" si="204"/>
        <v>0</v>
      </c>
      <c r="DR62" s="32">
        <f t="shared" si="205"/>
        <v>0</v>
      </c>
      <c r="DS62" s="75">
        <f t="shared" si="206"/>
        <v>0</v>
      </c>
      <c r="DT62" s="75">
        <f t="shared" si="207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90"/>
        <v>-</v>
      </c>
      <c r="EJ62" s="77" t="str">
        <f t="shared" si="91"/>
        <v>-</v>
      </c>
      <c r="EK62" s="19" t="str">
        <f t="shared" si="92"/>
        <v>-</v>
      </c>
      <c r="EL62" s="19" t="str">
        <f t="shared" si="93"/>
        <v>-</v>
      </c>
      <c r="EM62" s="19" t="str">
        <f t="shared" si="94"/>
        <v>-</v>
      </c>
      <c r="EN62" s="19" t="str">
        <f t="shared" si="95"/>
        <v>-</v>
      </c>
      <c r="EO62" s="19" t="str">
        <f t="shared" si="96"/>
        <v>-</v>
      </c>
      <c r="EP62" s="19" t="str">
        <f t="shared" si="97"/>
        <v>-</v>
      </c>
      <c r="EQ62" s="19" t="str">
        <f t="shared" si="98"/>
        <v>-</v>
      </c>
      <c r="ER62" s="19" t="str">
        <f t="shared" si="99"/>
        <v>-</v>
      </c>
      <c r="ES62" s="19" t="str">
        <f t="shared" si="100"/>
        <v>-</v>
      </c>
      <c r="ET62" s="19" t="str">
        <f t="shared" si="101"/>
        <v>-</v>
      </c>
      <c r="EU62" s="19" t="str">
        <f t="shared" si="102"/>
        <v>-</v>
      </c>
      <c r="EV62" s="19" t="str">
        <f t="shared" si="103"/>
        <v>-</v>
      </c>
      <c r="EW62" s="19" t="str">
        <f t="shared" si="104"/>
        <v>-</v>
      </c>
      <c r="EX62" s="19" t="str">
        <f t="shared" si="105"/>
        <v>-</v>
      </c>
      <c r="EY62" s="13" t="str">
        <f t="shared" si="106"/>
        <v>-</v>
      </c>
      <c r="EZ62" s="13" t="str">
        <f t="shared" si="107"/>
        <v>-</v>
      </c>
      <c r="FA62" s="13" t="str">
        <f t="shared" si="108"/>
        <v>-</v>
      </c>
      <c r="FB62" s="80" t="str">
        <f t="shared" si="109"/>
        <v>-</v>
      </c>
      <c r="FC62" s="39"/>
      <c r="FD62" s="32">
        <f t="shared" si="208"/>
        <v>0</v>
      </c>
      <c r="FE62" s="32">
        <f t="shared" si="209"/>
        <v>0</v>
      </c>
      <c r="FF62" s="75">
        <f t="shared" si="210"/>
        <v>0</v>
      </c>
      <c r="FG62" s="75">
        <f t="shared" si="211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10"/>
        <v>-</v>
      </c>
      <c r="FW62" s="77" t="str">
        <f t="shared" si="111"/>
        <v>-</v>
      </c>
      <c r="FX62" s="19" t="str">
        <f t="shared" si="112"/>
        <v>-</v>
      </c>
      <c r="FY62" s="19" t="str">
        <f t="shared" si="113"/>
        <v>-</v>
      </c>
      <c r="FZ62" s="19" t="str">
        <f t="shared" si="114"/>
        <v>-</v>
      </c>
      <c r="GA62" s="19" t="str">
        <f t="shared" si="115"/>
        <v>-</v>
      </c>
      <c r="GB62" s="19" t="str">
        <f t="shared" si="116"/>
        <v>-</v>
      </c>
      <c r="GC62" s="19" t="str">
        <f t="shared" si="117"/>
        <v>-</v>
      </c>
      <c r="GD62" s="19" t="str">
        <f t="shared" si="118"/>
        <v>-</v>
      </c>
      <c r="GE62" s="19" t="str">
        <f t="shared" si="119"/>
        <v>-</v>
      </c>
      <c r="GF62" s="19" t="str">
        <f t="shared" si="120"/>
        <v>-</v>
      </c>
      <c r="GG62" s="19" t="str">
        <f t="shared" si="121"/>
        <v>-</v>
      </c>
      <c r="GH62" s="19" t="str">
        <f t="shared" si="122"/>
        <v>-</v>
      </c>
      <c r="GI62" s="19" t="str">
        <f t="shared" si="123"/>
        <v>-</v>
      </c>
      <c r="GJ62" s="19" t="str">
        <f t="shared" si="124"/>
        <v>-</v>
      </c>
      <c r="GK62" s="19" t="str">
        <f t="shared" si="125"/>
        <v>-</v>
      </c>
      <c r="GL62" s="13" t="str">
        <f t="shared" si="126"/>
        <v>-</v>
      </c>
      <c r="GM62" s="13" t="str">
        <f t="shared" si="127"/>
        <v>-</v>
      </c>
      <c r="GN62" s="13" t="str">
        <f t="shared" si="128"/>
        <v>-</v>
      </c>
      <c r="GO62" s="80" t="str">
        <f t="shared" si="129"/>
        <v>-</v>
      </c>
      <c r="GP62" s="39"/>
      <c r="GQ62" s="32">
        <f t="shared" si="212"/>
        <v>0</v>
      </c>
      <c r="GR62" s="32">
        <f t="shared" si="213"/>
        <v>0</v>
      </c>
      <c r="GS62" s="75">
        <f t="shared" si="214"/>
        <v>0</v>
      </c>
      <c r="GT62" s="75">
        <f t="shared" si="215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30"/>
        <v>-</v>
      </c>
      <c r="HJ62" s="77" t="str">
        <f t="shared" si="131"/>
        <v>-</v>
      </c>
      <c r="HK62" s="19" t="str">
        <f t="shared" si="132"/>
        <v>-</v>
      </c>
      <c r="HL62" s="19" t="str">
        <f t="shared" si="133"/>
        <v>-</v>
      </c>
      <c r="HM62" s="19" t="str">
        <f t="shared" si="134"/>
        <v>-</v>
      </c>
      <c r="HN62" s="19" t="str">
        <f t="shared" si="135"/>
        <v>-</v>
      </c>
      <c r="HO62" s="19" t="str">
        <f t="shared" si="136"/>
        <v>-</v>
      </c>
      <c r="HP62" s="19" t="str">
        <f t="shared" si="137"/>
        <v>-</v>
      </c>
      <c r="HQ62" s="19" t="str">
        <f t="shared" si="138"/>
        <v>-</v>
      </c>
      <c r="HR62" s="19" t="str">
        <f t="shared" si="139"/>
        <v>-</v>
      </c>
      <c r="HS62" s="19" t="str">
        <f t="shared" si="140"/>
        <v>-</v>
      </c>
      <c r="HT62" s="19" t="str">
        <f t="shared" si="141"/>
        <v>-</v>
      </c>
      <c r="HU62" s="19" t="str">
        <f t="shared" si="142"/>
        <v>-</v>
      </c>
      <c r="HV62" s="19" t="str">
        <f t="shared" si="143"/>
        <v>-</v>
      </c>
      <c r="HW62" s="19" t="str">
        <f t="shared" si="144"/>
        <v>-</v>
      </c>
      <c r="HX62" s="19" t="str">
        <f t="shared" si="145"/>
        <v>-</v>
      </c>
      <c r="HY62" s="13" t="str">
        <f t="shared" si="146"/>
        <v>-</v>
      </c>
      <c r="HZ62" s="13" t="str">
        <f t="shared" si="147"/>
        <v>-</v>
      </c>
      <c r="IA62" s="13" t="str">
        <f t="shared" si="148"/>
        <v>-</v>
      </c>
      <c r="IB62" s="80" t="str">
        <f t="shared" si="149"/>
        <v>-</v>
      </c>
      <c r="IC62" s="39">
        <f t="shared" si="150"/>
        <v>0</v>
      </c>
      <c r="ID62" s="99">
        <f t="shared" si="151"/>
        <v>0</v>
      </c>
      <c r="IE62" s="99">
        <f t="shared" si="152"/>
        <v>0</v>
      </c>
      <c r="IF62" s="100">
        <f t="shared" si="153"/>
        <v>0</v>
      </c>
      <c r="IG62" s="100">
        <f t="shared" si="154"/>
        <v>0</v>
      </c>
      <c r="IH62" s="35">
        <f t="shared" si="155"/>
        <v>0</v>
      </c>
      <c r="II62" s="35">
        <f t="shared" si="156"/>
        <v>0</v>
      </c>
      <c r="IJ62" s="35">
        <f t="shared" si="157"/>
        <v>0</v>
      </c>
      <c r="IK62" s="35">
        <f t="shared" si="158"/>
        <v>0</v>
      </c>
      <c r="IL62" s="35">
        <f t="shared" si="159"/>
        <v>0</v>
      </c>
      <c r="IM62" s="35">
        <f t="shared" si="160"/>
        <v>0</v>
      </c>
      <c r="IN62" s="100"/>
      <c r="IO62" s="35">
        <f t="shared" si="161"/>
        <v>0</v>
      </c>
      <c r="IP62" s="35">
        <f t="shared" si="162"/>
        <v>0</v>
      </c>
      <c r="IQ62" s="35">
        <f t="shared" si="163"/>
        <v>0</v>
      </c>
      <c r="IR62" s="35">
        <f t="shared" si="164"/>
        <v>0</v>
      </c>
      <c r="IS62" s="35">
        <f t="shared" si="165"/>
        <v>0</v>
      </c>
      <c r="IT62" s="23">
        <f t="shared" si="166"/>
        <v>0</v>
      </c>
      <c r="IU62" s="26">
        <f t="shared" si="167"/>
        <v>0</v>
      </c>
      <c r="IV62" s="42" t="str">
        <f t="shared" si="168"/>
        <v>-</v>
      </c>
      <c r="IW62" s="89" t="str">
        <f t="shared" si="169"/>
        <v>-</v>
      </c>
      <c r="IX62" s="43" t="str">
        <f t="shared" si="170"/>
        <v>-</v>
      </c>
      <c r="IY62" s="43" t="str">
        <f t="shared" si="171"/>
        <v>-</v>
      </c>
      <c r="IZ62" s="43" t="str">
        <f t="shared" si="172"/>
        <v>-</v>
      </c>
      <c r="JA62" s="43" t="str">
        <f t="shared" si="173"/>
        <v>-</v>
      </c>
      <c r="JB62" s="43" t="str">
        <f t="shared" si="174"/>
        <v>-</v>
      </c>
      <c r="JC62" s="43" t="str">
        <f t="shared" si="175"/>
        <v>-</v>
      </c>
      <c r="JD62" s="43" t="str">
        <f t="shared" si="176"/>
        <v>-</v>
      </c>
      <c r="JE62" s="43" t="str">
        <f t="shared" si="177"/>
        <v>-</v>
      </c>
      <c r="JF62" s="43" t="str">
        <f t="shared" si="178"/>
        <v>-</v>
      </c>
      <c r="JG62" s="43" t="str">
        <f t="shared" si="179"/>
        <v>-</v>
      </c>
      <c r="JH62" s="43" t="str">
        <f t="shared" si="180"/>
        <v>-</v>
      </c>
      <c r="JI62" s="43" t="str">
        <f t="shared" si="181"/>
        <v>-</v>
      </c>
      <c r="JJ62" s="43" t="str">
        <f t="shared" si="182"/>
        <v>-</v>
      </c>
      <c r="JK62" s="43" t="str">
        <f t="shared" si="183"/>
        <v>-</v>
      </c>
      <c r="JL62" s="44" t="str">
        <f t="shared" si="184"/>
        <v>-</v>
      </c>
      <c r="JM62" s="44" t="str">
        <f t="shared" si="185"/>
        <v>-</v>
      </c>
      <c r="JN62" s="44" t="str">
        <f t="shared" si="186"/>
        <v>-</v>
      </c>
      <c r="JO62" s="90" t="str">
        <f t="shared" si="187"/>
        <v>-</v>
      </c>
      <c r="JP62" s="62">
        <f t="shared" si="188"/>
        <v>0</v>
      </c>
      <c r="JQ62" s="63">
        <f t="shared" si="189"/>
        <v>0</v>
      </c>
      <c r="JR62" s="64">
        <f t="shared" si="190"/>
        <v>0</v>
      </c>
      <c r="JS62" s="65">
        <f t="shared" si="191"/>
        <v>0</v>
      </c>
    </row>
    <row r="63" spans="1:279" ht="18.75" hidden="1">
      <c r="A63" s="9"/>
      <c r="B63" s="16"/>
      <c r="C63" s="39"/>
      <c r="D63" s="32">
        <f t="shared" si="192"/>
        <v>0</v>
      </c>
      <c r="E63" s="32">
        <f t="shared" si="193"/>
        <v>0</v>
      </c>
      <c r="F63" s="75">
        <f t="shared" si="194"/>
        <v>0</v>
      </c>
      <c r="G63" s="75">
        <f t="shared" si="195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30"/>
        <v>-</v>
      </c>
      <c r="W63" s="77" t="str">
        <f t="shared" si="31"/>
        <v>-</v>
      </c>
      <c r="X63" s="19" t="str">
        <f t="shared" si="32"/>
        <v>-</v>
      </c>
      <c r="Y63" s="19" t="str">
        <f t="shared" si="33"/>
        <v>-</v>
      </c>
      <c r="Z63" s="19" t="str">
        <f t="shared" si="34"/>
        <v>-</v>
      </c>
      <c r="AA63" s="19" t="str">
        <f t="shared" si="35"/>
        <v>-</v>
      </c>
      <c r="AB63" s="19" t="str">
        <f t="shared" si="36"/>
        <v>-</v>
      </c>
      <c r="AC63" s="19" t="str">
        <f t="shared" si="37"/>
        <v>-</v>
      </c>
      <c r="AD63" s="19" t="str">
        <f t="shared" si="38"/>
        <v>-</v>
      </c>
      <c r="AE63" s="19" t="str">
        <f t="shared" si="39"/>
        <v>-</v>
      </c>
      <c r="AF63" s="19" t="str">
        <f t="shared" si="40"/>
        <v>-</v>
      </c>
      <c r="AG63" s="19" t="str">
        <f t="shared" si="41"/>
        <v>-</v>
      </c>
      <c r="AH63" s="19" t="str">
        <f t="shared" si="42"/>
        <v>-</v>
      </c>
      <c r="AI63" s="19" t="str">
        <f t="shared" si="43"/>
        <v>-</v>
      </c>
      <c r="AJ63" s="19" t="str">
        <f t="shared" si="44"/>
        <v>-</v>
      </c>
      <c r="AK63" s="19" t="str">
        <f t="shared" si="45"/>
        <v>-</v>
      </c>
      <c r="AL63" s="13" t="str">
        <f t="shared" si="46"/>
        <v>-</v>
      </c>
      <c r="AM63" s="13" t="str">
        <f t="shared" si="47"/>
        <v>-</v>
      </c>
      <c r="AN63" s="13" t="str">
        <f t="shared" si="48"/>
        <v>-</v>
      </c>
      <c r="AO63" s="80" t="str">
        <f t="shared" si="49"/>
        <v>-</v>
      </c>
      <c r="AP63" s="39"/>
      <c r="AQ63" s="32">
        <f t="shared" si="196"/>
        <v>0</v>
      </c>
      <c r="AR63" s="32">
        <f t="shared" si="197"/>
        <v>0</v>
      </c>
      <c r="AS63" s="75">
        <f t="shared" si="198"/>
        <v>0</v>
      </c>
      <c r="AT63" s="75">
        <f t="shared" si="199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50"/>
        <v>-</v>
      </c>
      <c r="BJ63" s="77" t="str">
        <f t="shared" si="51"/>
        <v>-</v>
      </c>
      <c r="BK63" s="19" t="str">
        <f t="shared" si="52"/>
        <v>-</v>
      </c>
      <c r="BL63" s="19" t="str">
        <f t="shared" si="53"/>
        <v>-</v>
      </c>
      <c r="BM63" s="19" t="str">
        <f t="shared" si="54"/>
        <v>-</v>
      </c>
      <c r="BN63" s="19" t="str">
        <f t="shared" si="55"/>
        <v>-</v>
      </c>
      <c r="BO63" s="19" t="str">
        <f t="shared" si="56"/>
        <v>-</v>
      </c>
      <c r="BP63" s="19" t="str">
        <f t="shared" si="57"/>
        <v>-</v>
      </c>
      <c r="BQ63" s="19" t="str">
        <f t="shared" si="58"/>
        <v>-</v>
      </c>
      <c r="BR63" s="19" t="str">
        <f t="shared" si="59"/>
        <v>-</v>
      </c>
      <c r="BS63" s="19" t="str">
        <f t="shared" si="60"/>
        <v>-</v>
      </c>
      <c r="BT63" s="19" t="str">
        <f t="shared" si="61"/>
        <v>-</v>
      </c>
      <c r="BU63" s="19" t="str">
        <f t="shared" si="62"/>
        <v>-</v>
      </c>
      <c r="BV63" s="19" t="str">
        <f t="shared" si="63"/>
        <v>-</v>
      </c>
      <c r="BW63" s="19" t="str">
        <f t="shared" si="64"/>
        <v>-</v>
      </c>
      <c r="BX63" s="19" t="str">
        <f t="shared" si="65"/>
        <v>-</v>
      </c>
      <c r="BY63" s="13" t="str">
        <f t="shared" si="66"/>
        <v>-</v>
      </c>
      <c r="BZ63" s="13" t="str">
        <f t="shared" si="67"/>
        <v>-</v>
      </c>
      <c r="CA63" s="13" t="str">
        <f t="shared" si="68"/>
        <v>-</v>
      </c>
      <c r="CB63" s="80" t="str">
        <f t="shared" si="69"/>
        <v>-</v>
      </c>
      <c r="CC63" s="39"/>
      <c r="CD63" s="32">
        <f t="shared" si="200"/>
        <v>0</v>
      </c>
      <c r="CE63" s="32">
        <f t="shared" si="201"/>
        <v>0</v>
      </c>
      <c r="CF63" s="75">
        <f t="shared" si="202"/>
        <v>0</v>
      </c>
      <c r="CG63" s="75">
        <f t="shared" si="203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70"/>
        <v>-</v>
      </c>
      <c r="CW63" s="77" t="str">
        <f t="shared" si="71"/>
        <v>-</v>
      </c>
      <c r="CX63" s="19" t="str">
        <f t="shared" si="72"/>
        <v>-</v>
      </c>
      <c r="CY63" s="19" t="str">
        <f t="shared" si="73"/>
        <v>-</v>
      </c>
      <c r="CZ63" s="19" t="str">
        <f t="shared" si="74"/>
        <v>-</v>
      </c>
      <c r="DA63" s="19" t="str">
        <f t="shared" si="75"/>
        <v>-</v>
      </c>
      <c r="DB63" s="19" t="str">
        <f t="shared" si="76"/>
        <v>-</v>
      </c>
      <c r="DC63" s="19" t="str">
        <f t="shared" si="77"/>
        <v>-</v>
      </c>
      <c r="DD63" s="19" t="str">
        <f t="shared" si="78"/>
        <v>-</v>
      </c>
      <c r="DE63" s="19" t="str">
        <f t="shared" si="79"/>
        <v>-</v>
      </c>
      <c r="DF63" s="19" t="str">
        <f t="shared" si="80"/>
        <v>-</v>
      </c>
      <c r="DG63" s="19" t="str">
        <f t="shared" si="81"/>
        <v>-</v>
      </c>
      <c r="DH63" s="19" t="str">
        <f t="shared" si="82"/>
        <v>-</v>
      </c>
      <c r="DI63" s="19" t="str">
        <f t="shared" si="83"/>
        <v>-</v>
      </c>
      <c r="DJ63" s="19" t="str">
        <f t="shared" si="84"/>
        <v>-</v>
      </c>
      <c r="DK63" s="19" t="str">
        <f t="shared" si="85"/>
        <v>-</v>
      </c>
      <c r="DL63" s="13" t="str">
        <f t="shared" si="86"/>
        <v>-</v>
      </c>
      <c r="DM63" s="13" t="str">
        <f t="shared" si="87"/>
        <v>-</v>
      </c>
      <c r="DN63" s="13" t="str">
        <f t="shared" si="88"/>
        <v>-</v>
      </c>
      <c r="DO63" s="80" t="str">
        <f t="shared" si="89"/>
        <v>-</v>
      </c>
      <c r="DP63" s="39"/>
      <c r="DQ63" s="32">
        <f t="shared" si="204"/>
        <v>0</v>
      </c>
      <c r="DR63" s="32">
        <f t="shared" si="205"/>
        <v>0</v>
      </c>
      <c r="DS63" s="75">
        <f t="shared" si="206"/>
        <v>0</v>
      </c>
      <c r="DT63" s="75">
        <f t="shared" si="207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90"/>
        <v>-</v>
      </c>
      <c r="EJ63" s="77" t="str">
        <f t="shared" si="91"/>
        <v>-</v>
      </c>
      <c r="EK63" s="19" t="str">
        <f t="shared" si="92"/>
        <v>-</v>
      </c>
      <c r="EL63" s="19" t="str">
        <f t="shared" si="93"/>
        <v>-</v>
      </c>
      <c r="EM63" s="19" t="str">
        <f t="shared" si="94"/>
        <v>-</v>
      </c>
      <c r="EN63" s="19" t="str">
        <f t="shared" si="95"/>
        <v>-</v>
      </c>
      <c r="EO63" s="19" t="str">
        <f t="shared" si="96"/>
        <v>-</v>
      </c>
      <c r="EP63" s="19" t="str">
        <f t="shared" si="97"/>
        <v>-</v>
      </c>
      <c r="EQ63" s="19" t="str">
        <f t="shared" si="98"/>
        <v>-</v>
      </c>
      <c r="ER63" s="19" t="str">
        <f t="shared" si="99"/>
        <v>-</v>
      </c>
      <c r="ES63" s="19" t="str">
        <f t="shared" si="100"/>
        <v>-</v>
      </c>
      <c r="ET63" s="19" t="str">
        <f t="shared" si="101"/>
        <v>-</v>
      </c>
      <c r="EU63" s="19" t="str">
        <f t="shared" si="102"/>
        <v>-</v>
      </c>
      <c r="EV63" s="19" t="str">
        <f t="shared" si="103"/>
        <v>-</v>
      </c>
      <c r="EW63" s="19" t="str">
        <f t="shared" si="104"/>
        <v>-</v>
      </c>
      <c r="EX63" s="19" t="str">
        <f t="shared" si="105"/>
        <v>-</v>
      </c>
      <c r="EY63" s="13" t="str">
        <f t="shared" si="106"/>
        <v>-</v>
      </c>
      <c r="EZ63" s="13" t="str">
        <f t="shared" si="107"/>
        <v>-</v>
      </c>
      <c r="FA63" s="13" t="str">
        <f t="shared" si="108"/>
        <v>-</v>
      </c>
      <c r="FB63" s="80" t="str">
        <f t="shared" si="109"/>
        <v>-</v>
      </c>
      <c r="FC63" s="39"/>
      <c r="FD63" s="32">
        <f t="shared" si="208"/>
        <v>0</v>
      </c>
      <c r="FE63" s="32">
        <f t="shared" si="209"/>
        <v>0</v>
      </c>
      <c r="FF63" s="75">
        <f t="shared" si="210"/>
        <v>0</v>
      </c>
      <c r="FG63" s="75">
        <f t="shared" si="211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10"/>
        <v>-</v>
      </c>
      <c r="FW63" s="77" t="str">
        <f t="shared" si="111"/>
        <v>-</v>
      </c>
      <c r="FX63" s="19" t="str">
        <f t="shared" si="112"/>
        <v>-</v>
      </c>
      <c r="FY63" s="19" t="str">
        <f t="shared" si="113"/>
        <v>-</v>
      </c>
      <c r="FZ63" s="19" t="str">
        <f t="shared" si="114"/>
        <v>-</v>
      </c>
      <c r="GA63" s="19" t="str">
        <f t="shared" si="115"/>
        <v>-</v>
      </c>
      <c r="GB63" s="19" t="str">
        <f t="shared" si="116"/>
        <v>-</v>
      </c>
      <c r="GC63" s="19" t="str">
        <f t="shared" si="117"/>
        <v>-</v>
      </c>
      <c r="GD63" s="19" t="str">
        <f t="shared" si="118"/>
        <v>-</v>
      </c>
      <c r="GE63" s="19" t="str">
        <f t="shared" si="119"/>
        <v>-</v>
      </c>
      <c r="GF63" s="19" t="str">
        <f t="shared" si="120"/>
        <v>-</v>
      </c>
      <c r="GG63" s="19" t="str">
        <f t="shared" si="121"/>
        <v>-</v>
      </c>
      <c r="GH63" s="19" t="str">
        <f t="shared" si="122"/>
        <v>-</v>
      </c>
      <c r="GI63" s="19" t="str">
        <f t="shared" si="123"/>
        <v>-</v>
      </c>
      <c r="GJ63" s="19" t="str">
        <f t="shared" si="124"/>
        <v>-</v>
      </c>
      <c r="GK63" s="19" t="str">
        <f t="shared" si="125"/>
        <v>-</v>
      </c>
      <c r="GL63" s="13" t="str">
        <f t="shared" si="126"/>
        <v>-</v>
      </c>
      <c r="GM63" s="13" t="str">
        <f t="shared" si="127"/>
        <v>-</v>
      </c>
      <c r="GN63" s="13" t="str">
        <f t="shared" si="128"/>
        <v>-</v>
      </c>
      <c r="GO63" s="80" t="str">
        <f t="shared" si="129"/>
        <v>-</v>
      </c>
      <c r="GP63" s="39"/>
      <c r="GQ63" s="32">
        <f t="shared" si="212"/>
        <v>0</v>
      </c>
      <c r="GR63" s="32">
        <f t="shared" si="213"/>
        <v>0</v>
      </c>
      <c r="GS63" s="75">
        <f t="shared" si="214"/>
        <v>0</v>
      </c>
      <c r="GT63" s="75">
        <f t="shared" si="215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30"/>
        <v>-</v>
      </c>
      <c r="HJ63" s="77" t="str">
        <f t="shared" si="131"/>
        <v>-</v>
      </c>
      <c r="HK63" s="19" t="str">
        <f t="shared" si="132"/>
        <v>-</v>
      </c>
      <c r="HL63" s="19" t="str">
        <f t="shared" si="133"/>
        <v>-</v>
      </c>
      <c r="HM63" s="19" t="str">
        <f t="shared" si="134"/>
        <v>-</v>
      </c>
      <c r="HN63" s="19" t="str">
        <f t="shared" si="135"/>
        <v>-</v>
      </c>
      <c r="HO63" s="19" t="str">
        <f t="shared" si="136"/>
        <v>-</v>
      </c>
      <c r="HP63" s="19" t="str">
        <f t="shared" si="137"/>
        <v>-</v>
      </c>
      <c r="HQ63" s="19" t="str">
        <f t="shared" si="138"/>
        <v>-</v>
      </c>
      <c r="HR63" s="19" t="str">
        <f t="shared" si="139"/>
        <v>-</v>
      </c>
      <c r="HS63" s="19" t="str">
        <f t="shared" si="140"/>
        <v>-</v>
      </c>
      <c r="HT63" s="19" t="str">
        <f t="shared" si="141"/>
        <v>-</v>
      </c>
      <c r="HU63" s="19" t="str">
        <f t="shared" si="142"/>
        <v>-</v>
      </c>
      <c r="HV63" s="19" t="str">
        <f t="shared" si="143"/>
        <v>-</v>
      </c>
      <c r="HW63" s="19" t="str">
        <f t="shared" si="144"/>
        <v>-</v>
      </c>
      <c r="HX63" s="19" t="str">
        <f t="shared" si="145"/>
        <v>-</v>
      </c>
      <c r="HY63" s="13" t="str">
        <f t="shared" si="146"/>
        <v>-</v>
      </c>
      <c r="HZ63" s="13" t="str">
        <f t="shared" si="147"/>
        <v>-</v>
      </c>
      <c r="IA63" s="13" t="str">
        <f t="shared" si="148"/>
        <v>-</v>
      </c>
      <c r="IB63" s="80" t="str">
        <f t="shared" si="149"/>
        <v>-</v>
      </c>
      <c r="IC63" s="39">
        <f t="shared" si="150"/>
        <v>0</v>
      </c>
      <c r="ID63" s="99">
        <f t="shared" si="151"/>
        <v>0</v>
      </c>
      <c r="IE63" s="99">
        <f t="shared" si="152"/>
        <v>0</v>
      </c>
      <c r="IF63" s="100">
        <f t="shared" si="153"/>
        <v>0</v>
      </c>
      <c r="IG63" s="100">
        <f t="shared" si="154"/>
        <v>0</v>
      </c>
      <c r="IH63" s="35">
        <f t="shared" si="155"/>
        <v>0</v>
      </c>
      <c r="II63" s="35">
        <f t="shared" si="156"/>
        <v>0</v>
      </c>
      <c r="IJ63" s="35">
        <f t="shared" si="157"/>
        <v>0</v>
      </c>
      <c r="IK63" s="35">
        <f t="shared" si="158"/>
        <v>0</v>
      </c>
      <c r="IL63" s="35">
        <f t="shared" si="159"/>
        <v>0</v>
      </c>
      <c r="IM63" s="35">
        <f t="shared" si="160"/>
        <v>0</v>
      </c>
      <c r="IN63" s="100"/>
      <c r="IO63" s="35">
        <f t="shared" si="161"/>
        <v>0</v>
      </c>
      <c r="IP63" s="35">
        <f t="shared" si="162"/>
        <v>0</v>
      </c>
      <c r="IQ63" s="35">
        <f t="shared" si="163"/>
        <v>0</v>
      </c>
      <c r="IR63" s="35">
        <f t="shared" si="164"/>
        <v>0</v>
      </c>
      <c r="IS63" s="35">
        <f t="shared" si="165"/>
        <v>0</v>
      </c>
      <c r="IT63" s="23">
        <f t="shared" si="166"/>
        <v>0</v>
      </c>
      <c r="IU63" s="26">
        <f t="shared" si="167"/>
        <v>0</v>
      </c>
      <c r="IV63" s="42" t="str">
        <f t="shared" si="168"/>
        <v>-</v>
      </c>
      <c r="IW63" s="89" t="str">
        <f t="shared" si="169"/>
        <v>-</v>
      </c>
      <c r="IX63" s="43" t="str">
        <f t="shared" si="170"/>
        <v>-</v>
      </c>
      <c r="IY63" s="43" t="str">
        <f t="shared" si="171"/>
        <v>-</v>
      </c>
      <c r="IZ63" s="43" t="str">
        <f t="shared" si="172"/>
        <v>-</v>
      </c>
      <c r="JA63" s="43" t="str">
        <f t="shared" si="173"/>
        <v>-</v>
      </c>
      <c r="JB63" s="43" t="str">
        <f t="shared" si="174"/>
        <v>-</v>
      </c>
      <c r="JC63" s="43" t="str">
        <f t="shared" si="175"/>
        <v>-</v>
      </c>
      <c r="JD63" s="43" t="str">
        <f t="shared" si="176"/>
        <v>-</v>
      </c>
      <c r="JE63" s="43" t="str">
        <f t="shared" si="177"/>
        <v>-</v>
      </c>
      <c r="JF63" s="43" t="str">
        <f t="shared" si="178"/>
        <v>-</v>
      </c>
      <c r="JG63" s="43" t="str">
        <f t="shared" si="179"/>
        <v>-</v>
      </c>
      <c r="JH63" s="43" t="str">
        <f t="shared" si="180"/>
        <v>-</v>
      </c>
      <c r="JI63" s="43" t="str">
        <f t="shared" si="181"/>
        <v>-</v>
      </c>
      <c r="JJ63" s="43" t="str">
        <f t="shared" si="182"/>
        <v>-</v>
      </c>
      <c r="JK63" s="43" t="str">
        <f t="shared" si="183"/>
        <v>-</v>
      </c>
      <c r="JL63" s="44" t="str">
        <f t="shared" si="184"/>
        <v>-</v>
      </c>
      <c r="JM63" s="44" t="str">
        <f t="shared" si="185"/>
        <v>-</v>
      </c>
      <c r="JN63" s="44" t="str">
        <f t="shared" si="186"/>
        <v>-</v>
      </c>
      <c r="JO63" s="90" t="str">
        <f t="shared" si="187"/>
        <v>-</v>
      </c>
      <c r="JP63" s="62">
        <f t="shared" si="188"/>
        <v>0</v>
      </c>
      <c r="JQ63" s="63">
        <f t="shared" si="189"/>
        <v>0</v>
      </c>
      <c r="JR63" s="64">
        <f t="shared" si="190"/>
        <v>0</v>
      </c>
      <c r="JS63" s="65">
        <f t="shared" si="191"/>
        <v>0</v>
      </c>
    </row>
    <row r="64" spans="1:279" ht="18.75" hidden="1">
      <c r="A64" s="9"/>
      <c r="B64" s="16"/>
      <c r="C64" s="39"/>
      <c r="D64" s="32">
        <f t="shared" si="192"/>
        <v>0</v>
      </c>
      <c r="E64" s="32">
        <f t="shared" si="193"/>
        <v>0</v>
      </c>
      <c r="F64" s="75">
        <f t="shared" si="194"/>
        <v>0</v>
      </c>
      <c r="G64" s="75">
        <f t="shared" si="195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30"/>
        <v>-</v>
      </c>
      <c r="W64" s="77" t="str">
        <f t="shared" si="31"/>
        <v>-</v>
      </c>
      <c r="X64" s="19" t="str">
        <f t="shared" si="32"/>
        <v>-</v>
      </c>
      <c r="Y64" s="19" t="str">
        <f t="shared" si="33"/>
        <v>-</v>
      </c>
      <c r="Z64" s="19" t="str">
        <f t="shared" si="34"/>
        <v>-</v>
      </c>
      <c r="AA64" s="19" t="str">
        <f t="shared" si="35"/>
        <v>-</v>
      </c>
      <c r="AB64" s="19" t="str">
        <f t="shared" si="36"/>
        <v>-</v>
      </c>
      <c r="AC64" s="19" t="str">
        <f t="shared" si="37"/>
        <v>-</v>
      </c>
      <c r="AD64" s="19" t="str">
        <f t="shared" si="38"/>
        <v>-</v>
      </c>
      <c r="AE64" s="19" t="str">
        <f t="shared" si="39"/>
        <v>-</v>
      </c>
      <c r="AF64" s="19" t="str">
        <f t="shared" si="40"/>
        <v>-</v>
      </c>
      <c r="AG64" s="19" t="str">
        <f t="shared" si="41"/>
        <v>-</v>
      </c>
      <c r="AH64" s="19" t="str">
        <f t="shared" si="42"/>
        <v>-</v>
      </c>
      <c r="AI64" s="19" t="str">
        <f t="shared" si="43"/>
        <v>-</v>
      </c>
      <c r="AJ64" s="19" t="str">
        <f t="shared" si="44"/>
        <v>-</v>
      </c>
      <c r="AK64" s="19" t="str">
        <f t="shared" si="45"/>
        <v>-</v>
      </c>
      <c r="AL64" s="13" t="str">
        <f t="shared" si="46"/>
        <v>-</v>
      </c>
      <c r="AM64" s="13" t="str">
        <f t="shared" si="47"/>
        <v>-</v>
      </c>
      <c r="AN64" s="13" t="str">
        <f t="shared" si="48"/>
        <v>-</v>
      </c>
      <c r="AO64" s="80" t="str">
        <f t="shared" si="49"/>
        <v>-</v>
      </c>
      <c r="AP64" s="39"/>
      <c r="AQ64" s="32">
        <f t="shared" si="196"/>
        <v>0</v>
      </c>
      <c r="AR64" s="32">
        <f t="shared" si="197"/>
        <v>0</v>
      </c>
      <c r="AS64" s="75">
        <f t="shared" si="198"/>
        <v>0</v>
      </c>
      <c r="AT64" s="75">
        <f t="shared" si="199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50"/>
        <v>-</v>
      </c>
      <c r="BJ64" s="77" t="str">
        <f t="shared" si="51"/>
        <v>-</v>
      </c>
      <c r="BK64" s="19" t="str">
        <f t="shared" si="52"/>
        <v>-</v>
      </c>
      <c r="BL64" s="19" t="str">
        <f t="shared" si="53"/>
        <v>-</v>
      </c>
      <c r="BM64" s="19" t="str">
        <f t="shared" si="54"/>
        <v>-</v>
      </c>
      <c r="BN64" s="19" t="str">
        <f t="shared" si="55"/>
        <v>-</v>
      </c>
      <c r="BO64" s="19" t="str">
        <f t="shared" si="56"/>
        <v>-</v>
      </c>
      <c r="BP64" s="19" t="str">
        <f t="shared" si="57"/>
        <v>-</v>
      </c>
      <c r="BQ64" s="19" t="str">
        <f t="shared" si="58"/>
        <v>-</v>
      </c>
      <c r="BR64" s="19" t="str">
        <f t="shared" si="59"/>
        <v>-</v>
      </c>
      <c r="BS64" s="19" t="str">
        <f t="shared" si="60"/>
        <v>-</v>
      </c>
      <c r="BT64" s="19" t="str">
        <f t="shared" si="61"/>
        <v>-</v>
      </c>
      <c r="BU64" s="19" t="str">
        <f t="shared" si="62"/>
        <v>-</v>
      </c>
      <c r="BV64" s="19" t="str">
        <f t="shared" si="63"/>
        <v>-</v>
      </c>
      <c r="BW64" s="19" t="str">
        <f t="shared" si="64"/>
        <v>-</v>
      </c>
      <c r="BX64" s="19" t="str">
        <f t="shared" si="65"/>
        <v>-</v>
      </c>
      <c r="BY64" s="13" t="str">
        <f t="shared" si="66"/>
        <v>-</v>
      </c>
      <c r="BZ64" s="13" t="str">
        <f t="shared" si="67"/>
        <v>-</v>
      </c>
      <c r="CA64" s="13" t="str">
        <f t="shared" si="68"/>
        <v>-</v>
      </c>
      <c r="CB64" s="80" t="str">
        <f t="shared" si="69"/>
        <v>-</v>
      </c>
      <c r="CC64" s="39"/>
      <c r="CD64" s="32">
        <f t="shared" si="200"/>
        <v>0</v>
      </c>
      <c r="CE64" s="32">
        <f t="shared" si="201"/>
        <v>0</v>
      </c>
      <c r="CF64" s="75">
        <f t="shared" si="202"/>
        <v>0</v>
      </c>
      <c r="CG64" s="75">
        <f t="shared" si="203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70"/>
        <v>-</v>
      </c>
      <c r="CW64" s="77" t="str">
        <f t="shared" si="71"/>
        <v>-</v>
      </c>
      <c r="CX64" s="19" t="str">
        <f t="shared" si="72"/>
        <v>-</v>
      </c>
      <c r="CY64" s="19" t="str">
        <f t="shared" si="73"/>
        <v>-</v>
      </c>
      <c r="CZ64" s="19" t="str">
        <f t="shared" si="74"/>
        <v>-</v>
      </c>
      <c r="DA64" s="19" t="str">
        <f t="shared" si="75"/>
        <v>-</v>
      </c>
      <c r="DB64" s="19" t="str">
        <f t="shared" si="76"/>
        <v>-</v>
      </c>
      <c r="DC64" s="19" t="str">
        <f t="shared" si="77"/>
        <v>-</v>
      </c>
      <c r="DD64" s="19" t="str">
        <f t="shared" si="78"/>
        <v>-</v>
      </c>
      <c r="DE64" s="19" t="str">
        <f t="shared" si="79"/>
        <v>-</v>
      </c>
      <c r="DF64" s="19" t="str">
        <f t="shared" si="80"/>
        <v>-</v>
      </c>
      <c r="DG64" s="19" t="str">
        <f t="shared" si="81"/>
        <v>-</v>
      </c>
      <c r="DH64" s="19" t="str">
        <f t="shared" si="82"/>
        <v>-</v>
      </c>
      <c r="DI64" s="19" t="str">
        <f t="shared" si="83"/>
        <v>-</v>
      </c>
      <c r="DJ64" s="19" t="str">
        <f t="shared" si="84"/>
        <v>-</v>
      </c>
      <c r="DK64" s="19" t="str">
        <f t="shared" si="85"/>
        <v>-</v>
      </c>
      <c r="DL64" s="13" t="str">
        <f t="shared" si="86"/>
        <v>-</v>
      </c>
      <c r="DM64" s="13" t="str">
        <f t="shared" si="87"/>
        <v>-</v>
      </c>
      <c r="DN64" s="13" t="str">
        <f t="shared" si="88"/>
        <v>-</v>
      </c>
      <c r="DO64" s="80" t="str">
        <f t="shared" si="89"/>
        <v>-</v>
      </c>
      <c r="DP64" s="39"/>
      <c r="DQ64" s="32">
        <f t="shared" si="204"/>
        <v>0</v>
      </c>
      <c r="DR64" s="32">
        <f t="shared" si="205"/>
        <v>0</v>
      </c>
      <c r="DS64" s="75">
        <f t="shared" si="206"/>
        <v>0</v>
      </c>
      <c r="DT64" s="75">
        <f t="shared" si="207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90"/>
        <v>-</v>
      </c>
      <c r="EJ64" s="77" t="str">
        <f t="shared" si="91"/>
        <v>-</v>
      </c>
      <c r="EK64" s="19" t="str">
        <f t="shared" si="92"/>
        <v>-</v>
      </c>
      <c r="EL64" s="19" t="str">
        <f t="shared" si="93"/>
        <v>-</v>
      </c>
      <c r="EM64" s="19" t="str">
        <f t="shared" si="94"/>
        <v>-</v>
      </c>
      <c r="EN64" s="19" t="str">
        <f t="shared" si="95"/>
        <v>-</v>
      </c>
      <c r="EO64" s="19" t="str">
        <f t="shared" si="96"/>
        <v>-</v>
      </c>
      <c r="EP64" s="19" t="str">
        <f t="shared" si="97"/>
        <v>-</v>
      </c>
      <c r="EQ64" s="19" t="str">
        <f t="shared" si="98"/>
        <v>-</v>
      </c>
      <c r="ER64" s="19" t="str">
        <f t="shared" si="99"/>
        <v>-</v>
      </c>
      <c r="ES64" s="19" t="str">
        <f t="shared" si="100"/>
        <v>-</v>
      </c>
      <c r="ET64" s="19" t="str">
        <f t="shared" si="101"/>
        <v>-</v>
      </c>
      <c r="EU64" s="19" t="str">
        <f t="shared" si="102"/>
        <v>-</v>
      </c>
      <c r="EV64" s="19" t="str">
        <f t="shared" si="103"/>
        <v>-</v>
      </c>
      <c r="EW64" s="19" t="str">
        <f t="shared" si="104"/>
        <v>-</v>
      </c>
      <c r="EX64" s="19" t="str">
        <f t="shared" si="105"/>
        <v>-</v>
      </c>
      <c r="EY64" s="13" t="str">
        <f t="shared" si="106"/>
        <v>-</v>
      </c>
      <c r="EZ64" s="13" t="str">
        <f t="shared" si="107"/>
        <v>-</v>
      </c>
      <c r="FA64" s="13" t="str">
        <f t="shared" si="108"/>
        <v>-</v>
      </c>
      <c r="FB64" s="80" t="str">
        <f t="shared" si="109"/>
        <v>-</v>
      </c>
      <c r="FC64" s="39"/>
      <c r="FD64" s="32">
        <f t="shared" si="208"/>
        <v>0</v>
      </c>
      <c r="FE64" s="32">
        <f t="shared" si="209"/>
        <v>0</v>
      </c>
      <c r="FF64" s="75">
        <f t="shared" si="210"/>
        <v>0</v>
      </c>
      <c r="FG64" s="75">
        <f t="shared" si="211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10"/>
        <v>-</v>
      </c>
      <c r="FW64" s="77" t="str">
        <f t="shared" si="111"/>
        <v>-</v>
      </c>
      <c r="FX64" s="19" t="str">
        <f t="shared" si="112"/>
        <v>-</v>
      </c>
      <c r="FY64" s="19" t="str">
        <f t="shared" si="113"/>
        <v>-</v>
      </c>
      <c r="FZ64" s="19" t="str">
        <f t="shared" si="114"/>
        <v>-</v>
      </c>
      <c r="GA64" s="19" t="str">
        <f t="shared" si="115"/>
        <v>-</v>
      </c>
      <c r="GB64" s="19" t="str">
        <f t="shared" si="116"/>
        <v>-</v>
      </c>
      <c r="GC64" s="19" t="str">
        <f t="shared" si="117"/>
        <v>-</v>
      </c>
      <c r="GD64" s="19" t="str">
        <f t="shared" si="118"/>
        <v>-</v>
      </c>
      <c r="GE64" s="19" t="str">
        <f t="shared" si="119"/>
        <v>-</v>
      </c>
      <c r="GF64" s="19" t="str">
        <f t="shared" si="120"/>
        <v>-</v>
      </c>
      <c r="GG64" s="19" t="str">
        <f t="shared" si="121"/>
        <v>-</v>
      </c>
      <c r="GH64" s="19" t="str">
        <f t="shared" si="122"/>
        <v>-</v>
      </c>
      <c r="GI64" s="19" t="str">
        <f t="shared" si="123"/>
        <v>-</v>
      </c>
      <c r="GJ64" s="19" t="str">
        <f t="shared" si="124"/>
        <v>-</v>
      </c>
      <c r="GK64" s="19" t="str">
        <f t="shared" si="125"/>
        <v>-</v>
      </c>
      <c r="GL64" s="13" t="str">
        <f t="shared" si="126"/>
        <v>-</v>
      </c>
      <c r="GM64" s="13" t="str">
        <f t="shared" si="127"/>
        <v>-</v>
      </c>
      <c r="GN64" s="13" t="str">
        <f t="shared" si="128"/>
        <v>-</v>
      </c>
      <c r="GO64" s="80" t="str">
        <f t="shared" si="129"/>
        <v>-</v>
      </c>
      <c r="GP64" s="39"/>
      <c r="GQ64" s="32">
        <f t="shared" si="212"/>
        <v>0</v>
      </c>
      <c r="GR64" s="32">
        <f t="shared" si="213"/>
        <v>0</v>
      </c>
      <c r="GS64" s="75">
        <f t="shared" si="214"/>
        <v>0</v>
      </c>
      <c r="GT64" s="75">
        <f t="shared" si="215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30"/>
        <v>-</v>
      </c>
      <c r="HJ64" s="77" t="str">
        <f t="shared" si="131"/>
        <v>-</v>
      </c>
      <c r="HK64" s="19" t="str">
        <f t="shared" si="132"/>
        <v>-</v>
      </c>
      <c r="HL64" s="19" t="str">
        <f t="shared" si="133"/>
        <v>-</v>
      </c>
      <c r="HM64" s="19" t="str">
        <f t="shared" si="134"/>
        <v>-</v>
      </c>
      <c r="HN64" s="19" t="str">
        <f t="shared" si="135"/>
        <v>-</v>
      </c>
      <c r="HO64" s="19" t="str">
        <f t="shared" si="136"/>
        <v>-</v>
      </c>
      <c r="HP64" s="19" t="str">
        <f t="shared" si="137"/>
        <v>-</v>
      </c>
      <c r="HQ64" s="19" t="str">
        <f t="shared" si="138"/>
        <v>-</v>
      </c>
      <c r="HR64" s="19" t="str">
        <f t="shared" si="139"/>
        <v>-</v>
      </c>
      <c r="HS64" s="19" t="str">
        <f t="shared" si="140"/>
        <v>-</v>
      </c>
      <c r="HT64" s="19" t="str">
        <f t="shared" si="141"/>
        <v>-</v>
      </c>
      <c r="HU64" s="19" t="str">
        <f t="shared" si="142"/>
        <v>-</v>
      </c>
      <c r="HV64" s="19" t="str">
        <f t="shared" si="143"/>
        <v>-</v>
      </c>
      <c r="HW64" s="19" t="str">
        <f t="shared" si="144"/>
        <v>-</v>
      </c>
      <c r="HX64" s="19" t="str">
        <f t="shared" si="145"/>
        <v>-</v>
      </c>
      <c r="HY64" s="13" t="str">
        <f t="shared" si="146"/>
        <v>-</v>
      </c>
      <c r="HZ64" s="13" t="str">
        <f t="shared" si="147"/>
        <v>-</v>
      </c>
      <c r="IA64" s="13" t="str">
        <f t="shared" si="148"/>
        <v>-</v>
      </c>
      <c r="IB64" s="80" t="str">
        <f t="shared" si="149"/>
        <v>-</v>
      </c>
      <c r="IC64" s="39">
        <f t="shared" si="150"/>
        <v>0</v>
      </c>
      <c r="ID64" s="99">
        <f t="shared" si="151"/>
        <v>0</v>
      </c>
      <c r="IE64" s="99">
        <f t="shared" si="152"/>
        <v>0</v>
      </c>
      <c r="IF64" s="100">
        <f t="shared" si="153"/>
        <v>0</v>
      </c>
      <c r="IG64" s="100">
        <f t="shared" si="154"/>
        <v>0</v>
      </c>
      <c r="IH64" s="35">
        <f t="shared" si="155"/>
        <v>0</v>
      </c>
      <c r="II64" s="35">
        <f t="shared" si="156"/>
        <v>0</v>
      </c>
      <c r="IJ64" s="35">
        <f t="shared" si="157"/>
        <v>0</v>
      </c>
      <c r="IK64" s="35">
        <f t="shared" si="158"/>
        <v>0</v>
      </c>
      <c r="IL64" s="35">
        <f t="shared" si="159"/>
        <v>0</v>
      </c>
      <c r="IM64" s="35">
        <f t="shared" si="160"/>
        <v>0</v>
      </c>
      <c r="IN64" s="100"/>
      <c r="IO64" s="35">
        <f t="shared" si="161"/>
        <v>0</v>
      </c>
      <c r="IP64" s="35">
        <f t="shared" si="162"/>
        <v>0</v>
      </c>
      <c r="IQ64" s="35">
        <f t="shared" si="163"/>
        <v>0</v>
      </c>
      <c r="IR64" s="35">
        <f t="shared" si="164"/>
        <v>0</v>
      </c>
      <c r="IS64" s="35">
        <f t="shared" si="165"/>
        <v>0</v>
      </c>
      <c r="IT64" s="23">
        <f t="shared" si="166"/>
        <v>0</v>
      </c>
      <c r="IU64" s="26">
        <f t="shared" si="167"/>
        <v>0</v>
      </c>
      <c r="IV64" s="42" t="str">
        <f t="shared" si="168"/>
        <v>-</v>
      </c>
      <c r="IW64" s="89" t="str">
        <f t="shared" si="169"/>
        <v>-</v>
      </c>
      <c r="IX64" s="43" t="str">
        <f t="shared" si="170"/>
        <v>-</v>
      </c>
      <c r="IY64" s="43" t="str">
        <f t="shared" si="171"/>
        <v>-</v>
      </c>
      <c r="IZ64" s="43" t="str">
        <f t="shared" si="172"/>
        <v>-</v>
      </c>
      <c r="JA64" s="43" t="str">
        <f t="shared" si="173"/>
        <v>-</v>
      </c>
      <c r="JB64" s="43" t="str">
        <f t="shared" si="174"/>
        <v>-</v>
      </c>
      <c r="JC64" s="43" t="str">
        <f t="shared" si="175"/>
        <v>-</v>
      </c>
      <c r="JD64" s="43" t="str">
        <f t="shared" si="176"/>
        <v>-</v>
      </c>
      <c r="JE64" s="43" t="str">
        <f t="shared" si="177"/>
        <v>-</v>
      </c>
      <c r="JF64" s="43" t="str">
        <f t="shared" si="178"/>
        <v>-</v>
      </c>
      <c r="JG64" s="43" t="str">
        <f t="shared" si="179"/>
        <v>-</v>
      </c>
      <c r="JH64" s="43" t="str">
        <f t="shared" si="180"/>
        <v>-</v>
      </c>
      <c r="JI64" s="43" t="str">
        <f t="shared" si="181"/>
        <v>-</v>
      </c>
      <c r="JJ64" s="43" t="str">
        <f t="shared" si="182"/>
        <v>-</v>
      </c>
      <c r="JK64" s="43" t="str">
        <f t="shared" si="183"/>
        <v>-</v>
      </c>
      <c r="JL64" s="44" t="str">
        <f t="shared" si="184"/>
        <v>-</v>
      </c>
      <c r="JM64" s="44" t="str">
        <f t="shared" si="185"/>
        <v>-</v>
      </c>
      <c r="JN64" s="44" t="str">
        <f t="shared" si="186"/>
        <v>-</v>
      </c>
      <c r="JO64" s="90" t="str">
        <f t="shared" si="187"/>
        <v>-</v>
      </c>
      <c r="JP64" s="62">
        <f t="shared" si="188"/>
        <v>0</v>
      </c>
      <c r="JQ64" s="63">
        <f t="shared" si="189"/>
        <v>0</v>
      </c>
      <c r="JR64" s="64">
        <f t="shared" si="190"/>
        <v>0</v>
      </c>
      <c r="JS64" s="65">
        <f t="shared" si="191"/>
        <v>0</v>
      </c>
    </row>
    <row r="65" spans="1:279" ht="18.75" hidden="1">
      <c r="A65" s="9"/>
      <c r="B65" s="16"/>
      <c r="C65" s="39"/>
      <c r="D65" s="32">
        <f t="shared" si="192"/>
        <v>0</v>
      </c>
      <c r="E65" s="32">
        <f t="shared" si="193"/>
        <v>0</v>
      </c>
      <c r="F65" s="75">
        <f t="shared" si="194"/>
        <v>0</v>
      </c>
      <c r="G65" s="75">
        <f t="shared" si="195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30"/>
        <v>-</v>
      </c>
      <c r="W65" s="77" t="str">
        <f t="shared" si="31"/>
        <v>-</v>
      </c>
      <c r="X65" s="19" t="str">
        <f t="shared" si="32"/>
        <v>-</v>
      </c>
      <c r="Y65" s="19" t="str">
        <f t="shared" si="33"/>
        <v>-</v>
      </c>
      <c r="Z65" s="19" t="str">
        <f t="shared" si="34"/>
        <v>-</v>
      </c>
      <c r="AA65" s="19" t="str">
        <f t="shared" si="35"/>
        <v>-</v>
      </c>
      <c r="AB65" s="19" t="str">
        <f t="shared" si="36"/>
        <v>-</v>
      </c>
      <c r="AC65" s="19" t="str">
        <f t="shared" si="37"/>
        <v>-</v>
      </c>
      <c r="AD65" s="19" t="str">
        <f t="shared" si="38"/>
        <v>-</v>
      </c>
      <c r="AE65" s="19" t="str">
        <f t="shared" si="39"/>
        <v>-</v>
      </c>
      <c r="AF65" s="19" t="str">
        <f t="shared" si="40"/>
        <v>-</v>
      </c>
      <c r="AG65" s="19" t="str">
        <f t="shared" si="41"/>
        <v>-</v>
      </c>
      <c r="AH65" s="19" t="str">
        <f t="shared" si="42"/>
        <v>-</v>
      </c>
      <c r="AI65" s="19" t="str">
        <f t="shared" si="43"/>
        <v>-</v>
      </c>
      <c r="AJ65" s="19" t="str">
        <f t="shared" si="44"/>
        <v>-</v>
      </c>
      <c r="AK65" s="19" t="str">
        <f t="shared" si="45"/>
        <v>-</v>
      </c>
      <c r="AL65" s="13" t="str">
        <f t="shared" si="46"/>
        <v>-</v>
      </c>
      <c r="AM65" s="13" t="str">
        <f t="shared" si="47"/>
        <v>-</v>
      </c>
      <c r="AN65" s="13" t="str">
        <f t="shared" si="48"/>
        <v>-</v>
      </c>
      <c r="AO65" s="80" t="str">
        <f t="shared" si="49"/>
        <v>-</v>
      </c>
      <c r="AP65" s="39"/>
      <c r="AQ65" s="32">
        <f t="shared" si="196"/>
        <v>0</v>
      </c>
      <c r="AR65" s="32">
        <f t="shared" si="197"/>
        <v>0</v>
      </c>
      <c r="AS65" s="75">
        <f t="shared" si="198"/>
        <v>0</v>
      </c>
      <c r="AT65" s="75">
        <f t="shared" si="199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50"/>
        <v>-</v>
      </c>
      <c r="BJ65" s="77" t="str">
        <f t="shared" si="51"/>
        <v>-</v>
      </c>
      <c r="BK65" s="19" t="str">
        <f t="shared" si="52"/>
        <v>-</v>
      </c>
      <c r="BL65" s="19" t="str">
        <f t="shared" si="53"/>
        <v>-</v>
      </c>
      <c r="BM65" s="19" t="str">
        <f t="shared" si="54"/>
        <v>-</v>
      </c>
      <c r="BN65" s="19" t="str">
        <f t="shared" si="55"/>
        <v>-</v>
      </c>
      <c r="BO65" s="19" t="str">
        <f t="shared" si="56"/>
        <v>-</v>
      </c>
      <c r="BP65" s="19" t="str">
        <f t="shared" si="57"/>
        <v>-</v>
      </c>
      <c r="BQ65" s="19" t="str">
        <f t="shared" si="58"/>
        <v>-</v>
      </c>
      <c r="BR65" s="19" t="str">
        <f t="shared" si="59"/>
        <v>-</v>
      </c>
      <c r="BS65" s="19" t="str">
        <f t="shared" si="60"/>
        <v>-</v>
      </c>
      <c r="BT65" s="19" t="str">
        <f t="shared" si="61"/>
        <v>-</v>
      </c>
      <c r="BU65" s="19" t="str">
        <f t="shared" si="62"/>
        <v>-</v>
      </c>
      <c r="BV65" s="19" t="str">
        <f t="shared" si="63"/>
        <v>-</v>
      </c>
      <c r="BW65" s="19" t="str">
        <f t="shared" si="64"/>
        <v>-</v>
      </c>
      <c r="BX65" s="19" t="str">
        <f t="shared" si="65"/>
        <v>-</v>
      </c>
      <c r="BY65" s="13" t="str">
        <f t="shared" si="66"/>
        <v>-</v>
      </c>
      <c r="BZ65" s="13" t="str">
        <f t="shared" si="67"/>
        <v>-</v>
      </c>
      <c r="CA65" s="13" t="str">
        <f t="shared" si="68"/>
        <v>-</v>
      </c>
      <c r="CB65" s="80" t="str">
        <f t="shared" si="69"/>
        <v>-</v>
      </c>
      <c r="CC65" s="39"/>
      <c r="CD65" s="32">
        <f t="shared" si="200"/>
        <v>0</v>
      </c>
      <c r="CE65" s="32">
        <f t="shared" si="201"/>
        <v>0</v>
      </c>
      <c r="CF65" s="75">
        <f t="shared" si="202"/>
        <v>0</v>
      </c>
      <c r="CG65" s="75">
        <f t="shared" si="203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70"/>
        <v>-</v>
      </c>
      <c r="CW65" s="77" t="str">
        <f t="shared" si="71"/>
        <v>-</v>
      </c>
      <c r="CX65" s="19" t="str">
        <f t="shared" si="72"/>
        <v>-</v>
      </c>
      <c r="CY65" s="19" t="str">
        <f t="shared" si="73"/>
        <v>-</v>
      </c>
      <c r="CZ65" s="19" t="str">
        <f t="shared" si="74"/>
        <v>-</v>
      </c>
      <c r="DA65" s="19" t="str">
        <f t="shared" si="75"/>
        <v>-</v>
      </c>
      <c r="DB65" s="19" t="str">
        <f t="shared" si="76"/>
        <v>-</v>
      </c>
      <c r="DC65" s="19" t="str">
        <f t="shared" si="77"/>
        <v>-</v>
      </c>
      <c r="DD65" s="19" t="str">
        <f t="shared" si="78"/>
        <v>-</v>
      </c>
      <c r="DE65" s="19" t="str">
        <f t="shared" si="79"/>
        <v>-</v>
      </c>
      <c r="DF65" s="19" t="str">
        <f t="shared" si="80"/>
        <v>-</v>
      </c>
      <c r="DG65" s="19" t="str">
        <f t="shared" si="81"/>
        <v>-</v>
      </c>
      <c r="DH65" s="19" t="str">
        <f t="shared" si="82"/>
        <v>-</v>
      </c>
      <c r="DI65" s="19" t="str">
        <f t="shared" si="83"/>
        <v>-</v>
      </c>
      <c r="DJ65" s="19" t="str">
        <f t="shared" si="84"/>
        <v>-</v>
      </c>
      <c r="DK65" s="19" t="str">
        <f t="shared" si="85"/>
        <v>-</v>
      </c>
      <c r="DL65" s="13" t="str">
        <f t="shared" si="86"/>
        <v>-</v>
      </c>
      <c r="DM65" s="13" t="str">
        <f t="shared" si="87"/>
        <v>-</v>
      </c>
      <c r="DN65" s="13" t="str">
        <f t="shared" si="88"/>
        <v>-</v>
      </c>
      <c r="DO65" s="80" t="str">
        <f t="shared" si="89"/>
        <v>-</v>
      </c>
      <c r="DP65" s="39"/>
      <c r="DQ65" s="32">
        <f t="shared" si="204"/>
        <v>0</v>
      </c>
      <c r="DR65" s="32">
        <f t="shared" si="205"/>
        <v>0</v>
      </c>
      <c r="DS65" s="75">
        <f t="shared" si="206"/>
        <v>0</v>
      </c>
      <c r="DT65" s="75">
        <f t="shared" si="207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90"/>
        <v>-</v>
      </c>
      <c r="EJ65" s="77" t="str">
        <f t="shared" si="91"/>
        <v>-</v>
      </c>
      <c r="EK65" s="19" t="str">
        <f t="shared" si="92"/>
        <v>-</v>
      </c>
      <c r="EL65" s="19" t="str">
        <f t="shared" si="93"/>
        <v>-</v>
      </c>
      <c r="EM65" s="19" t="str">
        <f t="shared" si="94"/>
        <v>-</v>
      </c>
      <c r="EN65" s="19" t="str">
        <f t="shared" si="95"/>
        <v>-</v>
      </c>
      <c r="EO65" s="19" t="str">
        <f t="shared" si="96"/>
        <v>-</v>
      </c>
      <c r="EP65" s="19" t="str">
        <f t="shared" si="97"/>
        <v>-</v>
      </c>
      <c r="EQ65" s="19" t="str">
        <f t="shared" si="98"/>
        <v>-</v>
      </c>
      <c r="ER65" s="19" t="str">
        <f t="shared" si="99"/>
        <v>-</v>
      </c>
      <c r="ES65" s="19" t="str">
        <f t="shared" si="100"/>
        <v>-</v>
      </c>
      <c r="ET65" s="19" t="str">
        <f t="shared" si="101"/>
        <v>-</v>
      </c>
      <c r="EU65" s="19" t="str">
        <f t="shared" si="102"/>
        <v>-</v>
      </c>
      <c r="EV65" s="19" t="str">
        <f t="shared" si="103"/>
        <v>-</v>
      </c>
      <c r="EW65" s="19" t="str">
        <f t="shared" si="104"/>
        <v>-</v>
      </c>
      <c r="EX65" s="19" t="str">
        <f t="shared" si="105"/>
        <v>-</v>
      </c>
      <c r="EY65" s="13" t="str">
        <f t="shared" si="106"/>
        <v>-</v>
      </c>
      <c r="EZ65" s="13" t="str">
        <f t="shared" si="107"/>
        <v>-</v>
      </c>
      <c r="FA65" s="13" t="str">
        <f t="shared" si="108"/>
        <v>-</v>
      </c>
      <c r="FB65" s="80" t="str">
        <f t="shared" si="109"/>
        <v>-</v>
      </c>
      <c r="FC65" s="39"/>
      <c r="FD65" s="32">
        <f t="shared" si="208"/>
        <v>0</v>
      </c>
      <c r="FE65" s="32">
        <f t="shared" si="209"/>
        <v>0</v>
      </c>
      <c r="FF65" s="75">
        <f t="shared" si="210"/>
        <v>0</v>
      </c>
      <c r="FG65" s="75">
        <f t="shared" si="211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10"/>
        <v>-</v>
      </c>
      <c r="FW65" s="77" t="str">
        <f t="shared" si="111"/>
        <v>-</v>
      </c>
      <c r="FX65" s="19" t="str">
        <f t="shared" si="112"/>
        <v>-</v>
      </c>
      <c r="FY65" s="19" t="str">
        <f t="shared" si="113"/>
        <v>-</v>
      </c>
      <c r="FZ65" s="19" t="str">
        <f t="shared" si="114"/>
        <v>-</v>
      </c>
      <c r="GA65" s="19" t="str">
        <f t="shared" si="115"/>
        <v>-</v>
      </c>
      <c r="GB65" s="19" t="str">
        <f t="shared" si="116"/>
        <v>-</v>
      </c>
      <c r="GC65" s="19" t="str">
        <f t="shared" si="117"/>
        <v>-</v>
      </c>
      <c r="GD65" s="19" t="str">
        <f t="shared" si="118"/>
        <v>-</v>
      </c>
      <c r="GE65" s="19" t="str">
        <f t="shared" si="119"/>
        <v>-</v>
      </c>
      <c r="GF65" s="19" t="str">
        <f t="shared" si="120"/>
        <v>-</v>
      </c>
      <c r="GG65" s="19" t="str">
        <f t="shared" si="121"/>
        <v>-</v>
      </c>
      <c r="GH65" s="19" t="str">
        <f t="shared" si="122"/>
        <v>-</v>
      </c>
      <c r="GI65" s="19" t="str">
        <f t="shared" si="123"/>
        <v>-</v>
      </c>
      <c r="GJ65" s="19" t="str">
        <f t="shared" si="124"/>
        <v>-</v>
      </c>
      <c r="GK65" s="19" t="str">
        <f t="shared" si="125"/>
        <v>-</v>
      </c>
      <c r="GL65" s="13" t="str">
        <f t="shared" si="126"/>
        <v>-</v>
      </c>
      <c r="GM65" s="13" t="str">
        <f t="shared" si="127"/>
        <v>-</v>
      </c>
      <c r="GN65" s="13" t="str">
        <f t="shared" si="128"/>
        <v>-</v>
      </c>
      <c r="GO65" s="80" t="str">
        <f t="shared" si="129"/>
        <v>-</v>
      </c>
      <c r="GP65" s="39"/>
      <c r="GQ65" s="32">
        <f t="shared" si="212"/>
        <v>0</v>
      </c>
      <c r="GR65" s="32">
        <f t="shared" si="213"/>
        <v>0</v>
      </c>
      <c r="GS65" s="75">
        <f t="shared" si="214"/>
        <v>0</v>
      </c>
      <c r="GT65" s="75">
        <f t="shared" si="215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30"/>
        <v>-</v>
      </c>
      <c r="HJ65" s="77" t="str">
        <f t="shared" si="131"/>
        <v>-</v>
      </c>
      <c r="HK65" s="19" t="str">
        <f t="shared" si="132"/>
        <v>-</v>
      </c>
      <c r="HL65" s="19" t="str">
        <f t="shared" si="133"/>
        <v>-</v>
      </c>
      <c r="HM65" s="19" t="str">
        <f t="shared" si="134"/>
        <v>-</v>
      </c>
      <c r="HN65" s="19" t="str">
        <f t="shared" si="135"/>
        <v>-</v>
      </c>
      <c r="HO65" s="19" t="str">
        <f t="shared" si="136"/>
        <v>-</v>
      </c>
      <c r="HP65" s="19" t="str">
        <f t="shared" si="137"/>
        <v>-</v>
      </c>
      <c r="HQ65" s="19" t="str">
        <f t="shared" si="138"/>
        <v>-</v>
      </c>
      <c r="HR65" s="19" t="str">
        <f t="shared" si="139"/>
        <v>-</v>
      </c>
      <c r="HS65" s="19" t="str">
        <f t="shared" si="140"/>
        <v>-</v>
      </c>
      <c r="HT65" s="19" t="str">
        <f t="shared" si="141"/>
        <v>-</v>
      </c>
      <c r="HU65" s="19" t="str">
        <f t="shared" si="142"/>
        <v>-</v>
      </c>
      <c r="HV65" s="19" t="str">
        <f t="shared" si="143"/>
        <v>-</v>
      </c>
      <c r="HW65" s="19" t="str">
        <f t="shared" si="144"/>
        <v>-</v>
      </c>
      <c r="HX65" s="19" t="str">
        <f t="shared" si="145"/>
        <v>-</v>
      </c>
      <c r="HY65" s="13" t="str">
        <f t="shared" si="146"/>
        <v>-</v>
      </c>
      <c r="HZ65" s="13" t="str">
        <f t="shared" si="147"/>
        <v>-</v>
      </c>
      <c r="IA65" s="13" t="str">
        <f t="shared" si="148"/>
        <v>-</v>
      </c>
      <c r="IB65" s="80" t="str">
        <f t="shared" si="149"/>
        <v>-</v>
      </c>
      <c r="IC65" s="39">
        <f t="shared" si="150"/>
        <v>0</v>
      </c>
      <c r="ID65" s="99">
        <f t="shared" si="151"/>
        <v>0</v>
      </c>
      <c r="IE65" s="99">
        <f t="shared" si="152"/>
        <v>0</v>
      </c>
      <c r="IF65" s="100">
        <f t="shared" si="153"/>
        <v>0</v>
      </c>
      <c r="IG65" s="100">
        <f t="shared" si="154"/>
        <v>0</v>
      </c>
      <c r="IH65" s="35">
        <f t="shared" si="155"/>
        <v>0</v>
      </c>
      <c r="II65" s="35">
        <f t="shared" si="156"/>
        <v>0</v>
      </c>
      <c r="IJ65" s="35">
        <f t="shared" si="157"/>
        <v>0</v>
      </c>
      <c r="IK65" s="35">
        <f t="shared" si="158"/>
        <v>0</v>
      </c>
      <c r="IL65" s="35">
        <f t="shared" si="159"/>
        <v>0</v>
      </c>
      <c r="IM65" s="35">
        <f t="shared" si="160"/>
        <v>0</v>
      </c>
      <c r="IN65" s="100"/>
      <c r="IO65" s="35">
        <f t="shared" si="161"/>
        <v>0</v>
      </c>
      <c r="IP65" s="35">
        <f t="shared" si="162"/>
        <v>0</v>
      </c>
      <c r="IQ65" s="35">
        <f t="shared" si="163"/>
        <v>0</v>
      </c>
      <c r="IR65" s="35">
        <f t="shared" si="164"/>
        <v>0</v>
      </c>
      <c r="IS65" s="35">
        <f t="shared" si="165"/>
        <v>0</v>
      </c>
      <c r="IT65" s="23">
        <f t="shared" si="166"/>
        <v>0</v>
      </c>
      <c r="IU65" s="26">
        <f t="shared" si="167"/>
        <v>0</v>
      </c>
      <c r="IV65" s="42" t="str">
        <f t="shared" si="168"/>
        <v>-</v>
      </c>
      <c r="IW65" s="89" t="str">
        <f t="shared" si="169"/>
        <v>-</v>
      </c>
      <c r="IX65" s="43" t="str">
        <f t="shared" si="170"/>
        <v>-</v>
      </c>
      <c r="IY65" s="43" t="str">
        <f t="shared" si="171"/>
        <v>-</v>
      </c>
      <c r="IZ65" s="43" t="str">
        <f t="shared" si="172"/>
        <v>-</v>
      </c>
      <c r="JA65" s="43" t="str">
        <f t="shared" si="173"/>
        <v>-</v>
      </c>
      <c r="JB65" s="43" t="str">
        <f t="shared" si="174"/>
        <v>-</v>
      </c>
      <c r="JC65" s="43" t="str">
        <f t="shared" si="175"/>
        <v>-</v>
      </c>
      <c r="JD65" s="43" t="str">
        <f t="shared" si="176"/>
        <v>-</v>
      </c>
      <c r="JE65" s="43" t="str">
        <f t="shared" si="177"/>
        <v>-</v>
      </c>
      <c r="JF65" s="43" t="str">
        <f t="shared" si="178"/>
        <v>-</v>
      </c>
      <c r="JG65" s="43" t="str">
        <f t="shared" si="179"/>
        <v>-</v>
      </c>
      <c r="JH65" s="43" t="str">
        <f t="shared" si="180"/>
        <v>-</v>
      </c>
      <c r="JI65" s="43" t="str">
        <f t="shared" si="181"/>
        <v>-</v>
      </c>
      <c r="JJ65" s="43" t="str">
        <f t="shared" si="182"/>
        <v>-</v>
      </c>
      <c r="JK65" s="43" t="str">
        <f t="shared" si="183"/>
        <v>-</v>
      </c>
      <c r="JL65" s="44" t="str">
        <f t="shared" si="184"/>
        <v>-</v>
      </c>
      <c r="JM65" s="44" t="str">
        <f t="shared" si="185"/>
        <v>-</v>
      </c>
      <c r="JN65" s="44" t="str">
        <f t="shared" si="186"/>
        <v>-</v>
      </c>
      <c r="JO65" s="90" t="str">
        <f t="shared" si="187"/>
        <v>-</v>
      </c>
      <c r="JP65" s="62">
        <f t="shared" si="188"/>
        <v>0</v>
      </c>
      <c r="JQ65" s="63">
        <f t="shared" si="189"/>
        <v>0</v>
      </c>
      <c r="JR65" s="64">
        <f t="shared" si="190"/>
        <v>0</v>
      </c>
      <c r="JS65" s="65">
        <f t="shared" si="191"/>
        <v>0</v>
      </c>
    </row>
    <row r="66" spans="1:279" ht="18.75" hidden="1">
      <c r="A66" s="9"/>
      <c r="B66" s="16"/>
      <c r="C66" s="39"/>
      <c r="D66" s="32">
        <f t="shared" si="192"/>
        <v>0</v>
      </c>
      <c r="E66" s="32">
        <f t="shared" si="193"/>
        <v>0</v>
      </c>
      <c r="F66" s="75">
        <f t="shared" si="194"/>
        <v>0</v>
      </c>
      <c r="G66" s="75">
        <f t="shared" si="195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6"/>
      <c r="S66" s="36"/>
      <c r="T66" s="33"/>
      <c r="U66" s="27"/>
      <c r="V66" s="7" t="str">
        <f t="shared" si="30"/>
        <v>-</v>
      </c>
      <c r="W66" s="77" t="str">
        <f t="shared" si="31"/>
        <v>-</v>
      </c>
      <c r="X66" s="19" t="str">
        <f t="shared" si="32"/>
        <v>-</v>
      </c>
      <c r="Y66" s="19" t="str">
        <f t="shared" si="33"/>
        <v>-</v>
      </c>
      <c r="Z66" s="19" t="str">
        <f t="shared" si="34"/>
        <v>-</v>
      </c>
      <c r="AA66" s="19" t="str">
        <f t="shared" si="35"/>
        <v>-</v>
      </c>
      <c r="AB66" s="19" t="str">
        <f t="shared" si="36"/>
        <v>-</v>
      </c>
      <c r="AC66" s="19" t="str">
        <f t="shared" si="37"/>
        <v>-</v>
      </c>
      <c r="AD66" s="19" t="str">
        <f t="shared" si="38"/>
        <v>-</v>
      </c>
      <c r="AE66" s="19" t="str">
        <f t="shared" si="39"/>
        <v>-</v>
      </c>
      <c r="AF66" s="19" t="str">
        <f t="shared" si="40"/>
        <v>-</v>
      </c>
      <c r="AG66" s="19" t="str">
        <f t="shared" si="41"/>
        <v>-</v>
      </c>
      <c r="AH66" s="19" t="str">
        <f t="shared" si="42"/>
        <v>-</v>
      </c>
      <c r="AI66" s="19" t="str">
        <f t="shared" si="43"/>
        <v>-</v>
      </c>
      <c r="AJ66" s="19" t="str">
        <f t="shared" si="44"/>
        <v>-</v>
      </c>
      <c r="AK66" s="19" t="str">
        <f t="shared" si="45"/>
        <v>-</v>
      </c>
      <c r="AL66" s="13" t="str">
        <f t="shared" si="46"/>
        <v>-</v>
      </c>
      <c r="AM66" s="13" t="str">
        <f t="shared" si="47"/>
        <v>-</v>
      </c>
      <c r="AN66" s="13" t="str">
        <f t="shared" si="48"/>
        <v>-</v>
      </c>
      <c r="AO66" s="80" t="str">
        <f t="shared" si="49"/>
        <v>-</v>
      </c>
      <c r="AP66" s="39"/>
      <c r="AQ66" s="32">
        <f t="shared" si="196"/>
        <v>0</v>
      </c>
      <c r="AR66" s="32">
        <f t="shared" si="197"/>
        <v>0</v>
      </c>
      <c r="AS66" s="75">
        <f t="shared" si="198"/>
        <v>0</v>
      </c>
      <c r="AT66" s="75">
        <f t="shared" si="199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6"/>
      <c r="BF66" s="36"/>
      <c r="BG66" s="33"/>
      <c r="BH66" s="27"/>
      <c r="BI66" s="7" t="str">
        <f t="shared" si="50"/>
        <v>-</v>
      </c>
      <c r="BJ66" s="77" t="str">
        <f t="shared" si="51"/>
        <v>-</v>
      </c>
      <c r="BK66" s="19" t="str">
        <f t="shared" si="52"/>
        <v>-</v>
      </c>
      <c r="BL66" s="19" t="str">
        <f t="shared" si="53"/>
        <v>-</v>
      </c>
      <c r="BM66" s="19" t="str">
        <f t="shared" si="54"/>
        <v>-</v>
      </c>
      <c r="BN66" s="19" t="str">
        <f t="shared" si="55"/>
        <v>-</v>
      </c>
      <c r="BO66" s="19" t="str">
        <f t="shared" si="56"/>
        <v>-</v>
      </c>
      <c r="BP66" s="19" t="str">
        <f t="shared" si="57"/>
        <v>-</v>
      </c>
      <c r="BQ66" s="19" t="str">
        <f t="shared" si="58"/>
        <v>-</v>
      </c>
      <c r="BR66" s="19" t="str">
        <f t="shared" si="59"/>
        <v>-</v>
      </c>
      <c r="BS66" s="19" t="str">
        <f t="shared" si="60"/>
        <v>-</v>
      </c>
      <c r="BT66" s="19" t="str">
        <f t="shared" si="61"/>
        <v>-</v>
      </c>
      <c r="BU66" s="19" t="str">
        <f t="shared" si="62"/>
        <v>-</v>
      </c>
      <c r="BV66" s="19" t="str">
        <f t="shared" si="63"/>
        <v>-</v>
      </c>
      <c r="BW66" s="19" t="str">
        <f t="shared" si="64"/>
        <v>-</v>
      </c>
      <c r="BX66" s="19" t="str">
        <f t="shared" si="65"/>
        <v>-</v>
      </c>
      <c r="BY66" s="13" t="str">
        <f t="shared" si="66"/>
        <v>-</v>
      </c>
      <c r="BZ66" s="13" t="str">
        <f t="shared" si="67"/>
        <v>-</v>
      </c>
      <c r="CA66" s="13" t="str">
        <f t="shared" si="68"/>
        <v>-</v>
      </c>
      <c r="CB66" s="80" t="str">
        <f t="shared" si="69"/>
        <v>-</v>
      </c>
      <c r="CC66" s="39"/>
      <c r="CD66" s="32">
        <f t="shared" si="200"/>
        <v>0</v>
      </c>
      <c r="CE66" s="32">
        <f t="shared" si="201"/>
        <v>0</v>
      </c>
      <c r="CF66" s="75">
        <f t="shared" si="202"/>
        <v>0</v>
      </c>
      <c r="CG66" s="75">
        <f t="shared" si="203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6"/>
      <c r="CS66" s="36"/>
      <c r="CT66" s="33"/>
      <c r="CU66" s="27"/>
      <c r="CV66" s="7" t="str">
        <f t="shared" si="70"/>
        <v>-</v>
      </c>
      <c r="CW66" s="77" t="str">
        <f t="shared" si="71"/>
        <v>-</v>
      </c>
      <c r="CX66" s="19" t="str">
        <f t="shared" si="72"/>
        <v>-</v>
      </c>
      <c r="CY66" s="19" t="str">
        <f t="shared" si="73"/>
        <v>-</v>
      </c>
      <c r="CZ66" s="19" t="str">
        <f t="shared" si="74"/>
        <v>-</v>
      </c>
      <c r="DA66" s="19" t="str">
        <f t="shared" si="75"/>
        <v>-</v>
      </c>
      <c r="DB66" s="19" t="str">
        <f t="shared" si="76"/>
        <v>-</v>
      </c>
      <c r="DC66" s="19" t="str">
        <f t="shared" si="77"/>
        <v>-</v>
      </c>
      <c r="DD66" s="19" t="str">
        <f t="shared" si="78"/>
        <v>-</v>
      </c>
      <c r="DE66" s="19" t="str">
        <f t="shared" si="79"/>
        <v>-</v>
      </c>
      <c r="DF66" s="19" t="str">
        <f t="shared" si="80"/>
        <v>-</v>
      </c>
      <c r="DG66" s="19" t="str">
        <f t="shared" si="81"/>
        <v>-</v>
      </c>
      <c r="DH66" s="19" t="str">
        <f t="shared" si="82"/>
        <v>-</v>
      </c>
      <c r="DI66" s="19" t="str">
        <f t="shared" si="83"/>
        <v>-</v>
      </c>
      <c r="DJ66" s="19" t="str">
        <f t="shared" si="84"/>
        <v>-</v>
      </c>
      <c r="DK66" s="19" t="str">
        <f t="shared" si="85"/>
        <v>-</v>
      </c>
      <c r="DL66" s="13" t="str">
        <f t="shared" si="86"/>
        <v>-</v>
      </c>
      <c r="DM66" s="13" t="str">
        <f t="shared" si="87"/>
        <v>-</v>
      </c>
      <c r="DN66" s="13" t="str">
        <f t="shared" si="88"/>
        <v>-</v>
      </c>
      <c r="DO66" s="80" t="str">
        <f t="shared" si="89"/>
        <v>-</v>
      </c>
      <c r="DP66" s="39"/>
      <c r="DQ66" s="32">
        <f t="shared" si="204"/>
        <v>0</v>
      </c>
      <c r="DR66" s="32">
        <f t="shared" si="205"/>
        <v>0</v>
      </c>
      <c r="DS66" s="75">
        <f t="shared" si="206"/>
        <v>0</v>
      </c>
      <c r="DT66" s="75">
        <f t="shared" si="207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6"/>
      <c r="EF66" s="36"/>
      <c r="EG66" s="33"/>
      <c r="EH66" s="27"/>
      <c r="EI66" s="7" t="str">
        <f t="shared" si="90"/>
        <v>-</v>
      </c>
      <c r="EJ66" s="77" t="str">
        <f t="shared" si="91"/>
        <v>-</v>
      </c>
      <c r="EK66" s="19" t="str">
        <f t="shared" si="92"/>
        <v>-</v>
      </c>
      <c r="EL66" s="19" t="str">
        <f t="shared" si="93"/>
        <v>-</v>
      </c>
      <c r="EM66" s="19" t="str">
        <f t="shared" si="94"/>
        <v>-</v>
      </c>
      <c r="EN66" s="19" t="str">
        <f t="shared" si="95"/>
        <v>-</v>
      </c>
      <c r="EO66" s="19" t="str">
        <f t="shared" si="96"/>
        <v>-</v>
      </c>
      <c r="EP66" s="19" t="str">
        <f t="shared" si="97"/>
        <v>-</v>
      </c>
      <c r="EQ66" s="19" t="str">
        <f t="shared" si="98"/>
        <v>-</v>
      </c>
      <c r="ER66" s="19" t="str">
        <f t="shared" si="99"/>
        <v>-</v>
      </c>
      <c r="ES66" s="19" t="str">
        <f t="shared" si="100"/>
        <v>-</v>
      </c>
      <c r="ET66" s="19" t="str">
        <f t="shared" si="101"/>
        <v>-</v>
      </c>
      <c r="EU66" s="19" t="str">
        <f t="shared" si="102"/>
        <v>-</v>
      </c>
      <c r="EV66" s="19" t="str">
        <f t="shared" si="103"/>
        <v>-</v>
      </c>
      <c r="EW66" s="19" t="str">
        <f t="shared" si="104"/>
        <v>-</v>
      </c>
      <c r="EX66" s="19" t="str">
        <f t="shared" si="105"/>
        <v>-</v>
      </c>
      <c r="EY66" s="13" t="str">
        <f t="shared" si="106"/>
        <v>-</v>
      </c>
      <c r="EZ66" s="13" t="str">
        <f t="shared" si="107"/>
        <v>-</v>
      </c>
      <c r="FA66" s="13" t="str">
        <f t="shared" si="108"/>
        <v>-</v>
      </c>
      <c r="FB66" s="80" t="str">
        <f t="shared" si="109"/>
        <v>-</v>
      </c>
      <c r="FC66" s="39"/>
      <c r="FD66" s="32">
        <f t="shared" si="208"/>
        <v>0</v>
      </c>
      <c r="FE66" s="32">
        <f t="shared" si="209"/>
        <v>0</v>
      </c>
      <c r="FF66" s="75">
        <f t="shared" si="210"/>
        <v>0</v>
      </c>
      <c r="FG66" s="75">
        <f t="shared" si="211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6"/>
      <c r="FS66" s="36"/>
      <c r="FT66" s="33"/>
      <c r="FU66" s="27"/>
      <c r="FV66" s="7" t="str">
        <f t="shared" si="110"/>
        <v>-</v>
      </c>
      <c r="FW66" s="77" t="str">
        <f t="shared" si="111"/>
        <v>-</v>
      </c>
      <c r="FX66" s="19" t="str">
        <f t="shared" si="112"/>
        <v>-</v>
      </c>
      <c r="FY66" s="19" t="str">
        <f t="shared" si="113"/>
        <v>-</v>
      </c>
      <c r="FZ66" s="19" t="str">
        <f t="shared" si="114"/>
        <v>-</v>
      </c>
      <c r="GA66" s="19" t="str">
        <f t="shared" si="115"/>
        <v>-</v>
      </c>
      <c r="GB66" s="19" t="str">
        <f t="shared" si="116"/>
        <v>-</v>
      </c>
      <c r="GC66" s="19" t="str">
        <f t="shared" si="117"/>
        <v>-</v>
      </c>
      <c r="GD66" s="19" t="str">
        <f t="shared" si="118"/>
        <v>-</v>
      </c>
      <c r="GE66" s="19" t="str">
        <f t="shared" si="119"/>
        <v>-</v>
      </c>
      <c r="GF66" s="19" t="str">
        <f t="shared" si="120"/>
        <v>-</v>
      </c>
      <c r="GG66" s="19" t="str">
        <f t="shared" si="121"/>
        <v>-</v>
      </c>
      <c r="GH66" s="19" t="str">
        <f t="shared" si="122"/>
        <v>-</v>
      </c>
      <c r="GI66" s="19" t="str">
        <f t="shared" si="123"/>
        <v>-</v>
      </c>
      <c r="GJ66" s="19" t="str">
        <f t="shared" si="124"/>
        <v>-</v>
      </c>
      <c r="GK66" s="19" t="str">
        <f t="shared" si="125"/>
        <v>-</v>
      </c>
      <c r="GL66" s="13" t="str">
        <f t="shared" si="126"/>
        <v>-</v>
      </c>
      <c r="GM66" s="13" t="str">
        <f t="shared" si="127"/>
        <v>-</v>
      </c>
      <c r="GN66" s="13" t="str">
        <f t="shared" si="128"/>
        <v>-</v>
      </c>
      <c r="GO66" s="80" t="str">
        <f t="shared" si="129"/>
        <v>-</v>
      </c>
      <c r="GP66" s="39"/>
      <c r="GQ66" s="32">
        <f t="shared" si="212"/>
        <v>0</v>
      </c>
      <c r="GR66" s="32">
        <f t="shared" si="213"/>
        <v>0</v>
      </c>
      <c r="GS66" s="75">
        <f t="shared" si="214"/>
        <v>0</v>
      </c>
      <c r="GT66" s="75">
        <f t="shared" si="215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6"/>
      <c r="HF66" s="36"/>
      <c r="HG66" s="33"/>
      <c r="HH66" s="27"/>
      <c r="HI66" s="7" t="str">
        <f t="shared" si="130"/>
        <v>-</v>
      </c>
      <c r="HJ66" s="77" t="str">
        <f t="shared" si="131"/>
        <v>-</v>
      </c>
      <c r="HK66" s="19" t="str">
        <f t="shared" si="132"/>
        <v>-</v>
      </c>
      <c r="HL66" s="19" t="str">
        <f t="shared" si="133"/>
        <v>-</v>
      </c>
      <c r="HM66" s="19" t="str">
        <f t="shared" si="134"/>
        <v>-</v>
      </c>
      <c r="HN66" s="19" t="str">
        <f t="shared" si="135"/>
        <v>-</v>
      </c>
      <c r="HO66" s="19" t="str">
        <f t="shared" si="136"/>
        <v>-</v>
      </c>
      <c r="HP66" s="19" t="str">
        <f t="shared" si="137"/>
        <v>-</v>
      </c>
      <c r="HQ66" s="19" t="str">
        <f t="shared" si="138"/>
        <v>-</v>
      </c>
      <c r="HR66" s="19" t="str">
        <f t="shared" si="139"/>
        <v>-</v>
      </c>
      <c r="HS66" s="19" t="str">
        <f t="shared" si="140"/>
        <v>-</v>
      </c>
      <c r="HT66" s="19" t="str">
        <f t="shared" si="141"/>
        <v>-</v>
      </c>
      <c r="HU66" s="19" t="str">
        <f t="shared" si="142"/>
        <v>-</v>
      </c>
      <c r="HV66" s="19" t="str">
        <f t="shared" si="143"/>
        <v>-</v>
      </c>
      <c r="HW66" s="19" t="str">
        <f t="shared" si="144"/>
        <v>-</v>
      </c>
      <c r="HX66" s="19" t="str">
        <f t="shared" si="145"/>
        <v>-</v>
      </c>
      <c r="HY66" s="13" t="str">
        <f t="shared" si="146"/>
        <v>-</v>
      </c>
      <c r="HZ66" s="13" t="str">
        <f t="shared" si="147"/>
        <v>-</v>
      </c>
      <c r="IA66" s="13" t="str">
        <f t="shared" si="148"/>
        <v>-</v>
      </c>
      <c r="IB66" s="80" t="str">
        <f t="shared" si="149"/>
        <v>-</v>
      </c>
      <c r="IC66" s="39">
        <f t="shared" si="150"/>
        <v>0</v>
      </c>
      <c r="ID66" s="99">
        <f t="shared" si="151"/>
        <v>0</v>
      </c>
      <c r="IE66" s="99">
        <f t="shared" si="152"/>
        <v>0</v>
      </c>
      <c r="IF66" s="100">
        <f t="shared" si="153"/>
        <v>0</v>
      </c>
      <c r="IG66" s="100">
        <f t="shared" si="154"/>
        <v>0</v>
      </c>
      <c r="IH66" s="35">
        <f t="shared" si="155"/>
        <v>0</v>
      </c>
      <c r="II66" s="35">
        <f t="shared" si="156"/>
        <v>0</v>
      </c>
      <c r="IJ66" s="35">
        <f t="shared" si="157"/>
        <v>0</v>
      </c>
      <c r="IK66" s="35">
        <f t="shared" si="158"/>
        <v>0</v>
      </c>
      <c r="IL66" s="35">
        <f t="shared" si="159"/>
        <v>0</v>
      </c>
      <c r="IM66" s="35">
        <f t="shared" si="160"/>
        <v>0</v>
      </c>
      <c r="IN66" s="100"/>
      <c r="IO66" s="35">
        <f t="shared" si="161"/>
        <v>0</v>
      </c>
      <c r="IP66" s="35">
        <f t="shared" si="162"/>
        <v>0</v>
      </c>
      <c r="IQ66" s="35">
        <f t="shared" si="163"/>
        <v>0</v>
      </c>
      <c r="IR66" s="36">
        <f t="shared" si="164"/>
        <v>0</v>
      </c>
      <c r="IS66" s="36">
        <f t="shared" si="165"/>
        <v>0</v>
      </c>
      <c r="IT66" s="33">
        <f t="shared" si="166"/>
        <v>0</v>
      </c>
      <c r="IU66" s="27">
        <f t="shared" si="167"/>
        <v>0</v>
      </c>
      <c r="IV66" s="42" t="str">
        <f t="shared" si="168"/>
        <v>-</v>
      </c>
      <c r="IW66" s="89" t="str">
        <f t="shared" si="169"/>
        <v>-</v>
      </c>
      <c r="IX66" s="43" t="str">
        <f t="shared" si="170"/>
        <v>-</v>
      </c>
      <c r="IY66" s="43" t="str">
        <f t="shared" si="171"/>
        <v>-</v>
      </c>
      <c r="IZ66" s="43" t="str">
        <f t="shared" si="172"/>
        <v>-</v>
      </c>
      <c r="JA66" s="43" t="str">
        <f t="shared" si="173"/>
        <v>-</v>
      </c>
      <c r="JB66" s="43" t="str">
        <f t="shared" si="174"/>
        <v>-</v>
      </c>
      <c r="JC66" s="43" t="str">
        <f t="shared" si="175"/>
        <v>-</v>
      </c>
      <c r="JD66" s="43" t="str">
        <f t="shared" si="176"/>
        <v>-</v>
      </c>
      <c r="JE66" s="43" t="str">
        <f t="shared" si="177"/>
        <v>-</v>
      </c>
      <c r="JF66" s="43" t="str">
        <f t="shared" si="178"/>
        <v>-</v>
      </c>
      <c r="JG66" s="43" t="str">
        <f t="shared" si="179"/>
        <v>-</v>
      </c>
      <c r="JH66" s="43" t="str">
        <f t="shared" si="180"/>
        <v>-</v>
      </c>
      <c r="JI66" s="43" t="str">
        <f t="shared" si="181"/>
        <v>-</v>
      </c>
      <c r="JJ66" s="43" t="str">
        <f t="shared" si="182"/>
        <v>-</v>
      </c>
      <c r="JK66" s="43" t="str">
        <f t="shared" si="183"/>
        <v>-</v>
      </c>
      <c r="JL66" s="44" t="str">
        <f t="shared" si="184"/>
        <v>-</v>
      </c>
      <c r="JM66" s="44" t="str">
        <f t="shared" si="185"/>
        <v>-</v>
      </c>
      <c r="JN66" s="44" t="str">
        <f t="shared" si="186"/>
        <v>-</v>
      </c>
      <c r="JO66" s="90" t="str">
        <f t="shared" si="187"/>
        <v>-</v>
      </c>
      <c r="JP66" s="62">
        <f t="shared" si="188"/>
        <v>0</v>
      </c>
      <c r="JQ66" s="63">
        <f t="shared" si="189"/>
        <v>0</v>
      </c>
      <c r="JR66" s="64">
        <f t="shared" si="190"/>
        <v>0</v>
      </c>
      <c r="JS66" s="65">
        <f t="shared" si="191"/>
        <v>0</v>
      </c>
    </row>
    <row r="67" spans="1:279" ht="18.75" hidden="1">
      <c r="A67" s="9"/>
      <c r="B67" s="16"/>
      <c r="C67" s="39"/>
      <c r="D67" s="32">
        <f t="shared" si="192"/>
        <v>0</v>
      </c>
      <c r="E67" s="32">
        <f t="shared" si="193"/>
        <v>0</v>
      </c>
      <c r="F67" s="75">
        <f t="shared" si="194"/>
        <v>0</v>
      </c>
      <c r="G67" s="75">
        <f t="shared" si="195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30"/>
        <v>-</v>
      </c>
      <c r="W67" s="77" t="str">
        <f t="shared" si="31"/>
        <v>-</v>
      </c>
      <c r="X67" s="19" t="str">
        <f t="shared" si="32"/>
        <v>-</v>
      </c>
      <c r="Y67" s="19" t="str">
        <f t="shared" si="33"/>
        <v>-</v>
      </c>
      <c r="Z67" s="19" t="str">
        <f t="shared" si="34"/>
        <v>-</v>
      </c>
      <c r="AA67" s="19" t="str">
        <f t="shared" si="35"/>
        <v>-</v>
      </c>
      <c r="AB67" s="19" t="str">
        <f t="shared" si="36"/>
        <v>-</v>
      </c>
      <c r="AC67" s="19" t="str">
        <f t="shared" si="37"/>
        <v>-</v>
      </c>
      <c r="AD67" s="19" t="str">
        <f t="shared" si="38"/>
        <v>-</v>
      </c>
      <c r="AE67" s="19" t="str">
        <f t="shared" si="39"/>
        <v>-</v>
      </c>
      <c r="AF67" s="19" t="str">
        <f t="shared" si="40"/>
        <v>-</v>
      </c>
      <c r="AG67" s="19" t="str">
        <f t="shared" si="41"/>
        <v>-</v>
      </c>
      <c r="AH67" s="19" t="str">
        <f t="shared" si="42"/>
        <v>-</v>
      </c>
      <c r="AI67" s="19" t="str">
        <f t="shared" si="43"/>
        <v>-</v>
      </c>
      <c r="AJ67" s="19" t="str">
        <f t="shared" si="44"/>
        <v>-</v>
      </c>
      <c r="AK67" s="19" t="str">
        <f t="shared" si="45"/>
        <v>-</v>
      </c>
      <c r="AL67" s="13" t="str">
        <f t="shared" si="46"/>
        <v>-</v>
      </c>
      <c r="AM67" s="13" t="str">
        <f t="shared" si="47"/>
        <v>-</v>
      </c>
      <c r="AN67" s="13" t="str">
        <f t="shared" si="48"/>
        <v>-</v>
      </c>
      <c r="AO67" s="80" t="str">
        <f t="shared" si="49"/>
        <v>-</v>
      </c>
      <c r="AP67" s="39"/>
      <c r="AQ67" s="32">
        <f t="shared" si="196"/>
        <v>0</v>
      </c>
      <c r="AR67" s="32">
        <f t="shared" si="197"/>
        <v>0</v>
      </c>
      <c r="AS67" s="75">
        <f t="shared" si="198"/>
        <v>0</v>
      </c>
      <c r="AT67" s="75">
        <f t="shared" si="199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50"/>
        <v>-</v>
      </c>
      <c r="BJ67" s="77" t="str">
        <f t="shared" si="51"/>
        <v>-</v>
      </c>
      <c r="BK67" s="19" t="str">
        <f t="shared" si="52"/>
        <v>-</v>
      </c>
      <c r="BL67" s="19" t="str">
        <f t="shared" si="53"/>
        <v>-</v>
      </c>
      <c r="BM67" s="19" t="str">
        <f t="shared" si="54"/>
        <v>-</v>
      </c>
      <c r="BN67" s="19" t="str">
        <f t="shared" si="55"/>
        <v>-</v>
      </c>
      <c r="BO67" s="19" t="str">
        <f t="shared" si="56"/>
        <v>-</v>
      </c>
      <c r="BP67" s="19" t="str">
        <f t="shared" si="57"/>
        <v>-</v>
      </c>
      <c r="BQ67" s="19" t="str">
        <f t="shared" si="58"/>
        <v>-</v>
      </c>
      <c r="BR67" s="19" t="str">
        <f t="shared" si="59"/>
        <v>-</v>
      </c>
      <c r="BS67" s="19" t="str">
        <f t="shared" si="60"/>
        <v>-</v>
      </c>
      <c r="BT67" s="19" t="str">
        <f t="shared" si="61"/>
        <v>-</v>
      </c>
      <c r="BU67" s="19" t="str">
        <f t="shared" si="62"/>
        <v>-</v>
      </c>
      <c r="BV67" s="19" t="str">
        <f t="shared" si="63"/>
        <v>-</v>
      </c>
      <c r="BW67" s="19" t="str">
        <f t="shared" si="64"/>
        <v>-</v>
      </c>
      <c r="BX67" s="19" t="str">
        <f t="shared" si="65"/>
        <v>-</v>
      </c>
      <c r="BY67" s="13" t="str">
        <f t="shared" si="66"/>
        <v>-</v>
      </c>
      <c r="BZ67" s="13" t="str">
        <f t="shared" si="67"/>
        <v>-</v>
      </c>
      <c r="CA67" s="13" t="str">
        <f t="shared" si="68"/>
        <v>-</v>
      </c>
      <c r="CB67" s="80" t="str">
        <f t="shared" si="69"/>
        <v>-</v>
      </c>
      <c r="CC67" s="39"/>
      <c r="CD67" s="32">
        <f t="shared" si="200"/>
        <v>0</v>
      </c>
      <c r="CE67" s="32">
        <f t="shared" si="201"/>
        <v>0</v>
      </c>
      <c r="CF67" s="75">
        <f t="shared" si="202"/>
        <v>0</v>
      </c>
      <c r="CG67" s="75">
        <f t="shared" si="203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70"/>
        <v>-</v>
      </c>
      <c r="CW67" s="77" t="str">
        <f t="shared" si="71"/>
        <v>-</v>
      </c>
      <c r="CX67" s="19" t="str">
        <f t="shared" si="72"/>
        <v>-</v>
      </c>
      <c r="CY67" s="19" t="str">
        <f t="shared" si="73"/>
        <v>-</v>
      </c>
      <c r="CZ67" s="19" t="str">
        <f t="shared" si="74"/>
        <v>-</v>
      </c>
      <c r="DA67" s="19" t="str">
        <f t="shared" si="75"/>
        <v>-</v>
      </c>
      <c r="DB67" s="19" t="str">
        <f t="shared" si="76"/>
        <v>-</v>
      </c>
      <c r="DC67" s="19" t="str">
        <f t="shared" si="77"/>
        <v>-</v>
      </c>
      <c r="DD67" s="19" t="str">
        <f t="shared" si="78"/>
        <v>-</v>
      </c>
      <c r="DE67" s="19" t="str">
        <f t="shared" si="79"/>
        <v>-</v>
      </c>
      <c r="DF67" s="19" t="str">
        <f t="shared" si="80"/>
        <v>-</v>
      </c>
      <c r="DG67" s="19" t="str">
        <f t="shared" si="81"/>
        <v>-</v>
      </c>
      <c r="DH67" s="19" t="str">
        <f t="shared" si="82"/>
        <v>-</v>
      </c>
      <c r="DI67" s="19" t="str">
        <f t="shared" si="83"/>
        <v>-</v>
      </c>
      <c r="DJ67" s="19" t="str">
        <f t="shared" si="84"/>
        <v>-</v>
      </c>
      <c r="DK67" s="19" t="str">
        <f t="shared" si="85"/>
        <v>-</v>
      </c>
      <c r="DL67" s="13" t="str">
        <f t="shared" si="86"/>
        <v>-</v>
      </c>
      <c r="DM67" s="13" t="str">
        <f t="shared" si="87"/>
        <v>-</v>
      </c>
      <c r="DN67" s="13" t="str">
        <f t="shared" si="88"/>
        <v>-</v>
      </c>
      <c r="DO67" s="80" t="str">
        <f t="shared" si="89"/>
        <v>-</v>
      </c>
      <c r="DP67" s="39"/>
      <c r="DQ67" s="32">
        <f t="shared" si="204"/>
        <v>0</v>
      </c>
      <c r="DR67" s="32">
        <f t="shared" si="205"/>
        <v>0</v>
      </c>
      <c r="DS67" s="75">
        <f t="shared" si="206"/>
        <v>0</v>
      </c>
      <c r="DT67" s="75">
        <f t="shared" si="207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90"/>
        <v>-</v>
      </c>
      <c r="EJ67" s="77" t="str">
        <f t="shared" si="91"/>
        <v>-</v>
      </c>
      <c r="EK67" s="19" t="str">
        <f t="shared" si="92"/>
        <v>-</v>
      </c>
      <c r="EL67" s="19" t="str">
        <f t="shared" si="93"/>
        <v>-</v>
      </c>
      <c r="EM67" s="19" t="str">
        <f t="shared" si="94"/>
        <v>-</v>
      </c>
      <c r="EN67" s="19" t="str">
        <f t="shared" si="95"/>
        <v>-</v>
      </c>
      <c r="EO67" s="19" t="str">
        <f t="shared" si="96"/>
        <v>-</v>
      </c>
      <c r="EP67" s="19" t="str">
        <f t="shared" si="97"/>
        <v>-</v>
      </c>
      <c r="EQ67" s="19" t="str">
        <f t="shared" si="98"/>
        <v>-</v>
      </c>
      <c r="ER67" s="19" t="str">
        <f t="shared" si="99"/>
        <v>-</v>
      </c>
      <c r="ES67" s="19" t="str">
        <f t="shared" si="100"/>
        <v>-</v>
      </c>
      <c r="ET67" s="19" t="str">
        <f t="shared" si="101"/>
        <v>-</v>
      </c>
      <c r="EU67" s="19" t="str">
        <f t="shared" si="102"/>
        <v>-</v>
      </c>
      <c r="EV67" s="19" t="str">
        <f t="shared" si="103"/>
        <v>-</v>
      </c>
      <c r="EW67" s="19" t="str">
        <f t="shared" si="104"/>
        <v>-</v>
      </c>
      <c r="EX67" s="19" t="str">
        <f t="shared" si="105"/>
        <v>-</v>
      </c>
      <c r="EY67" s="13" t="str">
        <f t="shared" si="106"/>
        <v>-</v>
      </c>
      <c r="EZ67" s="13" t="str">
        <f t="shared" si="107"/>
        <v>-</v>
      </c>
      <c r="FA67" s="13" t="str">
        <f t="shared" si="108"/>
        <v>-</v>
      </c>
      <c r="FB67" s="80" t="str">
        <f t="shared" si="109"/>
        <v>-</v>
      </c>
      <c r="FC67" s="39"/>
      <c r="FD67" s="32">
        <f t="shared" si="208"/>
        <v>0</v>
      </c>
      <c r="FE67" s="32">
        <f t="shared" si="209"/>
        <v>0</v>
      </c>
      <c r="FF67" s="75">
        <f t="shared" si="210"/>
        <v>0</v>
      </c>
      <c r="FG67" s="75">
        <f t="shared" si="211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10"/>
        <v>-</v>
      </c>
      <c r="FW67" s="77" t="str">
        <f t="shared" si="111"/>
        <v>-</v>
      </c>
      <c r="FX67" s="19" t="str">
        <f t="shared" si="112"/>
        <v>-</v>
      </c>
      <c r="FY67" s="19" t="str">
        <f t="shared" si="113"/>
        <v>-</v>
      </c>
      <c r="FZ67" s="19" t="str">
        <f t="shared" si="114"/>
        <v>-</v>
      </c>
      <c r="GA67" s="19" t="str">
        <f t="shared" si="115"/>
        <v>-</v>
      </c>
      <c r="GB67" s="19" t="str">
        <f t="shared" si="116"/>
        <v>-</v>
      </c>
      <c r="GC67" s="19" t="str">
        <f t="shared" si="117"/>
        <v>-</v>
      </c>
      <c r="GD67" s="19" t="str">
        <f t="shared" si="118"/>
        <v>-</v>
      </c>
      <c r="GE67" s="19" t="str">
        <f t="shared" si="119"/>
        <v>-</v>
      </c>
      <c r="GF67" s="19" t="str">
        <f t="shared" si="120"/>
        <v>-</v>
      </c>
      <c r="GG67" s="19" t="str">
        <f t="shared" si="121"/>
        <v>-</v>
      </c>
      <c r="GH67" s="19" t="str">
        <f t="shared" si="122"/>
        <v>-</v>
      </c>
      <c r="GI67" s="19" t="str">
        <f t="shared" si="123"/>
        <v>-</v>
      </c>
      <c r="GJ67" s="19" t="str">
        <f t="shared" si="124"/>
        <v>-</v>
      </c>
      <c r="GK67" s="19" t="str">
        <f t="shared" si="125"/>
        <v>-</v>
      </c>
      <c r="GL67" s="13" t="str">
        <f t="shared" si="126"/>
        <v>-</v>
      </c>
      <c r="GM67" s="13" t="str">
        <f t="shared" si="127"/>
        <v>-</v>
      </c>
      <c r="GN67" s="13" t="str">
        <f t="shared" si="128"/>
        <v>-</v>
      </c>
      <c r="GO67" s="80" t="str">
        <f t="shared" si="129"/>
        <v>-</v>
      </c>
      <c r="GP67" s="39"/>
      <c r="GQ67" s="32">
        <f t="shared" si="212"/>
        <v>0</v>
      </c>
      <c r="GR67" s="32">
        <f t="shared" si="213"/>
        <v>0</v>
      </c>
      <c r="GS67" s="75">
        <f t="shared" si="214"/>
        <v>0</v>
      </c>
      <c r="GT67" s="75">
        <f t="shared" si="215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30"/>
        <v>-</v>
      </c>
      <c r="HJ67" s="77" t="str">
        <f t="shared" si="131"/>
        <v>-</v>
      </c>
      <c r="HK67" s="19" t="str">
        <f t="shared" si="132"/>
        <v>-</v>
      </c>
      <c r="HL67" s="19" t="str">
        <f t="shared" si="133"/>
        <v>-</v>
      </c>
      <c r="HM67" s="19" t="str">
        <f t="shared" si="134"/>
        <v>-</v>
      </c>
      <c r="HN67" s="19" t="str">
        <f t="shared" si="135"/>
        <v>-</v>
      </c>
      <c r="HO67" s="19" t="str">
        <f t="shared" si="136"/>
        <v>-</v>
      </c>
      <c r="HP67" s="19" t="str">
        <f t="shared" si="137"/>
        <v>-</v>
      </c>
      <c r="HQ67" s="19" t="str">
        <f t="shared" si="138"/>
        <v>-</v>
      </c>
      <c r="HR67" s="19" t="str">
        <f t="shared" si="139"/>
        <v>-</v>
      </c>
      <c r="HS67" s="19" t="str">
        <f t="shared" si="140"/>
        <v>-</v>
      </c>
      <c r="HT67" s="19" t="str">
        <f t="shared" si="141"/>
        <v>-</v>
      </c>
      <c r="HU67" s="19" t="str">
        <f t="shared" si="142"/>
        <v>-</v>
      </c>
      <c r="HV67" s="19" t="str">
        <f t="shared" si="143"/>
        <v>-</v>
      </c>
      <c r="HW67" s="19" t="str">
        <f t="shared" si="144"/>
        <v>-</v>
      </c>
      <c r="HX67" s="19" t="str">
        <f t="shared" si="145"/>
        <v>-</v>
      </c>
      <c r="HY67" s="13" t="str">
        <f t="shared" si="146"/>
        <v>-</v>
      </c>
      <c r="HZ67" s="13" t="str">
        <f t="shared" si="147"/>
        <v>-</v>
      </c>
      <c r="IA67" s="13" t="str">
        <f t="shared" si="148"/>
        <v>-</v>
      </c>
      <c r="IB67" s="80" t="str">
        <f t="shared" si="149"/>
        <v>-</v>
      </c>
      <c r="IC67" s="39">
        <f t="shared" si="150"/>
        <v>0</v>
      </c>
      <c r="ID67" s="99">
        <f t="shared" si="151"/>
        <v>0</v>
      </c>
      <c r="IE67" s="99">
        <f t="shared" si="152"/>
        <v>0</v>
      </c>
      <c r="IF67" s="100">
        <f t="shared" si="153"/>
        <v>0</v>
      </c>
      <c r="IG67" s="100">
        <f t="shared" si="154"/>
        <v>0</v>
      </c>
      <c r="IH67" s="35">
        <f t="shared" si="155"/>
        <v>0</v>
      </c>
      <c r="II67" s="35">
        <f t="shared" si="156"/>
        <v>0</v>
      </c>
      <c r="IJ67" s="35">
        <f t="shared" si="157"/>
        <v>0</v>
      </c>
      <c r="IK67" s="35">
        <f t="shared" si="158"/>
        <v>0</v>
      </c>
      <c r="IL67" s="35">
        <f t="shared" si="159"/>
        <v>0</v>
      </c>
      <c r="IM67" s="35">
        <f t="shared" si="160"/>
        <v>0</v>
      </c>
      <c r="IN67" s="100"/>
      <c r="IO67" s="35">
        <f t="shared" si="161"/>
        <v>0</v>
      </c>
      <c r="IP67" s="35">
        <f t="shared" si="162"/>
        <v>0</v>
      </c>
      <c r="IQ67" s="35">
        <f t="shared" si="163"/>
        <v>0</v>
      </c>
      <c r="IR67" s="35">
        <f t="shared" si="164"/>
        <v>0</v>
      </c>
      <c r="IS67" s="35">
        <f t="shared" si="165"/>
        <v>0</v>
      </c>
      <c r="IT67" s="23">
        <f t="shared" si="166"/>
        <v>0</v>
      </c>
      <c r="IU67" s="26">
        <f t="shared" si="167"/>
        <v>0</v>
      </c>
      <c r="IV67" s="42" t="str">
        <f t="shared" si="168"/>
        <v>-</v>
      </c>
      <c r="IW67" s="89" t="str">
        <f t="shared" si="169"/>
        <v>-</v>
      </c>
      <c r="IX67" s="43" t="str">
        <f t="shared" si="170"/>
        <v>-</v>
      </c>
      <c r="IY67" s="43" t="str">
        <f t="shared" si="171"/>
        <v>-</v>
      </c>
      <c r="IZ67" s="43" t="str">
        <f t="shared" si="172"/>
        <v>-</v>
      </c>
      <c r="JA67" s="43" t="str">
        <f t="shared" si="173"/>
        <v>-</v>
      </c>
      <c r="JB67" s="43" t="str">
        <f t="shared" si="174"/>
        <v>-</v>
      </c>
      <c r="JC67" s="43" t="str">
        <f t="shared" si="175"/>
        <v>-</v>
      </c>
      <c r="JD67" s="43" t="str">
        <f t="shared" si="176"/>
        <v>-</v>
      </c>
      <c r="JE67" s="43" t="str">
        <f t="shared" si="177"/>
        <v>-</v>
      </c>
      <c r="JF67" s="43" t="str">
        <f t="shared" si="178"/>
        <v>-</v>
      </c>
      <c r="JG67" s="43" t="str">
        <f t="shared" si="179"/>
        <v>-</v>
      </c>
      <c r="JH67" s="43" t="str">
        <f t="shared" si="180"/>
        <v>-</v>
      </c>
      <c r="JI67" s="43" t="str">
        <f t="shared" si="181"/>
        <v>-</v>
      </c>
      <c r="JJ67" s="43" t="str">
        <f t="shared" si="182"/>
        <v>-</v>
      </c>
      <c r="JK67" s="43" t="str">
        <f t="shared" si="183"/>
        <v>-</v>
      </c>
      <c r="JL67" s="44" t="str">
        <f t="shared" si="184"/>
        <v>-</v>
      </c>
      <c r="JM67" s="44" t="str">
        <f t="shared" si="185"/>
        <v>-</v>
      </c>
      <c r="JN67" s="44" t="str">
        <f t="shared" si="186"/>
        <v>-</v>
      </c>
      <c r="JO67" s="90" t="str">
        <f t="shared" si="187"/>
        <v>-</v>
      </c>
      <c r="JP67" s="62">
        <f t="shared" si="188"/>
        <v>0</v>
      </c>
      <c r="JQ67" s="63">
        <f t="shared" si="189"/>
        <v>0</v>
      </c>
      <c r="JR67" s="64">
        <f t="shared" si="190"/>
        <v>0</v>
      </c>
      <c r="JS67" s="65">
        <f t="shared" si="191"/>
        <v>0</v>
      </c>
    </row>
    <row r="68" spans="1:279" ht="18.75" hidden="1">
      <c r="A68" s="9"/>
      <c r="B68" s="16"/>
      <c r="C68" s="39"/>
      <c r="D68" s="32">
        <f t="shared" si="192"/>
        <v>0</v>
      </c>
      <c r="E68" s="32">
        <f t="shared" si="193"/>
        <v>0</v>
      </c>
      <c r="F68" s="75">
        <f t="shared" si="194"/>
        <v>0</v>
      </c>
      <c r="G68" s="75">
        <f t="shared" si="195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30"/>
        <v>-</v>
      </c>
      <c r="W68" s="77" t="str">
        <f t="shared" si="31"/>
        <v>-</v>
      </c>
      <c r="X68" s="19" t="str">
        <f t="shared" si="32"/>
        <v>-</v>
      </c>
      <c r="Y68" s="19" t="str">
        <f t="shared" si="33"/>
        <v>-</v>
      </c>
      <c r="Z68" s="19" t="str">
        <f t="shared" si="34"/>
        <v>-</v>
      </c>
      <c r="AA68" s="19" t="str">
        <f t="shared" si="35"/>
        <v>-</v>
      </c>
      <c r="AB68" s="19" t="str">
        <f t="shared" si="36"/>
        <v>-</v>
      </c>
      <c r="AC68" s="19" t="str">
        <f t="shared" si="37"/>
        <v>-</v>
      </c>
      <c r="AD68" s="19" t="str">
        <f t="shared" si="38"/>
        <v>-</v>
      </c>
      <c r="AE68" s="19" t="str">
        <f t="shared" si="39"/>
        <v>-</v>
      </c>
      <c r="AF68" s="19" t="str">
        <f t="shared" si="40"/>
        <v>-</v>
      </c>
      <c r="AG68" s="19" t="str">
        <f t="shared" si="41"/>
        <v>-</v>
      </c>
      <c r="AH68" s="19" t="str">
        <f t="shared" si="42"/>
        <v>-</v>
      </c>
      <c r="AI68" s="19" t="str">
        <f t="shared" si="43"/>
        <v>-</v>
      </c>
      <c r="AJ68" s="19" t="str">
        <f t="shared" si="44"/>
        <v>-</v>
      </c>
      <c r="AK68" s="19" t="str">
        <f t="shared" si="45"/>
        <v>-</v>
      </c>
      <c r="AL68" s="13" t="str">
        <f t="shared" si="46"/>
        <v>-</v>
      </c>
      <c r="AM68" s="13" t="str">
        <f t="shared" si="47"/>
        <v>-</v>
      </c>
      <c r="AN68" s="13" t="str">
        <f t="shared" si="48"/>
        <v>-</v>
      </c>
      <c r="AO68" s="80" t="str">
        <f t="shared" si="49"/>
        <v>-</v>
      </c>
      <c r="AP68" s="39"/>
      <c r="AQ68" s="32">
        <f t="shared" si="196"/>
        <v>0</v>
      </c>
      <c r="AR68" s="32">
        <f t="shared" si="197"/>
        <v>0</v>
      </c>
      <c r="AS68" s="75">
        <f t="shared" si="198"/>
        <v>0</v>
      </c>
      <c r="AT68" s="75">
        <f t="shared" si="199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50"/>
        <v>-</v>
      </c>
      <c r="BJ68" s="77" t="str">
        <f t="shared" si="51"/>
        <v>-</v>
      </c>
      <c r="BK68" s="19" t="str">
        <f t="shared" si="52"/>
        <v>-</v>
      </c>
      <c r="BL68" s="19" t="str">
        <f t="shared" si="53"/>
        <v>-</v>
      </c>
      <c r="BM68" s="19" t="str">
        <f t="shared" si="54"/>
        <v>-</v>
      </c>
      <c r="BN68" s="19" t="str">
        <f t="shared" si="55"/>
        <v>-</v>
      </c>
      <c r="BO68" s="19" t="str">
        <f t="shared" si="56"/>
        <v>-</v>
      </c>
      <c r="BP68" s="19" t="str">
        <f t="shared" si="57"/>
        <v>-</v>
      </c>
      <c r="BQ68" s="19" t="str">
        <f t="shared" si="58"/>
        <v>-</v>
      </c>
      <c r="BR68" s="19" t="str">
        <f t="shared" si="59"/>
        <v>-</v>
      </c>
      <c r="BS68" s="19" t="str">
        <f t="shared" si="60"/>
        <v>-</v>
      </c>
      <c r="BT68" s="19" t="str">
        <f t="shared" si="61"/>
        <v>-</v>
      </c>
      <c r="BU68" s="19" t="str">
        <f t="shared" si="62"/>
        <v>-</v>
      </c>
      <c r="BV68" s="19" t="str">
        <f t="shared" si="63"/>
        <v>-</v>
      </c>
      <c r="BW68" s="19" t="str">
        <f t="shared" si="64"/>
        <v>-</v>
      </c>
      <c r="BX68" s="19" t="str">
        <f t="shared" si="65"/>
        <v>-</v>
      </c>
      <c r="BY68" s="13" t="str">
        <f t="shared" si="66"/>
        <v>-</v>
      </c>
      <c r="BZ68" s="13" t="str">
        <f t="shared" si="67"/>
        <v>-</v>
      </c>
      <c r="CA68" s="13" t="str">
        <f t="shared" si="68"/>
        <v>-</v>
      </c>
      <c r="CB68" s="80" t="str">
        <f t="shared" si="69"/>
        <v>-</v>
      </c>
      <c r="CC68" s="39"/>
      <c r="CD68" s="32">
        <f t="shared" si="200"/>
        <v>0</v>
      </c>
      <c r="CE68" s="32">
        <f t="shared" si="201"/>
        <v>0</v>
      </c>
      <c r="CF68" s="75">
        <f t="shared" si="202"/>
        <v>0</v>
      </c>
      <c r="CG68" s="75">
        <f t="shared" si="203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70"/>
        <v>-</v>
      </c>
      <c r="CW68" s="77" t="str">
        <f t="shared" si="71"/>
        <v>-</v>
      </c>
      <c r="CX68" s="19" t="str">
        <f t="shared" si="72"/>
        <v>-</v>
      </c>
      <c r="CY68" s="19" t="str">
        <f t="shared" si="73"/>
        <v>-</v>
      </c>
      <c r="CZ68" s="19" t="str">
        <f t="shared" si="74"/>
        <v>-</v>
      </c>
      <c r="DA68" s="19" t="str">
        <f t="shared" si="75"/>
        <v>-</v>
      </c>
      <c r="DB68" s="19" t="str">
        <f t="shared" si="76"/>
        <v>-</v>
      </c>
      <c r="DC68" s="19" t="str">
        <f t="shared" si="77"/>
        <v>-</v>
      </c>
      <c r="DD68" s="19" t="str">
        <f t="shared" si="78"/>
        <v>-</v>
      </c>
      <c r="DE68" s="19" t="str">
        <f t="shared" si="79"/>
        <v>-</v>
      </c>
      <c r="DF68" s="19" t="str">
        <f t="shared" si="80"/>
        <v>-</v>
      </c>
      <c r="DG68" s="19" t="str">
        <f t="shared" si="81"/>
        <v>-</v>
      </c>
      <c r="DH68" s="19" t="str">
        <f t="shared" si="82"/>
        <v>-</v>
      </c>
      <c r="DI68" s="19" t="str">
        <f t="shared" si="83"/>
        <v>-</v>
      </c>
      <c r="DJ68" s="19" t="str">
        <f t="shared" si="84"/>
        <v>-</v>
      </c>
      <c r="DK68" s="19" t="str">
        <f t="shared" si="85"/>
        <v>-</v>
      </c>
      <c r="DL68" s="13" t="str">
        <f t="shared" si="86"/>
        <v>-</v>
      </c>
      <c r="DM68" s="13" t="str">
        <f t="shared" si="87"/>
        <v>-</v>
      </c>
      <c r="DN68" s="13" t="str">
        <f t="shared" si="88"/>
        <v>-</v>
      </c>
      <c r="DO68" s="80" t="str">
        <f t="shared" si="89"/>
        <v>-</v>
      </c>
      <c r="DP68" s="39"/>
      <c r="DQ68" s="32">
        <f t="shared" si="204"/>
        <v>0</v>
      </c>
      <c r="DR68" s="32">
        <f t="shared" si="205"/>
        <v>0</v>
      </c>
      <c r="DS68" s="75">
        <f t="shared" si="206"/>
        <v>0</v>
      </c>
      <c r="DT68" s="75">
        <f t="shared" si="207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90"/>
        <v>-</v>
      </c>
      <c r="EJ68" s="77" t="str">
        <f t="shared" si="91"/>
        <v>-</v>
      </c>
      <c r="EK68" s="19" t="str">
        <f t="shared" si="92"/>
        <v>-</v>
      </c>
      <c r="EL68" s="19" t="str">
        <f t="shared" si="93"/>
        <v>-</v>
      </c>
      <c r="EM68" s="19" t="str">
        <f t="shared" si="94"/>
        <v>-</v>
      </c>
      <c r="EN68" s="19" t="str">
        <f t="shared" si="95"/>
        <v>-</v>
      </c>
      <c r="EO68" s="19" t="str">
        <f t="shared" si="96"/>
        <v>-</v>
      </c>
      <c r="EP68" s="19" t="str">
        <f t="shared" si="97"/>
        <v>-</v>
      </c>
      <c r="EQ68" s="19" t="str">
        <f t="shared" si="98"/>
        <v>-</v>
      </c>
      <c r="ER68" s="19" t="str">
        <f t="shared" si="99"/>
        <v>-</v>
      </c>
      <c r="ES68" s="19" t="str">
        <f t="shared" si="100"/>
        <v>-</v>
      </c>
      <c r="ET68" s="19" t="str">
        <f t="shared" si="101"/>
        <v>-</v>
      </c>
      <c r="EU68" s="19" t="str">
        <f t="shared" si="102"/>
        <v>-</v>
      </c>
      <c r="EV68" s="19" t="str">
        <f t="shared" si="103"/>
        <v>-</v>
      </c>
      <c r="EW68" s="19" t="str">
        <f t="shared" si="104"/>
        <v>-</v>
      </c>
      <c r="EX68" s="19" t="str">
        <f t="shared" si="105"/>
        <v>-</v>
      </c>
      <c r="EY68" s="13" t="str">
        <f t="shared" si="106"/>
        <v>-</v>
      </c>
      <c r="EZ68" s="13" t="str">
        <f t="shared" si="107"/>
        <v>-</v>
      </c>
      <c r="FA68" s="13" t="str">
        <f t="shared" si="108"/>
        <v>-</v>
      </c>
      <c r="FB68" s="80" t="str">
        <f t="shared" si="109"/>
        <v>-</v>
      </c>
      <c r="FC68" s="39"/>
      <c r="FD68" s="32">
        <f t="shared" si="208"/>
        <v>0</v>
      </c>
      <c r="FE68" s="32">
        <f t="shared" si="209"/>
        <v>0</v>
      </c>
      <c r="FF68" s="75">
        <f t="shared" si="210"/>
        <v>0</v>
      </c>
      <c r="FG68" s="75">
        <f t="shared" si="211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10"/>
        <v>-</v>
      </c>
      <c r="FW68" s="77" t="str">
        <f t="shared" si="111"/>
        <v>-</v>
      </c>
      <c r="FX68" s="19" t="str">
        <f t="shared" si="112"/>
        <v>-</v>
      </c>
      <c r="FY68" s="19" t="str">
        <f t="shared" si="113"/>
        <v>-</v>
      </c>
      <c r="FZ68" s="19" t="str">
        <f t="shared" si="114"/>
        <v>-</v>
      </c>
      <c r="GA68" s="19" t="str">
        <f t="shared" si="115"/>
        <v>-</v>
      </c>
      <c r="GB68" s="19" t="str">
        <f t="shared" si="116"/>
        <v>-</v>
      </c>
      <c r="GC68" s="19" t="str">
        <f t="shared" si="117"/>
        <v>-</v>
      </c>
      <c r="GD68" s="19" t="str">
        <f t="shared" si="118"/>
        <v>-</v>
      </c>
      <c r="GE68" s="19" t="str">
        <f t="shared" si="119"/>
        <v>-</v>
      </c>
      <c r="GF68" s="19" t="str">
        <f t="shared" si="120"/>
        <v>-</v>
      </c>
      <c r="GG68" s="19" t="str">
        <f t="shared" si="121"/>
        <v>-</v>
      </c>
      <c r="GH68" s="19" t="str">
        <f t="shared" si="122"/>
        <v>-</v>
      </c>
      <c r="GI68" s="19" t="str">
        <f t="shared" si="123"/>
        <v>-</v>
      </c>
      <c r="GJ68" s="19" t="str">
        <f t="shared" si="124"/>
        <v>-</v>
      </c>
      <c r="GK68" s="19" t="str">
        <f t="shared" si="125"/>
        <v>-</v>
      </c>
      <c r="GL68" s="13" t="str">
        <f t="shared" si="126"/>
        <v>-</v>
      </c>
      <c r="GM68" s="13" t="str">
        <f t="shared" si="127"/>
        <v>-</v>
      </c>
      <c r="GN68" s="13" t="str">
        <f t="shared" si="128"/>
        <v>-</v>
      </c>
      <c r="GO68" s="80" t="str">
        <f t="shared" si="129"/>
        <v>-</v>
      </c>
      <c r="GP68" s="39"/>
      <c r="GQ68" s="32">
        <f t="shared" si="212"/>
        <v>0</v>
      </c>
      <c r="GR68" s="32">
        <f t="shared" si="213"/>
        <v>0</v>
      </c>
      <c r="GS68" s="75">
        <f t="shared" si="214"/>
        <v>0</v>
      </c>
      <c r="GT68" s="75">
        <f t="shared" si="215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30"/>
        <v>-</v>
      </c>
      <c r="HJ68" s="77" t="str">
        <f t="shared" si="131"/>
        <v>-</v>
      </c>
      <c r="HK68" s="19" t="str">
        <f t="shared" si="132"/>
        <v>-</v>
      </c>
      <c r="HL68" s="19" t="str">
        <f t="shared" si="133"/>
        <v>-</v>
      </c>
      <c r="HM68" s="19" t="str">
        <f t="shared" si="134"/>
        <v>-</v>
      </c>
      <c r="HN68" s="19" t="str">
        <f t="shared" si="135"/>
        <v>-</v>
      </c>
      <c r="HO68" s="19" t="str">
        <f t="shared" si="136"/>
        <v>-</v>
      </c>
      <c r="HP68" s="19" t="str">
        <f t="shared" si="137"/>
        <v>-</v>
      </c>
      <c r="HQ68" s="19" t="str">
        <f t="shared" si="138"/>
        <v>-</v>
      </c>
      <c r="HR68" s="19" t="str">
        <f t="shared" si="139"/>
        <v>-</v>
      </c>
      <c r="HS68" s="19" t="str">
        <f t="shared" si="140"/>
        <v>-</v>
      </c>
      <c r="HT68" s="19" t="str">
        <f t="shared" si="141"/>
        <v>-</v>
      </c>
      <c r="HU68" s="19" t="str">
        <f t="shared" si="142"/>
        <v>-</v>
      </c>
      <c r="HV68" s="19" t="str">
        <f t="shared" si="143"/>
        <v>-</v>
      </c>
      <c r="HW68" s="19" t="str">
        <f t="shared" si="144"/>
        <v>-</v>
      </c>
      <c r="HX68" s="19" t="str">
        <f t="shared" si="145"/>
        <v>-</v>
      </c>
      <c r="HY68" s="13" t="str">
        <f t="shared" si="146"/>
        <v>-</v>
      </c>
      <c r="HZ68" s="13" t="str">
        <f t="shared" si="147"/>
        <v>-</v>
      </c>
      <c r="IA68" s="13" t="str">
        <f t="shared" si="148"/>
        <v>-</v>
      </c>
      <c r="IB68" s="80" t="str">
        <f t="shared" si="149"/>
        <v>-</v>
      </c>
      <c r="IC68" s="39">
        <f t="shared" si="150"/>
        <v>0</v>
      </c>
      <c r="ID68" s="99">
        <f t="shared" si="151"/>
        <v>0</v>
      </c>
      <c r="IE68" s="99">
        <f t="shared" si="152"/>
        <v>0</v>
      </c>
      <c r="IF68" s="100">
        <f t="shared" si="153"/>
        <v>0</v>
      </c>
      <c r="IG68" s="100">
        <f t="shared" si="154"/>
        <v>0</v>
      </c>
      <c r="IH68" s="35">
        <f t="shared" si="155"/>
        <v>0</v>
      </c>
      <c r="II68" s="35">
        <f t="shared" si="156"/>
        <v>0</v>
      </c>
      <c r="IJ68" s="35">
        <f t="shared" si="157"/>
        <v>0</v>
      </c>
      <c r="IK68" s="35">
        <f t="shared" si="158"/>
        <v>0</v>
      </c>
      <c r="IL68" s="35">
        <f t="shared" si="159"/>
        <v>0</v>
      </c>
      <c r="IM68" s="35">
        <f t="shared" si="160"/>
        <v>0</v>
      </c>
      <c r="IN68" s="100"/>
      <c r="IO68" s="35">
        <f t="shared" si="161"/>
        <v>0</v>
      </c>
      <c r="IP68" s="35">
        <f t="shared" si="162"/>
        <v>0</v>
      </c>
      <c r="IQ68" s="35">
        <f t="shared" si="163"/>
        <v>0</v>
      </c>
      <c r="IR68" s="35">
        <f t="shared" si="164"/>
        <v>0</v>
      </c>
      <c r="IS68" s="35">
        <f t="shared" si="165"/>
        <v>0</v>
      </c>
      <c r="IT68" s="23">
        <f t="shared" si="166"/>
        <v>0</v>
      </c>
      <c r="IU68" s="26">
        <f t="shared" si="167"/>
        <v>0</v>
      </c>
      <c r="IV68" s="42" t="str">
        <f t="shared" si="168"/>
        <v>-</v>
      </c>
      <c r="IW68" s="89" t="str">
        <f t="shared" si="169"/>
        <v>-</v>
      </c>
      <c r="IX68" s="43" t="str">
        <f t="shared" si="170"/>
        <v>-</v>
      </c>
      <c r="IY68" s="43" t="str">
        <f t="shared" si="171"/>
        <v>-</v>
      </c>
      <c r="IZ68" s="43" t="str">
        <f t="shared" si="172"/>
        <v>-</v>
      </c>
      <c r="JA68" s="43" t="str">
        <f t="shared" si="173"/>
        <v>-</v>
      </c>
      <c r="JB68" s="43" t="str">
        <f t="shared" si="174"/>
        <v>-</v>
      </c>
      <c r="JC68" s="43" t="str">
        <f t="shared" si="175"/>
        <v>-</v>
      </c>
      <c r="JD68" s="43" t="str">
        <f t="shared" si="176"/>
        <v>-</v>
      </c>
      <c r="JE68" s="43" t="str">
        <f t="shared" si="177"/>
        <v>-</v>
      </c>
      <c r="JF68" s="43" t="str">
        <f t="shared" si="178"/>
        <v>-</v>
      </c>
      <c r="JG68" s="43" t="str">
        <f t="shared" si="179"/>
        <v>-</v>
      </c>
      <c r="JH68" s="43" t="str">
        <f t="shared" si="180"/>
        <v>-</v>
      </c>
      <c r="JI68" s="43" t="str">
        <f t="shared" si="181"/>
        <v>-</v>
      </c>
      <c r="JJ68" s="43" t="str">
        <f t="shared" si="182"/>
        <v>-</v>
      </c>
      <c r="JK68" s="43" t="str">
        <f t="shared" si="183"/>
        <v>-</v>
      </c>
      <c r="JL68" s="44" t="str">
        <f t="shared" si="184"/>
        <v>-</v>
      </c>
      <c r="JM68" s="44" t="str">
        <f t="shared" si="185"/>
        <v>-</v>
      </c>
      <c r="JN68" s="44" t="str">
        <f t="shared" si="186"/>
        <v>-</v>
      </c>
      <c r="JO68" s="90" t="str">
        <f t="shared" si="187"/>
        <v>-</v>
      </c>
      <c r="JP68" s="62">
        <f t="shared" si="188"/>
        <v>0</v>
      </c>
      <c r="JQ68" s="63">
        <f t="shared" si="189"/>
        <v>0</v>
      </c>
      <c r="JR68" s="64">
        <f t="shared" si="190"/>
        <v>0</v>
      </c>
      <c r="JS68" s="65">
        <f t="shared" si="191"/>
        <v>0</v>
      </c>
    </row>
    <row r="69" spans="1:279" ht="18.75" hidden="1">
      <c r="A69" s="9"/>
      <c r="B69" s="16"/>
      <c r="C69" s="39"/>
      <c r="D69" s="32">
        <f t="shared" si="192"/>
        <v>0</v>
      </c>
      <c r="E69" s="32">
        <f t="shared" si="193"/>
        <v>0</v>
      </c>
      <c r="F69" s="75">
        <f t="shared" si="194"/>
        <v>0</v>
      </c>
      <c r="G69" s="75">
        <f t="shared" si="195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7"/>
      <c r="S69" s="37"/>
      <c r="T69" s="34"/>
      <c r="U69" s="28"/>
      <c r="V69" s="7" t="str">
        <f t="shared" si="30"/>
        <v>-</v>
      </c>
      <c r="W69" s="77" t="str">
        <f t="shared" si="31"/>
        <v>-</v>
      </c>
      <c r="X69" s="19" t="str">
        <f t="shared" si="32"/>
        <v>-</v>
      </c>
      <c r="Y69" s="19" t="str">
        <f t="shared" si="33"/>
        <v>-</v>
      </c>
      <c r="Z69" s="19" t="str">
        <f t="shared" si="34"/>
        <v>-</v>
      </c>
      <c r="AA69" s="19" t="str">
        <f t="shared" si="35"/>
        <v>-</v>
      </c>
      <c r="AB69" s="19" t="str">
        <f t="shared" si="36"/>
        <v>-</v>
      </c>
      <c r="AC69" s="19" t="str">
        <f t="shared" si="37"/>
        <v>-</v>
      </c>
      <c r="AD69" s="19" t="str">
        <f t="shared" si="38"/>
        <v>-</v>
      </c>
      <c r="AE69" s="19" t="str">
        <f t="shared" si="39"/>
        <v>-</v>
      </c>
      <c r="AF69" s="19" t="str">
        <f t="shared" si="40"/>
        <v>-</v>
      </c>
      <c r="AG69" s="19" t="str">
        <f t="shared" si="41"/>
        <v>-</v>
      </c>
      <c r="AH69" s="19" t="str">
        <f t="shared" si="42"/>
        <v>-</v>
      </c>
      <c r="AI69" s="19" t="str">
        <f t="shared" si="43"/>
        <v>-</v>
      </c>
      <c r="AJ69" s="19" t="str">
        <f t="shared" si="44"/>
        <v>-</v>
      </c>
      <c r="AK69" s="19" t="str">
        <f t="shared" si="45"/>
        <v>-</v>
      </c>
      <c r="AL69" s="13" t="str">
        <f t="shared" si="46"/>
        <v>-</v>
      </c>
      <c r="AM69" s="13" t="str">
        <f t="shared" si="47"/>
        <v>-</v>
      </c>
      <c r="AN69" s="13" t="str">
        <f t="shared" si="48"/>
        <v>-</v>
      </c>
      <c r="AO69" s="80" t="str">
        <f t="shared" si="49"/>
        <v>-</v>
      </c>
      <c r="AP69" s="39"/>
      <c r="AQ69" s="32">
        <f t="shared" si="196"/>
        <v>0</v>
      </c>
      <c r="AR69" s="32">
        <f t="shared" si="197"/>
        <v>0</v>
      </c>
      <c r="AS69" s="75">
        <f t="shared" si="198"/>
        <v>0</v>
      </c>
      <c r="AT69" s="75">
        <f t="shared" si="199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7"/>
      <c r="BF69" s="37"/>
      <c r="BG69" s="34"/>
      <c r="BH69" s="28"/>
      <c r="BI69" s="7" t="str">
        <f t="shared" si="50"/>
        <v>-</v>
      </c>
      <c r="BJ69" s="77" t="str">
        <f t="shared" si="51"/>
        <v>-</v>
      </c>
      <c r="BK69" s="19" t="str">
        <f t="shared" si="52"/>
        <v>-</v>
      </c>
      <c r="BL69" s="19" t="str">
        <f t="shared" si="53"/>
        <v>-</v>
      </c>
      <c r="BM69" s="19" t="str">
        <f t="shared" si="54"/>
        <v>-</v>
      </c>
      <c r="BN69" s="19" t="str">
        <f t="shared" si="55"/>
        <v>-</v>
      </c>
      <c r="BO69" s="19" t="str">
        <f t="shared" si="56"/>
        <v>-</v>
      </c>
      <c r="BP69" s="19" t="str">
        <f t="shared" si="57"/>
        <v>-</v>
      </c>
      <c r="BQ69" s="19" t="str">
        <f t="shared" si="58"/>
        <v>-</v>
      </c>
      <c r="BR69" s="19" t="str">
        <f t="shared" si="59"/>
        <v>-</v>
      </c>
      <c r="BS69" s="19" t="str">
        <f t="shared" si="60"/>
        <v>-</v>
      </c>
      <c r="BT69" s="19" t="str">
        <f t="shared" si="61"/>
        <v>-</v>
      </c>
      <c r="BU69" s="19" t="str">
        <f t="shared" si="62"/>
        <v>-</v>
      </c>
      <c r="BV69" s="19" t="str">
        <f t="shared" si="63"/>
        <v>-</v>
      </c>
      <c r="BW69" s="19" t="str">
        <f t="shared" si="64"/>
        <v>-</v>
      </c>
      <c r="BX69" s="19" t="str">
        <f t="shared" si="65"/>
        <v>-</v>
      </c>
      <c r="BY69" s="13" t="str">
        <f t="shared" si="66"/>
        <v>-</v>
      </c>
      <c r="BZ69" s="13" t="str">
        <f t="shared" si="67"/>
        <v>-</v>
      </c>
      <c r="CA69" s="13" t="str">
        <f t="shared" si="68"/>
        <v>-</v>
      </c>
      <c r="CB69" s="80" t="str">
        <f t="shared" si="69"/>
        <v>-</v>
      </c>
      <c r="CC69" s="39"/>
      <c r="CD69" s="32">
        <f t="shared" si="200"/>
        <v>0</v>
      </c>
      <c r="CE69" s="32">
        <f t="shared" si="201"/>
        <v>0</v>
      </c>
      <c r="CF69" s="75">
        <f t="shared" si="202"/>
        <v>0</v>
      </c>
      <c r="CG69" s="75">
        <f t="shared" si="203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7"/>
      <c r="CS69" s="37"/>
      <c r="CT69" s="34"/>
      <c r="CU69" s="28"/>
      <c r="CV69" s="7" t="str">
        <f t="shared" si="70"/>
        <v>-</v>
      </c>
      <c r="CW69" s="77" t="str">
        <f t="shared" si="71"/>
        <v>-</v>
      </c>
      <c r="CX69" s="19" t="str">
        <f t="shared" si="72"/>
        <v>-</v>
      </c>
      <c r="CY69" s="19" t="str">
        <f t="shared" si="73"/>
        <v>-</v>
      </c>
      <c r="CZ69" s="19" t="str">
        <f t="shared" si="74"/>
        <v>-</v>
      </c>
      <c r="DA69" s="19" t="str">
        <f t="shared" si="75"/>
        <v>-</v>
      </c>
      <c r="DB69" s="19" t="str">
        <f t="shared" si="76"/>
        <v>-</v>
      </c>
      <c r="DC69" s="19" t="str">
        <f t="shared" si="77"/>
        <v>-</v>
      </c>
      <c r="DD69" s="19" t="str">
        <f t="shared" si="78"/>
        <v>-</v>
      </c>
      <c r="DE69" s="19" t="str">
        <f t="shared" si="79"/>
        <v>-</v>
      </c>
      <c r="DF69" s="19" t="str">
        <f t="shared" si="80"/>
        <v>-</v>
      </c>
      <c r="DG69" s="19" t="str">
        <f t="shared" si="81"/>
        <v>-</v>
      </c>
      <c r="DH69" s="19" t="str">
        <f t="shared" si="82"/>
        <v>-</v>
      </c>
      <c r="DI69" s="19" t="str">
        <f t="shared" si="83"/>
        <v>-</v>
      </c>
      <c r="DJ69" s="19" t="str">
        <f t="shared" si="84"/>
        <v>-</v>
      </c>
      <c r="DK69" s="19" t="str">
        <f t="shared" si="85"/>
        <v>-</v>
      </c>
      <c r="DL69" s="13" t="str">
        <f t="shared" si="86"/>
        <v>-</v>
      </c>
      <c r="DM69" s="13" t="str">
        <f t="shared" si="87"/>
        <v>-</v>
      </c>
      <c r="DN69" s="13" t="str">
        <f t="shared" si="88"/>
        <v>-</v>
      </c>
      <c r="DO69" s="80" t="str">
        <f t="shared" si="89"/>
        <v>-</v>
      </c>
      <c r="DP69" s="39"/>
      <c r="DQ69" s="32">
        <f t="shared" si="204"/>
        <v>0</v>
      </c>
      <c r="DR69" s="32">
        <f t="shared" si="205"/>
        <v>0</v>
      </c>
      <c r="DS69" s="75">
        <f t="shared" si="206"/>
        <v>0</v>
      </c>
      <c r="DT69" s="75">
        <f t="shared" si="207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7"/>
      <c r="EF69" s="37"/>
      <c r="EG69" s="34"/>
      <c r="EH69" s="28"/>
      <c r="EI69" s="7" t="str">
        <f t="shared" si="90"/>
        <v>-</v>
      </c>
      <c r="EJ69" s="77" t="str">
        <f t="shared" si="91"/>
        <v>-</v>
      </c>
      <c r="EK69" s="19" t="str">
        <f t="shared" si="92"/>
        <v>-</v>
      </c>
      <c r="EL69" s="19" t="str">
        <f t="shared" si="93"/>
        <v>-</v>
      </c>
      <c r="EM69" s="19" t="str">
        <f t="shared" si="94"/>
        <v>-</v>
      </c>
      <c r="EN69" s="19" t="str">
        <f t="shared" si="95"/>
        <v>-</v>
      </c>
      <c r="EO69" s="19" t="str">
        <f t="shared" si="96"/>
        <v>-</v>
      </c>
      <c r="EP69" s="19" t="str">
        <f t="shared" si="97"/>
        <v>-</v>
      </c>
      <c r="EQ69" s="19" t="str">
        <f t="shared" si="98"/>
        <v>-</v>
      </c>
      <c r="ER69" s="19" t="str">
        <f t="shared" si="99"/>
        <v>-</v>
      </c>
      <c r="ES69" s="19" t="str">
        <f t="shared" si="100"/>
        <v>-</v>
      </c>
      <c r="ET69" s="19" t="str">
        <f t="shared" si="101"/>
        <v>-</v>
      </c>
      <c r="EU69" s="19" t="str">
        <f t="shared" si="102"/>
        <v>-</v>
      </c>
      <c r="EV69" s="19" t="str">
        <f t="shared" si="103"/>
        <v>-</v>
      </c>
      <c r="EW69" s="19" t="str">
        <f t="shared" si="104"/>
        <v>-</v>
      </c>
      <c r="EX69" s="19" t="str">
        <f t="shared" si="105"/>
        <v>-</v>
      </c>
      <c r="EY69" s="13" t="str">
        <f t="shared" si="106"/>
        <v>-</v>
      </c>
      <c r="EZ69" s="13" t="str">
        <f t="shared" si="107"/>
        <v>-</v>
      </c>
      <c r="FA69" s="13" t="str">
        <f t="shared" si="108"/>
        <v>-</v>
      </c>
      <c r="FB69" s="80" t="str">
        <f t="shared" si="109"/>
        <v>-</v>
      </c>
      <c r="FC69" s="39"/>
      <c r="FD69" s="32">
        <f t="shared" si="208"/>
        <v>0</v>
      </c>
      <c r="FE69" s="32">
        <f t="shared" si="209"/>
        <v>0</v>
      </c>
      <c r="FF69" s="75">
        <f t="shared" si="210"/>
        <v>0</v>
      </c>
      <c r="FG69" s="75">
        <f t="shared" si="211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7"/>
      <c r="FS69" s="37"/>
      <c r="FT69" s="34"/>
      <c r="FU69" s="28"/>
      <c r="FV69" s="7" t="str">
        <f t="shared" si="110"/>
        <v>-</v>
      </c>
      <c r="FW69" s="77" t="str">
        <f t="shared" si="111"/>
        <v>-</v>
      </c>
      <c r="FX69" s="19" t="str">
        <f t="shared" si="112"/>
        <v>-</v>
      </c>
      <c r="FY69" s="19" t="str">
        <f t="shared" si="113"/>
        <v>-</v>
      </c>
      <c r="FZ69" s="19" t="str">
        <f t="shared" si="114"/>
        <v>-</v>
      </c>
      <c r="GA69" s="19" t="str">
        <f t="shared" si="115"/>
        <v>-</v>
      </c>
      <c r="GB69" s="19" t="str">
        <f t="shared" si="116"/>
        <v>-</v>
      </c>
      <c r="GC69" s="19" t="str">
        <f t="shared" si="117"/>
        <v>-</v>
      </c>
      <c r="GD69" s="19" t="str">
        <f t="shared" si="118"/>
        <v>-</v>
      </c>
      <c r="GE69" s="19" t="str">
        <f t="shared" si="119"/>
        <v>-</v>
      </c>
      <c r="GF69" s="19" t="str">
        <f t="shared" si="120"/>
        <v>-</v>
      </c>
      <c r="GG69" s="19" t="str">
        <f t="shared" si="121"/>
        <v>-</v>
      </c>
      <c r="GH69" s="19" t="str">
        <f t="shared" si="122"/>
        <v>-</v>
      </c>
      <c r="GI69" s="19" t="str">
        <f t="shared" si="123"/>
        <v>-</v>
      </c>
      <c r="GJ69" s="19" t="str">
        <f t="shared" si="124"/>
        <v>-</v>
      </c>
      <c r="GK69" s="19" t="str">
        <f t="shared" si="125"/>
        <v>-</v>
      </c>
      <c r="GL69" s="13" t="str">
        <f t="shared" si="126"/>
        <v>-</v>
      </c>
      <c r="GM69" s="13" t="str">
        <f t="shared" si="127"/>
        <v>-</v>
      </c>
      <c r="GN69" s="13" t="str">
        <f t="shared" si="128"/>
        <v>-</v>
      </c>
      <c r="GO69" s="80" t="str">
        <f t="shared" si="129"/>
        <v>-</v>
      </c>
      <c r="GP69" s="39"/>
      <c r="GQ69" s="32">
        <f t="shared" si="212"/>
        <v>0</v>
      </c>
      <c r="GR69" s="32">
        <f t="shared" si="213"/>
        <v>0</v>
      </c>
      <c r="GS69" s="75">
        <f t="shared" si="214"/>
        <v>0</v>
      </c>
      <c r="GT69" s="75">
        <f t="shared" si="215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7"/>
      <c r="HF69" s="37"/>
      <c r="HG69" s="34"/>
      <c r="HH69" s="28"/>
      <c r="HI69" s="7" t="str">
        <f t="shared" si="130"/>
        <v>-</v>
      </c>
      <c r="HJ69" s="77" t="str">
        <f t="shared" si="131"/>
        <v>-</v>
      </c>
      <c r="HK69" s="19" t="str">
        <f t="shared" si="132"/>
        <v>-</v>
      </c>
      <c r="HL69" s="19" t="str">
        <f t="shared" si="133"/>
        <v>-</v>
      </c>
      <c r="HM69" s="19" t="str">
        <f t="shared" si="134"/>
        <v>-</v>
      </c>
      <c r="HN69" s="19" t="str">
        <f t="shared" si="135"/>
        <v>-</v>
      </c>
      <c r="HO69" s="19" t="str">
        <f t="shared" si="136"/>
        <v>-</v>
      </c>
      <c r="HP69" s="19" t="str">
        <f t="shared" si="137"/>
        <v>-</v>
      </c>
      <c r="HQ69" s="19" t="str">
        <f t="shared" si="138"/>
        <v>-</v>
      </c>
      <c r="HR69" s="19" t="str">
        <f t="shared" si="139"/>
        <v>-</v>
      </c>
      <c r="HS69" s="19" t="str">
        <f t="shared" si="140"/>
        <v>-</v>
      </c>
      <c r="HT69" s="19" t="str">
        <f t="shared" si="141"/>
        <v>-</v>
      </c>
      <c r="HU69" s="19" t="str">
        <f t="shared" si="142"/>
        <v>-</v>
      </c>
      <c r="HV69" s="19" t="str">
        <f t="shared" si="143"/>
        <v>-</v>
      </c>
      <c r="HW69" s="19" t="str">
        <f t="shared" si="144"/>
        <v>-</v>
      </c>
      <c r="HX69" s="19" t="str">
        <f t="shared" si="145"/>
        <v>-</v>
      </c>
      <c r="HY69" s="13" t="str">
        <f t="shared" si="146"/>
        <v>-</v>
      </c>
      <c r="HZ69" s="13" t="str">
        <f t="shared" si="147"/>
        <v>-</v>
      </c>
      <c r="IA69" s="13" t="str">
        <f t="shared" si="148"/>
        <v>-</v>
      </c>
      <c r="IB69" s="80" t="str">
        <f t="shared" si="149"/>
        <v>-</v>
      </c>
      <c r="IC69" s="39">
        <f t="shared" si="150"/>
        <v>0</v>
      </c>
      <c r="ID69" s="99">
        <f t="shared" si="151"/>
        <v>0</v>
      </c>
      <c r="IE69" s="99">
        <f t="shared" si="152"/>
        <v>0</v>
      </c>
      <c r="IF69" s="100">
        <f t="shared" si="153"/>
        <v>0</v>
      </c>
      <c r="IG69" s="100">
        <f t="shared" si="154"/>
        <v>0</v>
      </c>
      <c r="IH69" s="35">
        <f t="shared" si="155"/>
        <v>0</v>
      </c>
      <c r="II69" s="35">
        <f t="shared" si="156"/>
        <v>0</v>
      </c>
      <c r="IJ69" s="35">
        <f t="shared" si="157"/>
        <v>0</v>
      </c>
      <c r="IK69" s="35">
        <f t="shared" si="158"/>
        <v>0</v>
      </c>
      <c r="IL69" s="35">
        <f t="shared" si="159"/>
        <v>0</v>
      </c>
      <c r="IM69" s="35">
        <f t="shared" si="160"/>
        <v>0</v>
      </c>
      <c r="IN69" s="100"/>
      <c r="IO69" s="35">
        <f t="shared" si="161"/>
        <v>0</v>
      </c>
      <c r="IP69" s="35">
        <f t="shared" si="162"/>
        <v>0</v>
      </c>
      <c r="IQ69" s="35">
        <f t="shared" si="163"/>
        <v>0</v>
      </c>
      <c r="IR69" s="37">
        <f t="shared" si="164"/>
        <v>0</v>
      </c>
      <c r="IS69" s="37">
        <f t="shared" si="165"/>
        <v>0</v>
      </c>
      <c r="IT69" s="34">
        <f t="shared" si="166"/>
        <v>0</v>
      </c>
      <c r="IU69" s="28">
        <f t="shared" si="167"/>
        <v>0</v>
      </c>
      <c r="IV69" s="42" t="str">
        <f t="shared" si="168"/>
        <v>-</v>
      </c>
      <c r="IW69" s="89" t="str">
        <f t="shared" si="169"/>
        <v>-</v>
      </c>
      <c r="IX69" s="43" t="str">
        <f t="shared" si="170"/>
        <v>-</v>
      </c>
      <c r="IY69" s="43" t="str">
        <f t="shared" si="171"/>
        <v>-</v>
      </c>
      <c r="IZ69" s="43" t="str">
        <f t="shared" si="172"/>
        <v>-</v>
      </c>
      <c r="JA69" s="43" t="str">
        <f t="shared" si="173"/>
        <v>-</v>
      </c>
      <c r="JB69" s="43" t="str">
        <f t="shared" si="174"/>
        <v>-</v>
      </c>
      <c r="JC69" s="43" t="str">
        <f t="shared" si="175"/>
        <v>-</v>
      </c>
      <c r="JD69" s="43" t="str">
        <f t="shared" si="176"/>
        <v>-</v>
      </c>
      <c r="JE69" s="43" t="str">
        <f t="shared" si="177"/>
        <v>-</v>
      </c>
      <c r="JF69" s="43" t="str">
        <f t="shared" si="178"/>
        <v>-</v>
      </c>
      <c r="JG69" s="43" t="str">
        <f t="shared" si="179"/>
        <v>-</v>
      </c>
      <c r="JH69" s="43" t="str">
        <f t="shared" si="180"/>
        <v>-</v>
      </c>
      <c r="JI69" s="43" t="str">
        <f t="shared" si="181"/>
        <v>-</v>
      </c>
      <c r="JJ69" s="43" t="str">
        <f t="shared" si="182"/>
        <v>-</v>
      </c>
      <c r="JK69" s="43" t="str">
        <f t="shared" si="183"/>
        <v>-</v>
      </c>
      <c r="JL69" s="44" t="str">
        <f t="shared" si="184"/>
        <v>-</v>
      </c>
      <c r="JM69" s="44" t="str">
        <f t="shared" si="185"/>
        <v>-</v>
      </c>
      <c r="JN69" s="44" t="str">
        <f t="shared" si="186"/>
        <v>-</v>
      </c>
      <c r="JO69" s="90" t="str">
        <f t="shared" si="187"/>
        <v>-</v>
      </c>
      <c r="JP69" s="62">
        <f t="shared" si="188"/>
        <v>0</v>
      </c>
      <c r="JQ69" s="63">
        <f t="shared" si="189"/>
        <v>0</v>
      </c>
      <c r="JR69" s="64">
        <f t="shared" si="190"/>
        <v>0</v>
      </c>
      <c r="JS69" s="65">
        <f t="shared" si="191"/>
        <v>0</v>
      </c>
    </row>
    <row r="70" spans="1:279" ht="18.75" hidden="1">
      <c r="A70" s="9"/>
      <c r="B70" s="16"/>
      <c r="C70" s="39"/>
      <c r="D70" s="32">
        <f t="shared" si="192"/>
        <v>0</v>
      </c>
      <c r="E70" s="32">
        <f t="shared" si="193"/>
        <v>0</v>
      </c>
      <c r="F70" s="75">
        <f t="shared" si="194"/>
        <v>0</v>
      </c>
      <c r="G70" s="75">
        <f t="shared" si="195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30"/>
        <v>-</v>
      </c>
      <c r="W70" s="77" t="str">
        <f t="shared" si="31"/>
        <v>-</v>
      </c>
      <c r="X70" s="19" t="str">
        <f t="shared" si="32"/>
        <v>-</v>
      </c>
      <c r="Y70" s="19" t="str">
        <f t="shared" si="33"/>
        <v>-</v>
      </c>
      <c r="Z70" s="19" t="str">
        <f t="shared" si="34"/>
        <v>-</v>
      </c>
      <c r="AA70" s="19" t="str">
        <f t="shared" si="35"/>
        <v>-</v>
      </c>
      <c r="AB70" s="19" t="str">
        <f t="shared" si="36"/>
        <v>-</v>
      </c>
      <c r="AC70" s="19" t="str">
        <f t="shared" si="37"/>
        <v>-</v>
      </c>
      <c r="AD70" s="19" t="str">
        <f t="shared" si="38"/>
        <v>-</v>
      </c>
      <c r="AE70" s="19" t="str">
        <f t="shared" si="39"/>
        <v>-</v>
      </c>
      <c r="AF70" s="19" t="str">
        <f t="shared" si="40"/>
        <v>-</v>
      </c>
      <c r="AG70" s="19" t="str">
        <f t="shared" si="41"/>
        <v>-</v>
      </c>
      <c r="AH70" s="19" t="str">
        <f t="shared" si="42"/>
        <v>-</v>
      </c>
      <c r="AI70" s="19" t="str">
        <f t="shared" si="43"/>
        <v>-</v>
      </c>
      <c r="AJ70" s="19" t="str">
        <f t="shared" si="44"/>
        <v>-</v>
      </c>
      <c r="AK70" s="19" t="str">
        <f t="shared" si="45"/>
        <v>-</v>
      </c>
      <c r="AL70" s="13" t="str">
        <f t="shared" si="46"/>
        <v>-</v>
      </c>
      <c r="AM70" s="13" t="str">
        <f t="shared" si="47"/>
        <v>-</v>
      </c>
      <c r="AN70" s="13" t="str">
        <f t="shared" si="48"/>
        <v>-</v>
      </c>
      <c r="AO70" s="80" t="str">
        <f t="shared" si="49"/>
        <v>-</v>
      </c>
      <c r="AP70" s="39"/>
      <c r="AQ70" s="32">
        <f t="shared" si="196"/>
        <v>0</v>
      </c>
      <c r="AR70" s="32">
        <f t="shared" si="197"/>
        <v>0</v>
      </c>
      <c r="AS70" s="75">
        <f t="shared" si="198"/>
        <v>0</v>
      </c>
      <c r="AT70" s="75">
        <f t="shared" si="199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50"/>
        <v>-</v>
      </c>
      <c r="BJ70" s="77" t="str">
        <f t="shared" si="51"/>
        <v>-</v>
      </c>
      <c r="BK70" s="19" t="str">
        <f t="shared" si="52"/>
        <v>-</v>
      </c>
      <c r="BL70" s="19" t="str">
        <f t="shared" si="53"/>
        <v>-</v>
      </c>
      <c r="BM70" s="19" t="str">
        <f t="shared" si="54"/>
        <v>-</v>
      </c>
      <c r="BN70" s="19" t="str">
        <f t="shared" si="55"/>
        <v>-</v>
      </c>
      <c r="BO70" s="19" t="str">
        <f t="shared" si="56"/>
        <v>-</v>
      </c>
      <c r="BP70" s="19" t="str">
        <f t="shared" si="57"/>
        <v>-</v>
      </c>
      <c r="BQ70" s="19" t="str">
        <f t="shared" si="58"/>
        <v>-</v>
      </c>
      <c r="BR70" s="19" t="str">
        <f t="shared" si="59"/>
        <v>-</v>
      </c>
      <c r="BS70" s="19" t="str">
        <f t="shared" si="60"/>
        <v>-</v>
      </c>
      <c r="BT70" s="19" t="str">
        <f t="shared" si="61"/>
        <v>-</v>
      </c>
      <c r="BU70" s="19" t="str">
        <f t="shared" si="62"/>
        <v>-</v>
      </c>
      <c r="BV70" s="19" t="str">
        <f t="shared" si="63"/>
        <v>-</v>
      </c>
      <c r="BW70" s="19" t="str">
        <f t="shared" si="64"/>
        <v>-</v>
      </c>
      <c r="BX70" s="19" t="str">
        <f t="shared" si="65"/>
        <v>-</v>
      </c>
      <c r="BY70" s="13" t="str">
        <f t="shared" si="66"/>
        <v>-</v>
      </c>
      <c r="BZ70" s="13" t="str">
        <f t="shared" si="67"/>
        <v>-</v>
      </c>
      <c r="CA70" s="13" t="str">
        <f t="shared" si="68"/>
        <v>-</v>
      </c>
      <c r="CB70" s="80" t="str">
        <f t="shared" si="69"/>
        <v>-</v>
      </c>
      <c r="CC70" s="39"/>
      <c r="CD70" s="32">
        <f t="shared" si="200"/>
        <v>0</v>
      </c>
      <c r="CE70" s="32">
        <f t="shared" si="201"/>
        <v>0</v>
      </c>
      <c r="CF70" s="75">
        <f t="shared" si="202"/>
        <v>0</v>
      </c>
      <c r="CG70" s="75">
        <f t="shared" si="203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70"/>
        <v>-</v>
      </c>
      <c r="CW70" s="77" t="str">
        <f t="shared" si="71"/>
        <v>-</v>
      </c>
      <c r="CX70" s="19" t="str">
        <f t="shared" si="72"/>
        <v>-</v>
      </c>
      <c r="CY70" s="19" t="str">
        <f t="shared" si="73"/>
        <v>-</v>
      </c>
      <c r="CZ70" s="19" t="str">
        <f t="shared" si="74"/>
        <v>-</v>
      </c>
      <c r="DA70" s="19" t="str">
        <f t="shared" si="75"/>
        <v>-</v>
      </c>
      <c r="DB70" s="19" t="str">
        <f t="shared" si="76"/>
        <v>-</v>
      </c>
      <c r="DC70" s="19" t="str">
        <f t="shared" si="77"/>
        <v>-</v>
      </c>
      <c r="DD70" s="19" t="str">
        <f t="shared" si="78"/>
        <v>-</v>
      </c>
      <c r="DE70" s="19" t="str">
        <f t="shared" si="79"/>
        <v>-</v>
      </c>
      <c r="DF70" s="19" t="str">
        <f t="shared" si="80"/>
        <v>-</v>
      </c>
      <c r="DG70" s="19" t="str">
        <f t="shared" si="81"/>
        <v>-</v>
      </c>
      <c r="DH70" s="19" t="str">
        <f t="shared" si="82"/>
        <v>-</v>
      </c>
      <c r="DI70" s="19" t="str">
        <f t="shared" si="83"/>
        <v>-</v>
      </c>
      <c r="DJ70" s="19" t="str">
        <f t="shared" si="84"/>
        <v>-</v>
      </c>
      <c r="DK70" s="19" t="str">
        <f t="shared" si="85"/>
        <v>-</v>
      </c>
      <c r="DL70" s="13" t="str">
        <f t="shared" si="86"/>
        <v>-</v>
      </c>
      <c r="DM70" s="13" t="str">
        <f t="shared" si="87"/>
        <v>-</v>
      </c>
      <c r="DN70" s="13" t="str">
        <f t="shared" si="88"/>
        <v>-</v>
      </c>
      <c r="DO70" s="80" t="str">
        <f t="shared" si="89"/>
        <v>-</v>
      </c>
      <c r="DP70" s="39"/>
      <c r="DQ70" s="32">
        <f t="shared" si="204"/>
        <v>0</v>
      </c>
      <c r="DR70" s="32">
        <f t="shared" si="205"/>
        <v>0</v>
      </c>
      <c r="DS70" s="75">
        <f t="shared" si="206"/>
        <v>0</v>
      </c>
      <c r="DT70" s="75">
        <f t="shared" si="207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90"/>
        <v>-</v>
      </c>
      <c r="EJ70" s="77" t="str">
        <f t="shared" si="91"/>
        <v>-</v>
      </c>
      <c r="EK70" s="19" t="str">
        <f t="shared" si="92"/>
        <v>-</v>
      </c>
      <c r="EL70" s="19" t="str">
        <f t="shared" si="93"/>
        <v>-</v>
      </c>
      <c r="EM70" s="19" t="str">
        <f t="shared" si="94"/>
        <v>-</v>
      </c>
      <c r="EN70" s="19" t="str">
        <f t="shared" si="95"/>
        <v>-</v>
      </c>
      <c r="EO70" s="19" t="str">
        <f t="shared" si="96"/>
        <v>-</v>
      </c>
      <c r="EP70" s="19" t="str">
        <f t="shared" si="97"/>
        <v>-</v>
      </c>
      <c r="EQ70" s="19" t="str">
        <f t="shared" si="98"/>
        <v>-</v>
      </c>
      <c r="ER70" s="19" t="str">
        <f t="shared" si="99"/>
        <v>-</v>
      </c>
      <c r="ES70" s="19" t="str">
        <f t="shared" si="100"/>
        <v>-</v>
      </c>
      <c r="ET70" s="19" t="str">
        <f t="shared" si="101"/>
        <v>-</v>
      </c>
      <c r="EU70" s="19" t="str">
        <f t="shared" si="102"/>
        <v>-</v>
      </c>
      <c r="EV70" s="19" t="str">
        <f t="shared" si="103"/>
        <v>-</v>
      </c>
      <c r="EW70" s="19" t="str">
        <f t="shared" si="104"/>
        <v>-</v>
      </c>
      <c r="EX70" s="19" t="str">
        <f t="shared" si="105"/>
        <v>-</v>
      </c>
      <c r="EY70" s="13" t="str">
        <f t="shared" si="106"/>
        <v>-</v>
      </c>
      <c r="EZ70" s="13" t="str">
        <f t="shared" si="107"/>
        <v>-</v>
      </c>
      <c r="FA70" s="13" t="str">
        <f t="shared" si="108"/>
        <v>-</v>
      </c>
      <c r="FB70" s="80" t="str">
        <f t="shared" si="109"/>
        <v>-</v>
      </c>
      <c r="FC70" s="39"/>
      <c r="FD70" s="32">
        <f t="shared" si="208"/>
        <v>0</v>
      </c>
      <c r="FE70" s="32">
        <f t="shared" si="209"/>
        <v>0</v>
      </c>
      <c r="FF70" s="75">
        <f t="shared" si="210"/>
        <v>0</v>
      </c>
      <c r="FG70" s="75">
        <f t="shared" si="211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10"/>
        <v>-</v>
      </c>
      <c r="FW70" s="77" t="str">
        <f t="shared" si="111"/>
        <v>-</v>
      </c>
      <c r="FX70" s="19" t="str">
        <f t="shared" si="112"/>
        <v>-</v>
      </c>
      <c r="FY70" s="19" t="str">
        <f t="shared" si="113"/>
        <v>-</v>
      </c>
      <c r="FZ70" s="19" t="str">
        <f t="shared" si="114"/>
        <v>-</v>
      </c>
      <c r="GA70" s="19" t="str">
        <f t="shared" si="115"/>
        <v>-</v>
      </c>
      <c r="GB70" s="19" t="str">
        <f t="shared" si="116"/>
        <v>-</v>
      </c>
      <c r="GC70" s="19" t="str">
        <f t="shared" si="117"/>
        <v>-</v>
      </c>
      <c r="GD70" s="19" t="str">
        <f t="shared" si="118"/>
        <v>-</v>
      </c>
      <c r="GE70" s="19" t="str">
        <f t="shared" si="119"/>
        <v>-</v>
      </c>
      <c r="GF70" s="19" t="str">
        <f t="shared" si="120"/>
        <v>-</v>
      </c>
      <c r="GG70" s="19" t="str">
        <f t="shared" si="121"/>
        <v>-</v>
      </c>
      <c r="GH70" s="19" t="str">
        <f t="shared" si="122"/>
        <v>-</v>
      </c>
      <c r="GI70" s="19" t="str">
        <f t="shared" si="123"/>
        <v>-</v>
      </c>
      <c r="GJ70" s="19" t="str">
        <f t="shared" si="124"/>
        <v>-</v>
      </c>
      <c r="GK70" s="19" t="str">
        <f t="shared" si="125"/>
        <v>-</v>
      </c>
      <c r="GL70" s="13" t="str">
        <f t="shared" si="126"/>
        <v>-</v>
      </c>
      <c r="GM70" s="13" t="str">
        <f t="shared" si="127"/>
        <v>-</v>
      </c>
      <c r="GN70" s="13" t="str">
        <f t="shared" si="128"/>
        <v>-</v>
      </c>
      <c r="GO70" s="80" t="str">
        <f t="shared" si="129"/>
        <v>-</v>
      </c>
      <c r="GP70" s="39"/>
      <c r="GQ70" s="32">
        <f t="shared" si="212"/>
        <v>0</v>
      </c>
      <c r="GR70" s="32">
        <f t="shared" si="213"/>
        <v>0</v>
      </c>
      <c r="GS70" s="75">
        <f t="shared" si="214"/>
        <v>0</v>
      </c>
      <c r="GT70" s="75">
        <f t="shared" si="215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30"/>
        <v>-</v>
      </c>
      <c r="HJ70" s="77" t="str">
        <f t="shared" si="131"/>
        <v>-</v>
      </c>
      <c r="HK70" s="19" t="str">
        <f t="shared" si="132"/>
        <v>-</v>
      </c>
      <c r="HL70" s="19" t="str">
        <f t="shared" si="133"/>
        <v>-</v>
      </c>
      <c r="HM70" s="19" t="str">
        <f t="shared" si="134"/>
        <v>-</v>
      </c>
      <c r="HN70" s="19" t="str">
        <f t="shared" si="135"/>
        <v>-</v>
      </c>
      <c r="HO70" s="19" t="str">
        <f t="shared" si="136"/>
        <v>-</v>
      </c>
      <c r="HP70" s="19" t="str">
        <f t="shared" si="137"/>
        <v>-</v>
      </c>
      <c r="HQ70" s="19" t="str">
        <f t="shared" si="138"/>
        <v>-</v>
      </c>
      <c r="HR70" s="19" t="str">
        <f t="shared" si="139"/>
        <v>-</v>
      </c>
      <c r="HS70" s="19" t="str">
        <f t="shared" si="140"/>
        <v>-</v>
      </c>
      <c r="HT70" s="19" t="str">
        <f t="shared" si="141"/>
        <v>-</v>
      </c>
      <c r="HU70" s="19" t="str">
        <f t="shared" si="142"/>
        <v>-</v>
      </c>
      <c r="HV70" s="19" t="str">
        <f t="shared" si="143"/>
        <v>-</v>
      </c>
      <c r="HW70" s="19" t="str">
        <f t="shared" si="144"/>
        <v>-</v>
      </c>
      <c r="HX70" s="19" t="str">
        <f t="shared" si="145"/>
        <v>-</v>
      </c>
      <c r="HY70" s="13" t="str">
        <f t="shared" si="146"/>
        <v>-</v>
      </c>
      <c r="HZ70" s="13" t="str">
        <f t="shared" si="147"/>
        <v>-</v>
      </c>
      <c r="IA70" s="13" t="str">
        <f t="shared" si="148"/>
        <v>-</v>
      </c>
      <c r="IB70" s="80" t="str">
        <f t="shared" si="149"/>
        <v>-</v>
      </c>
      <c r="IC70" s="39">
        <f t="shared" si="150"/>
        <v>0</v>
      </c>
      <c r="ID70" s="99">
        <f t="shared" si="151"/>
        <v>0</v>
      </c>
      <c r="IE70" s="99">
        <f t="shared" si="152"/>
        <v>0</v>
      </c>
      <c r="IF70" s="100">
        <f t="shared" si="153"/>
        <v>0</v>
      </c>
      <c r="IG70" s="100">
        <f t="shared" si="154"/>
        <v>0</v>
      </c>
      <c r="IH70" s="35">
        <f t="shared" si="155"/>
        <v>0</v>
      </c>
      <c r="II70" s="35">
        <f t="shared" si="156"/>
        <v>0</v>
      </c>
      <c r="IJ70" s="35">
        <f t="shared" si="157"/>
        <v>0</v>
      </c>
      <c r="IK70" s="35">
        <f t="shared" si="158"/>
        <v>0</v>
      </c>
      <c r="IL70" s="35">
        <f t="shared" si="159"/>
        <v>0</v>
      </c>
      <c r="IM70" s="35">
        <f t="shared" si="160"/>
        <v>0</v>
      </c>
      <c r="IN70" s="100"/>
      <c r="IO70" s="35">
        <f t="shared" si="161"/>
        <v>0</v>
      </c>
      <c r="IP70" s="35">
        <f t="shared" si="162"/>
        <v>0</v>
      </c>
      <c r="IQ70" s="35">
        <f t="shared" si="163"/>
        <v>0</v>
      </c>
      <c r="IR70" s="35">
        <f t="shared" si="164"/>
        <v>0</v>
      </c>
      <c r="IS70" s="35">
        <f t="shared" si="165"/>
        <v>0</v>
      </c>
      <c r="IT70" s="23">
        <f t="shared" si="166"/>
        <v>0</v>
      </c>
      <c r="IU70" s="26">
        <f t="shared" si="167"/>
        <v>0</v>
      </c>
      <c r="IV70" s="42" t="str">
        <f t="shared" si="168"/>
        <v>-</v>
      </c>
      <c r="IW70" s="89" t="str">
        <f t="shared" si="169"/>
        <v>-</v>
      </c>
      <c r="IX70" s="43" t="str">
        <f t="shared" si="170"/>
        <v>-</v>
      </c>
      <c r="IY70" s="43" t="str">
        <f t="shared" si="171"/>
        <v>-</v>
      </c>
      <c r="IZ70" s="43" t="str">
        <f t="shared" si="172"/>
        <v>-</v>
      </c>
      <c r="JA70" s="43" t="str">
        <f t="shared" si="173"/>
        <v>-</v>
      </c>
      <c r="JB70" s="43" t="str">
        <f t="shared" si="174"/>
        <v>-</v>
      </c>
      <c r="JC70" s="43" t="str">
        <f t="shared" si="175"/>
        <v>-</v>
      </c>
      <c r="JD70" s="43" t="str">
        <f t="shared" si="176"/>
        <v>-</v>
      </c>
      <c r="JE70" s="43" t="str">
        <f t="shared" si="177"/>
        <v>-</v>
      </c>
      <c r="JF70" s="43" t="str">
        <f t="shared" si="178"/>
        <v>-</v>
      </c>
      <c r="JG70" s="43" t="str">
        <f t="shared" si="179"/>
        <v>-</v>
      </c>
      <c r="JH70" s="43" t="str">
        <f t="shared" si="180"/>
        <v>-</v>
      </c>
      <c r="JI70" s="43" t="str">
        <f t="shared" si="181"/>
        <v>-</v>
      </c>
      <c r="JJ70" s="43" t="str">
        <f t="shared" si="182"/>
        <v>-</v>
      </c>
      <c r="JK70" s="43" t="str">
        <f t="shared" si="183"/>
        <v>-</v>
      </c>
      <c r="JL70" s="44" t="str">
        <f t="shared" si="184"/>
        <v>-</v>
      </c>
      <c r="JM70" s="44" t="str">
        <f t="shared" si="185"/>
        <v>-</v>
      </c>
      <c r="JN70" s="44" t="str">
        <f t="shared" si="186"/>
        <v>-</v>
      </c>
      <c r="JO70" s="90" t="str">
        <f t="shared" si="187"/>
        <v>-</v>
      </c>
      <c r="JP70" s="62">
        <f t="shared" si="188"/>
        <v>0</v>
      </c>
      <c r="JQ70" s="63">
        <f t="shared" si="189"/>
        <v>0</v>
      </c>
      <c r="JR70" s="64">
        <f t="shared" si="190"/>
        <v>0</v>
      </c>
      <c r="JS70" s="65">
        <f t="shared" si="191"/>
        <v>0</v>
      </c>
    </row>
    <row r="71" spans="1:279" ht="18.75" hidden="1">
      <c r="A71" s="9"/>
      <c r="B71" s="16"/>
      <c r="C71" s="39"/>
      <c r="D71" s="32">
        <f t="shared" si="192"/>
        <v>0</v>
      </c>
      <c r="E71" s="32">
        <f t="shared" si="193"/>
        <v>0</v>
      </c>
      <c r="F71" s="75">
        <f t="shared" si="194"/>
        <v>0</v>
      </c>
      <c r="G71" s="75">
        <f t="shared" si="195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30"/>
        <v>-</v>
      </c>
      <c r="W71" s="77" t="str">
        <f t="shared" si="31"/>
        <v>-</v>
      </c>
      <c r="X71" s="19" t="str">
        <f t="shared" si="32"/>
        <v>-</v>
      </c>
      <c r="Y71" s="19" t="str">
        <f t="shared" si="33"/>
        <v>-</v>
      </c>
      <c r="Z71" s="19" t="str">
        <f t="shared" si="34"/>
        <v>-</v>
      </c>
      <c r="AA71" s="19" t="str">
        <f t="shared" si="35"/>
        <v>-</v>
      </c>
      <c r="AB71" s="19" t="str">
        <f t="shared" si="36"/>
        <v>-</v>
      </c>
      <c r="AC71" s="19" t="str">
        <f t="shared" si="37"/>
        <v>-</v>
      </c>
      <c r="AD71" s="19" t="str">
        <f t="shared" si="38"/>
        <v>-</v>
      </c>
      <c r="AE71" s="19" t="str">
        <f t="shared" si="39"/>
        <v>-</v>
      </c>
      <c r="AF71" s="19" t="str">
        <f t="shared" si="40"/>
        <v>-</v>
      </c>
      <c r="AG71" s="19" t="str">
        <f t="shared" si="41"/>
        <v>-</v>
      </c>
      <c r="AH71" s="19" t="str">
        <f t="shared" si="42"/>
        <v>-</v>
      </c>
      <c r="AI71" s="19" t="str">
        <f t="shared" si="43"/>
        <v>-</v>
      </c>
      <c r="AJ71" s="19" t="str">
        <f t="shared" si="44"/>
        <v>-</v>
      </c>
      <c r="AK71" s="19" t="str">
        <f t="shared" si="45"/>
        <v>-</v>
      </c>
      <c r="AL71" s="13" t="str">
        <f t="shared" si="46"/>
        <v>-</v>
      </c>
      <c r="AM71" s="13" t="str">
        <f t="shared" si="47"/>
        <v>-</v>
      </c>
      <c r="AN71" s="13" t="str">
        <f t="shared" si="48"/>
        <v>-</v>
      </c>
      <c r="AO71" s="80" t="str">
        <f t="shared" si="49"/>
        <v>-</v>
      </c>
      <c r="AP71" s="39"/>
      <c r="AQ71" s="32">
        <f t="shared" si="196"/>
        <v>0</v>
      </c>
      <c r="AR71" s="32">
        <f t="shared" si="197"/>
        <v>0</v>
      </c>
      <c r="AS71" s="75">
        <f t="shared" si="198"/>
        <v>0</v>
      </c>
      <c r="AT71" s="75">
        <f t="shared" si="199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50"/>
        <v>-</v>
      </c>
      <c r="BJ71" s="77" t="str">
        <f t="shared" si="51"/>
        <v>-</v>
      </c>
      <c r="BK71" s="19" t="str">
        <f t="shared" si="52"/>
        <v>-</v>
      </c>
      <c r="BL71" s="19" t="str">
        <f t="shared" si="53"/>
        <v>-</v>
      </c>
      <c r="BM71" s="19" t="str">
        <f t="shared" si="54"/>
        <v>-</v>
      </c>
      <c r="BN71" s="19" t="str">
        <f t="shared" si="55"/>
        <v>-</v>
      </c>
      <c r="BO71" s="19" t="str">
        <f t="shared" si="56"/>
        <v>-</v>
      </c>
      <c r="BP71" s="19" t="str">
        <f t="shared" si="57"/>
        <v>-</v>
      </c>
      <c r="BQ71" s="19" t="str">
        <f t="shared" si="58"/>
        <v>-</v>
      </c>
      <c r="BR71" s="19" t="str">
        <f t="shared" si="59"/>
        <v>-</v>
      </c>
      <c r="BS71" s="19" t="str">
        <f t="shared" si="60"/>
        <v>-</v>
      </c>
      <c r="BT71" s="19" t="str">
        <f t="shared" si="61"/>
        <v>-</v>
      </c>
      <c r="BU71" s="19" t="str">
        <f t="shared" si="62"/>
        <v>-</v>
      </c>
      <c r="BV71" s="19" t="str">
        <f t="shared" si="63"/>
        <v>-</v>
      </c>
      <c r="BW71" s="19" t="str">
        <f t="shared" si="64"/>
        <v>-</v>
      </c>
      <c r="BX71" s="19" t="str">
        <f t="shared" si="65"/>
        <v>-</v>
      </c>
      <c r="BY71" s="13" t="str">
        <f t="shared" si="66"/>
        <v>-</v>
      </c>
      <c r="BZ71" s="13" t="str">
        <f t="shared" si="67"/>
        <v>-</v>
      </c>
      <c r="CA71" s="13" t="str">
        <f t="shared" si="68"/>
        <v>-</v>
      </c>
      <c r="CB71" s="80" t="str">
        <f t="shared" si="69"/>
        <v>-</v>
      </c>
      <c r="CC71" s="39"/>
      <c r="CD71" s="32">
        <f t="shared" si="200"/>
        <v>0</v>
      </c>
      <c r="CE71" s="32">
        <f t="shared" si="201"/>
        <v>0</v>
      </c>
      <c r="CF71" s="75">
        <f t="shared" si="202"/>
        <v>0</v>
      </c>
      <c r="CG71" s="75">
        <f t="shared" si="203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70"/>
        <v>-</v>
      </c>
      <c r="CW71" s="77" t="str">
        <f t="shared" si="71"/>
        <v>-</v>
      </c>
      <c r="CX71" s="19" t="str">
        <f t="shared" si="72"/>
        <v>-</v>
      </c>
      <c r="CY71" s="19" t="str">
        <f t="shared" si="73"/>
        <v>-</v>
      </c>
      <c r="CZ71" s="19" t="str">
        <f t="shared" si="74"/>
        <v>-</v>
      </c>
      <c r="DA71" s="19" t="str">
        <f t="shared" si="75"/>
        <v>-</v>
      </c>
      <c r="DB71" s="19" t="str">
        <f t="shared" si="76"/>
        <v>-</v>
      </c>
      <c r="DC71" s="19" t="str">
        <f t="shared" si="77"/>
        <v>-</v>
      </c>
      <c r="DD71" s="19" t="str">
        <f t="shared" si="78"/>
        <v>-</v>
      </c>
      <c r="DE71" s="19" t="str">
        <f t="shared" si="79"/>
        <v>-</v>
      </c>
      <c r="DF71" s="19" t="str">
        <f t="shared" si="80"/>
        <v>-</v>
      </c>
      <c r="DG71" s="19" t="str">
        <f t="shared" si="81"/>
        <v>-</v>
      </c>
      <c r="DH71" s="19" t="str">
        <f t="shared" si="82"/>
        <v>-</v>
      </c>
      <c r="DI71" s="19" t="str">
        <f t="shared" si="83"/>
        <v>-</v>
      </c>
      <c r="DJ71" s="19" t="str">
        <f t="shared" si="84"/>
        <v>-</v>
      </c>
      <c r="DK71" s="19" t="str">
        <f t="shared" si="85"/>
        <v>-</v>
      </c>
      <c r="DL71" s="13" t="str">
        <f t="shared" si="86"/>
        <v>-</v>
      </c>
      <c r="DM71" s="13" t="str">
        <f t="shared" si="87"/>
        <v>-</v>
      </c>
      <c r="DN71" s="13" t="str">
        <f t="shared" si="88"/>
        <v>-</v>
      </c>
      <c r="DO71" s="80" t="str">
        <f t="shared" si="89"/>
        <v>-</v>
      </c>
      <c r="DP71" s="39"/>
      <c r="DQ71" s="32">
        <f t="shared" si="204"/>
        <v>0</v>
      </c>
      <c r="DR71" s="32">
        <f t="shared" si="205"/>
        <v>0</v>
      </c>
      <c r="DS71" s="75">
        <f t="shared" si="206"/>
        <v>0</v>
      </c>
      <c r="DT71" s="75">
        <f t="shared" si="207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90"/>
        <v>-</v>
      </c>
      <c r="EJ71" s="77" t="str">
        <f t="shared" si="91"/>
        <v>-</v>
      </c>
      <c r="EK71" s="19" t="str">
        <f t="shared" si="92"/>
        <v>-</v>
      </c>
      <c r="EL71" s="19" t="str">
        <f t="shared" si="93"/>
        <v>-</v>
      </c>
      <c r="EM71" s="19" t="str">
        <f t="shared" si="94"/>
        <v>-</v>
      </c>
      <c r="EN71" s="19" t="str">
        <f t="shared" si="95"/>
        <v>-</v>
      </c>
      <c r="EO71" s="19" t="str">
        <f t="shared" si="96"/>
        <v>-</v>
      </c>
      <c r="EP71" s="19" t="str">
        <f t="shared" si="97"/>
        <v>-</v>
      </c>
      <c r="EQ71" s="19" t="str">
        <f t="shared" si="98"/>
        <v>-</v>
      </c>
      <c r="ER71" s="19" t="str">
        <f t="shared" si="99"/>
        <v>-</v>
      </c>
      <c r="ES71" s="19" t="str">
        <f t="shared" si="100"/>
        <v>-</v>
      </c>
      <c r="ET71" s="19" t="str">
        <f t="shared" si="101"/>
        <v>-</v>
      </c>
      <c r="EU71" s="19" t="str">
        <f t="shared" si="102"/>
        <v>-</v>
      </c>
      <c r="EV71" s="19" t="str">
        <f t="shared" si="103"/>
        <v>-</v>
      </c>
      <c r="EW71" s="19" t="str">
        <f t="shared" si="104"/>
        <v>-</v>
      </c>
      <c r="EX71" s="19" t="str">
        <f t="shared" si="105"/>
        <v>-</v>
      </c>
      <c r="EY71" s="13" t="str">
        <f t="shared" si="106"/>
        <v>-</v>
      </c>
      <c r="EZ71" s="13" t="str">
        <f t="shared" si="107"/>
        <v>-</v>
      </c>
      <c r="FA71" s="13" t="str">
        <f t="shared" si="108"/>
        <v>-</v>
      </c>
      <c r="FB71" s="80" t="str">
        <f t="shared" si="109"/>
        <v>-</v>
      </c>
      <c r="FC71" s="39"/>
      <c r="FD71" s="32">
        <f t="shared" si="208"/>
        <v>0</v>
      </c>
      <c r="FE71" s="32">
        <f t="shared" si="209"/>
        <v>0</v>
      </c>
      <c r="FF71" s="75">
        <f t="shared" si="210"/>
        <v>0</v>
      </c>
      <c r="FG71" s="75">
        <f t="shared" si="211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10"/>
        <v>-</v>
      </c>
      <c r="FW71" s="77" t="str">
        <f t="shared" si="111"/>
        <v>-</v>
      </c>
      <c r="FX71" s="19" t="str">
        <f t="shared" si="112"/>
        <v>-</v>
      </c>
      <c r="FY71" s="19" t="str">
        <f t="shared" si="113"/>
        <v>-</v>
      </c>
      <c r="FZ71" s="19" t="str">
        <f t="shared" si="114"/>
        <v>-</v>
      </c>
      <c r="GA71" s="19" t="str">
        <f t="shared" si="115"/>
        <v>-</v>
      </c>
      <c r="GB71" s="19" t="str">
        <f t="shared" si="116"/>
        <v>-</v>
      </c>
      <c r="GC71" s="19" t="str">
        <f t="shared" si="117"/>
        <v>-</v>
      </c>
      <c r="GD71" s="19" t="str">
        <f t="shared" si="118"/>
        <v>-</v>
      </c>
      <c r="GE71" s="19" t="str">
        <f t="shared" si="119"/>
        <v>-</v>
      </c>
      <c r="GF71" s="19" t="str">
        <f t="shared" si="120"/>
        <v>-</v>
      </c>
      <c r="GG71" s="19" t="str">
        <f t="shared" si="121"/>
        <v>-</v>
      </c>
      <c r="GH71" s="19" t="str">
        <f t="shared" si="122"/>
        <v>-</v>
      </c>
      <c r="GI71" s="19" t="str">
        <f t="shared" si="123"/>
        <v>-</v>
      </c>
      <c r="GJ71" s="19" t="str">
        <f t="shared" si="124"/>
        <v>-</v>
      </c>
      <c r="GK71" s="19" t="str">
        <f t="shared" si="125"/>
        <v>-</v>
      </c>
      <c r="GL71" s="13" t="str">
        <f t="shared" si="126"/>
        <v>-</v>
      </c>
      <c r="GM71" s="13" t="str">
        <f t="shared" si="127"/>
        <v>-</v>
      </c>
      <c r="GN71" s="13" t="str">
        <f t="shared" si="128"/>
        <v>-</v>
      </c>
      <c r="GO71" s="80" t="str">
        <f t="shared" si="129"/>
        <v>-</v>
      </c>
      <c r="GP71" s="39"/>
      <c r="GQ71" s="32">
        <f t="shared" si="212"/>
        <v>0</v>
      </c>
      <c r="GR71" s="32">
        <f t="shared" si="213"/>
        <v>0</v>
      </c>
      <c r="GS71" s="75">
        <f t="shared" si="214"/>
        <v>0</v>
      </c>
      <c r="GT71" s="75">
        <f t="shared" si="215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30"/>
        <v>-</v>
      </c>
      <c r="HJ71" s="77" t="str">
        <f t="shared" si="131"/>
        <v>-</v>
      </c>
      <c r="HK71" s="19" t="str">
        <f t="shared" si="132"/>
        <v>-</v>
      </c>
      <c r="HL71" s="19" t="str">
        <f t="shared" si="133"/>
        <v>-</v>
      </c>
      <c r="HM71" s="19" t="str">
        <f t="shared" si="134"/>
        <v>-</v>
      </c>
      <c r="HN71" s="19" t="str">
        <f t="shared" si="135"/>
        <v>-</v>
      </c>
      <c r="HO71" s="19" t="str">
        <f t="shared" si="136"/>
        <v>-</v>
      </c>
      <c r="HP71" s="19" t="str">
        <f t="shared" si="137"/>
        <v>-</v>
      </c>
      <c r="HQ71" s="19" t="str">
        <f t="shared" si="138"/>
        <v>-</v>
      </c>
      <c r="HR71" s="19" t="str">
        <f t="shared" si="139"/>
        <v>-</v>
      </c>
      <c r="HS71" s="19" t="str">
        <f t="shared" si="140"/>
        <v>-</v>
      </c>
      <c r="HT71" s="19" t="str">
        <f t="shared" si="141"/>
        <v>-</v>
      </c>
      <c r="HU71" s="19" t="str">
        <f t="shared" si="142"/>
        <v>-</v>
      </c>
      <c r="HV71" s="19" t="str">
        <f t="shared" si="143"/>
        <v>-</v>
      </c>
      <c r="HW71" s="19" t="str">
        <f t="shared" si="144"/>
        <v>-</v>
      </c>
      <c r="HX71" s="19" t="str">
        <f t="shared" si="145"/>
        <v>-</v>
      </c>
      <c r="HY71" s="13" t="str">
        <f t="shared" si="146"/>
        <v>-</v>
      </c>
      <c r="HZ71" s="13" t="str">
        <f t="shared" si="147"/>
        <v>-</v>
      </c>
      <c r="IA71" s="13" t="str">
        <f t="shared" si="148"/>
        <v>-</v>
      </c>
      <c r="IB71" s="80" t="str">
        <f t="shared" si="149"/>
        <v>-</v>
      </c>
      <c r="IC71" s="39">
        <f t="shared" si="150"/>
        <v>0</v>
      </c>
      <c r="ID71" s="99">
        <f t="shared" si="151"/>
        <v>0</v>
      </c>
      <c r="IE71" s="99">
        <f t="shared" si="152"/>
        <v>0</v>
      </c>
      <c r="IF71" s="100">
        <f t="shared" si="153"/>
        <v>0</v>
      </c>
      <c r="IG71" s="100">
        <f t="shared" si="154"/>
        <v>0</v>
      </c>
      <c r="IH71" s="35">
        <f t="shared" si="155"/>
        <v>0</v>
      </c>
      <c r="II71" s="35">
        <f t="shared" si="156"/>
        <v>0</v>
      </c>
      <c r="IJ71" s="35">
        <f t="shared" si="157"/>
        <v>0</v>
      </c>
      <c r="IK71" s="35">
        <f t="shared" si="158"/>
        <v>0</v>
      </c>
      <c r="IL71" s="35">
        <f t="shared" si="159"/>
        <v>0</v>
      </c>
      <c r="IM71" s="35">
        <f t="shared" si="160"/>
        <v>0</v>
      </c>
      <c r="IN71" s="100"/>
      <c r="IO71" s="35">
        <f t="shared" si="161"/>
        <v>0</v>
      </c>
      <c r="IP71" s="35">
        <f t="shared" si="162"/>
        <v>0</v>
      </c>
      <c r="IQ71" s="35">
        <f t="shared" si="163"/>
        <v>0</v>
      </c>
      <c r="IR71" s="35">
        <f t="shared" si="164"/>
        <v>0</v>
      </c>
      <c r="IS71" s="35">
        <f t="shared" si="165"/>
        <v>0</v>
      </c>
      <c r="IT71" s="23">
        <f t="shared" si="166"/>
        <v>0</v>
      </c>
      <c r="IU71" s="26">
        <f t="shared" si="167"/>
        <v>0</v>
      </c>
      <c r="IV71" s="42" t="str">
        <f t="shared" si="168"/>
        <v>-</v>
      </c>
      <c r="IW71" s="89" t="str">
        <f t="shared" si="169"/>
        <v>-</v>
      </c>
      <c r="IX71" s="43" t="str">
        <f t="shared" si="170"/>
        <v>-</v>
      </c>
      <c r="IY71" s="43" t="str">
        <f t="shared" si="171"/>
        <v>-</v>
      </c>
      <c r="IZ71" s="43" t="str">
        <f t="shared" si="172"/>
        <v>-</v>
      </c>
      <c r="JA71" s="43" t="str">
        <f t="shared" si="173"/>
        <v>-</v>
      </c>
      <c r="JB71" s="43" t="str">
        <f t="shared" si="174"/>
        <v>-</v>
      </c>
      <c r="JC71" s="43" t="str">
        <f t="shared" si="175"/>
        <v>-</v>
      </c>
      <c r="JD71" s="43" t="str">
        <f t="shared" si="176"/>
        <v>-</v>
      </c>
      <c r="JE71" s="43" t="str">
        <f t="shared" si="177"/>
        <v>-</v>
      </c>
      <c r="JF71" s="43" t="str">
        <f t="shared" si="178"/>
        <v>-</v>
      </c>
      <c r="JG71" s="43" t="str">
        <f t="shared" si="179"/>
        <v>-</v>
      </c>
      <c r="JH71" s="43" t="str">
        <f t="shared" si="180"/>
        <v>-</v>
      </c>
      <c r="JI71" s="43" t="str">
        <f t="shared" si="181"/>
        <v>-</v>
      </c>
      <c r="JJ71" s="43" t="str">
        <f t="shared" si="182"/>
        <v>-</v>
      </c>
      <c r="JK71" s="43" t="str">
        <f t="shared" si="183"/>
        <v>-</v>
      </c>
      <c r="JL71" s="44" t="str">
        <f t="shared" si="184"/>
        <v>-</v>
      </c>
      <c r="JM71" s="44" t="str">
        <f t="shared" si="185"/>
        <v>-</v>
      </c>
      <c r="JN71" s="44" t="str">
        <f t="shared" si="186"/>
        <v>-</v>
      </c>
      <c r="JO71" s="90" t="str">
        <f t="shared" si="187"/>
        <v>-</v>
      </c>
      <c r="JP71" s="62">
        <f t="shared" si="188"/>
        <v>0</v>
      </c>
      <c r="JQ71" s="63">
        <f t="shared" si="189"/>
        <v>0</v>
      </c>
      <c r="JR71" s="64">
        <f t="shared" si="190"/>
        <v>0</v>
      </c>
      <c r="JS71" s="65">
        <f t="shared" si="191"/>
        <v>0</v>
      </c>
    </row>
    <row r="72" spans="1:279" ht="18.75" hidden="1">
      <c r="A72" s="9"/>
      <c r="B72" s="16"/>
      <c r="C72" s="39"/>
      <c r="D72" s="32">
        <f t="shared" si="192"/>
        <v>0</v>
      </c>
      <c r="E72" s="32">
        <f t="shared" si="193"/>
        <v>0</v>
      </c>
      <c r="F72" s="75">
        <f t="shared" si="194"/>
        <v>0</v>
      </c>
      <c r="G72" s="75">
        <f t="shared" si="195"/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si="30"/>
        <v>-</v>
      </c>
      <c r="W72" s="77" t="str">
        <f t="shared" si="31"/>
        <v>-</v>
      </c>
      <c r="X72" s="19" t="str">
        <f t="shared" si="32"/>
        <v>-</v>
      </c>
      <c r="Y72" s="19" t="str">
        <f t="shared" si="33"/>
        <v>-</v>
      </c>
      <c r="Z72" s="19" t="str">
        <f t="shared" si="34"/>
        <v>-</v>
      </c>
      <c r="AA72" s="19" t="str">
        <f t="shared" si="35"/>
        <v>-</v>
      </c>
      <c r="AB72" s="19" t="str">
        <f t="shared" si="36"/>
        <v>-</v>
      </c>
      <c r="AC72" s="19" t="str">
        <f t="shared" si="37"/>
        <v>-</v>
      </c>
      <c r="AD72" s="19" t="str">
        <f t="shared" si="38"/>
        <v>-</v>
      </c>
      <c r="AE72" s="19" t="str">
        <f t="shared" si="39"/>
        <v>-</v>
      </c>
      <c r="AF72" s="19" t="str">
        <f t="shared" si="40"/>
        <v>-</v>
      </c>
      <c r="AG72" s="19" t="str">
        <f t="shared" si="41"/>
        <v>-</v>
      </c>
      <c r="AH72" s="19" t="str">
        <f t="shared" si="42"/>
        <v>-</v>
      </c>
      <c r="AI72" s="19" t="str">
        <f t="shared" si="43"/>
        <v>-</v>
      </c>
      <c r="AJ72" s="19" t="str">
        <f t="shared" si="44"/>
        <v>-</v>
      </c>
      <c r="AK72" s="19" t="str">
        <f t="shared" si="45"/>
        <v>-</v>
      </c>
      <c r="AL72" s="13" t="str">
        <f t="shared" si="46"/>
        <v>-</v>
      </c>
      <c r="AM72" s="13" t="str">
        <f t="shared" si="47"/>
        <v>-</v>
      </c>
      <c r="AN72" s="13" t="str">
        <f t="shared" si="48"/>
        <v>-</v>
      </c>
      <c r="AO72" s="80" t="str">
        <f t="shared" si="49"/>
        <v>-</v>
      </c>
      <c r="AP72" s="39"/>
      <c r="AQ72" s="32">
        <f t="shared" si="196"/>
        <v>0</v>
      </c>
      <c r="AR72" s="32">
        <f t="shared" si="197"/>
        <v>0</v>
      </c>
      <c r="AS72" s="75">
        <f t="shared" si="198"/>
        <v>0</v>
      </c>
      <c r="AT72" s="75">
        <f t="shared" si="199"/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si="50"/>
        <v>-</v>
      </c>
      <c r="BJ72" s="77" t="str">
        <f t="shared" si="51"/>
        <v>-</v>
      </c>
      <c r="BK72" s="19" t="str">
        <f t="shared" si="52"/>
        <v>-</v>
      </c>
      <c r="BL72" s="19" t="str">
        <f t="shared" si="53"/>
        <v>-</v>
      </c>
      <c r="BM72" s="19" t="str">
        <f t="shared" si="54"/>
        <v>-</v>
      </c>
      <c r="BN72" s="19" t="str">
        <f t="shared" si="55"/>
        <v>-</v>
      </c>
      <c r="BO72" s="19" t="str">
        <f t="shared" si="56"/>
        <v>-</v>
      </c>
      <c r="BP72" s="19" t="str">
        <f t="shared" si="57"/>
        <v>-</v>
      </c>
      <c r="BQ72" s="19" t="str">
        <f t="shared" si="58"/>
        <v>-</v>
      </c>
      <c r="BR72" s="19" t="str">
        <f t="shared" si="59"/>
        <v>-</v>
      </c>
      <c r="BS72" s="19" t="str">
        <f t="shared" si="60"/>
        <v>-</v>
      </c>
      <c r="BT72" s="19" t="str">
        <f t="shared" si="61"/>
        <v>-</v>
      </c>
      <c r="BU72" s="19" t="str">
        <f t="shared" si="62"/>
        <v>-</v>
      </c>
      <c r="BV72" s="19" t="str">
        <f t="shared" si="63"/>
        <v>-</v>
      </c>
      <c r="BW72" s="19" t="str">
        <f t="shared" si="64"/>
        <v>-</v>
      </c>
      <c r="BX72" s="19" t="str">
        <f t="shared" si="65"/>
        <v>-</v>
      </c>
      <c r="BY72" s="13" t="str">
        <f t="shared" si="66"/>
        <v>-</v>
      </c>
      <c r="BZ72" s="13" t="str">
        <f t="shared" si="67"/>
        <v>-</v>
      </c>
      <c r="CA72" s="13" t="str">
        <f t="shared" si="68"/>
        <v>-</v>
      </c>
      <c r="CB72" s="80" t="str">
        <f t="shared" si="69"/>
        <v>-</v>
      </c>
      <c r="CC72" s="39"/>
      <c r="CD72" s="32">
        <f t="shared" si="200"/>
        <v>0</v>
      </c>
      <c r="CE72" s="32">
        <f t="shared" si="201"/>
        <v>0</v>
      </c>
      <c r="CF72" s="75">
        <f t="shared" si="202"/>
        <v>0</v>
      </c>
      <c r="CG72" s="75">
        <f t="shared" si="203"/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si="70"/>
        <v>-</v>
      </c>
      <c r="CW72" s="77" t="str">
        <f t="shared" si="71"/>
        <v>-</v>
      </c>
      <c r="CX72" s="19" t="str">
        <f t="shared" si="72"/>
        <v>-</v>
      </c>
      <c r="CY72" s="19" t="str">
        <f t="shared" si="73"/>
        <v>-</v>
      </c>
      <c r="CZ72" s="19" t="str">
        <f t="shared" si="74"/>
        <v>-</v>
      </c>
      <c r="DA72" s="19" t="str">
        <f t="shared" si="75"/>
        <v>-</v>
      </c>
      <c r="DB72" s="19" t="str">
        <f t="shared" si="76"/>
        <v>-</v>
      </c>
      <c r="DC72" s="19" t="str">
        <f t="shared" si="77"/>
        <v>-</v>
      </c>
      <c r="DD72" s="19" t="str">
        <f t="shared" si="78"/>
        <v>-</v>
      </c>
      <c r="DE72" s="19" t="str">
        <f t="shared" si="79"/>
        <v>-</v>
      </c>
      <c r="DF72" s="19" t="str">
        <f t="shared" si="80"/>
        <v>-</v>
      </c>
      <c r="DG72" s="19" t="str">
        <f t="shared" si="81"/>
        <v>-</v>
      </c>
      <c r="DH72" s="19" t="str">
        <f t="shared" si="82"/>
        <v>-</v>
      </c>
      <c r="DI72" s="19" t="str">
        <f t="shared" si="83"/>
        <v>-</v>
      </c>
      <c r="DJ72" s="19" t="str">
        <f t="shared" si="84"/>
        <v>-</v>
      </c>
      <c r="DK72" s="19" t="str">
        <f t="shared" si="85"/>
        <v>-</v>
      </c>
      <c r="DL72" s="13" t="str">
        <f t="shared" si="86"/>
        <v>-</v>
      </c>
      <c r="DM72" s="13" t="str">
        <f t="shared" si="87"/>
        <v>-</v>
      </c>
      <c r="DN72" s="13" t="str">
        <f t="shared" si="88"/>
        <v>-</v>
      </c>
      <c r="DO72" s="80" t="str">
        <f t="shared" si="89"/>
        <v>-</v>
      </c>
      <c r="DP72" s="39"/>
      <c r="DQ72" s="32">
        <f t="shared" si="204"/>
        <v>0</v>
      </c>
      <c r="DR72" s="32">
        <f t="shared" si="205"/>
        <v>0</v>
      </c>
      <c r="DS72" s="75">
        <f t="shared" si="206"/>
        <v>0</v>
      </c>
      <c r="DT72" s="75">
        <f t="shared" si="207"/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si="90"/>
        <v>-</v>
      </c>
      <c r="EJ72" s="77" t="str">
        <f t="shared" si="91"/>
        <v>-</v>
      </c>
      <c r="EK72" s="19" t="str">
        <f t="shared" si="92"/>
        <v>-</v>
      </c>
      <c r="EL72" s="19" t="str">
        <f t="shared" si="93"/>
        <v>-</v>
      </c>
      <c r="EM72" s="19" t="str">
        <f t="shared" si="94"/>
        <v>-</v>
      </c>
      <c r="EN72" s="19" t="str">
        <f t="shared" si="95"/>
        <v>-</v>
      </c>
      <c r="EO72" s="19" t="str">
        <f t="shared" si="96"/>
        <v>-</v>
      </c>
      <c r="EP72" s="19" t="str">
        <f t="shared" si="97"/>
        <v>-</v>
      </c>
      <c r="EQ72" s="19" t="str">
        <f t="shared" si="98"/>
        <v>-</v>
      </c>
      <c r="ER72" s="19" t="str">
        <f t="shared" si="99"/>
        <v>-</v>
      </c>
      <c r="ES72" s="19" t="str">
        <f t="shared" si="100"/>
        <v>-</v>
      </c>
      <c r="ET72" s="19" t="str">
        <f t="shared" si="101"/>
        <v>-</v>
      </c>
      <c r="EU72" s="19" t="str">
        <f t="shared" si="102"/>
        <v>-</v>
      </c>
      <c r="EV72" s="19" t="str">
        <f t="shared" si="103"/>
        <v>-</v>
      </c>
      <c r="EW72" s="19" t="str">
        <f t="shared" si="104"/>
        <v>-</v>
      </c>
      <c r="EX72" s="19" t="str">
        <f t="shared" si="105"/>
        <v>-</v>
      </c>
      <c r="EY72" s="13" t="str">
        <f t="shared" si="106"/>
        <v>-</v>
      </c>
      <c r="EZ72" s="13" t="str">
        <f t="shared" si="107"/>
        <v>-</v>
      </c>
      <c r="FA72" s="13" t="str">
        <f t="shared" si="108"/>
        <v>-</v>
      </c>
      <c r="FB72" s="80" t="str">
        <f t="shared" si="109"/>
        <v>-</v>
      </c>
      <c r="FC72" s="39"/>
      <c r="FD72" s="32">
        <f t="shared" si="208"/>
        <v>0</v>
      </c>
      <c r="FE72" s="32">
        <f t="shared" si="209"/>
        <v>0</v>
      </c>
      <c r="FF72" s="75">
        <f t="shared" si="210"/>
        <v>0</v>
      </c>
      <c r="FG72" s="75">
        <f t="shared" si="211"/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si="110"/>
        <v>-</v>
      </c>
      <c r="FW72" s="77" t="str">
        <f t="shared" si="111"/>
        <v>-</v>
      </c>
      <c r="FX72" s="19" t="str">
        <f t="shared" si="112"/>
        <v>-</v>
      </c>
      <c r="FY72" s="19" t="str">
        <f t="shared" si="113"/>
        <v>-</v>
      </c>
      <c r="FZ72" s="19" t="str">
        <f t="shared" si="114"/>
        <v>-</v>
      </c>
      <c r="GA72" s="19" t="str">
        <f t="shared" si="115"/>
        <v>-</v>
      </c>
      <c r="GB72" s="19" t="str">
        <f t="shared" si="116"/>
        <v>-</v>
      </c>
      <c r="GC72" s="19" t="str">
        <f t="shared" si="117"/>
        <v>-</v>
      </c>
      <c r="GD72" s="19" t="str">
        <f t="shared" si="118"/>
        <v>-</v>
      </c>
      <c r="GE72" s="19" t="str">
        <f t="shared" si="119"/>
        <v>-</v>
      </c>
      <c r="GF72" s="19" t="str">
        <f t="shared" si="120"/>
        <v>-</v>
      </c>
      <c r="GG72" s="19" t="str">
        <f t="shared" si="121"/>
        <v>-</v>
      </c>
      <c r="GH72" s="19" t="str">
        <f t="shared" si="122"/>
        <v>-</v>
      </c>
      <c r="GI72" s="19" t="str">
        <f t="shared" si="123"/>
        <v>-</v>
      </c>
      <c r="GJ72" s="19" t="str">
        <f t="shared" si="124"/>
        <v>-</v>
      </c>
      <c r="GK72" s="19" t="str">
        <f t="shared" si="125"/>
        <v>-</v>
      </c>
      <c r="GL72" s="13" t="str">
        <f t="shared" si="126"/>
        <v>-</v>
      </c>
      <c r="GM72" s="13" t="str">
        <f t="shared" si="127"/>
        <v>-</v>
      </c>
      <c r="GN72" s="13" t="str">
        <f t="shared" si="128"/>
        <v>-</v>
      </c>
      <c r="GO72" s="80" t="str">
        <f t="shared" si="129"/>
        <v>-</v>
      </c>
      <c r="GP72" s="39"/>
      <c r="GQ72" s="32">
        <f t="shared" si="212"/>
        <v>0</v>
      </c>
      <c r="GR72" s="32">
        <f t="shared" si="213"/>
        <v>0</v>
      </c>
      <c r="GS72" s="75">
        <f t="shared" si="214"/>
        <v>0</v>
      </c>
      <c r="GT72" s="75">
        <f t="shared" si="215"/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si="130"/>
        <v>-</v>
      </c>
      <c r="HJ72" s="77" t="str">
        <f t="shared" si="131"/>
        <v>-</v>
      </c>
      <c r="HK72" s="19" t="str">
        <f t="shared" si="132"/>
        <v>-</v>
      </c>
      <c r="HL72" s="19" t="str">
        <f t="shared" si="133"/>
        <v>-</v>
      </c>
      <c r="HM72" s="19" t="str">
        <f t="shared" si="134"/>
        <v>-</v>
      </c>
      <c r="HN72" s="19" t="str">
        <f t="shared" si="135"/>
        <v>-</v>
      </c>
      <c r="HO72" s="19" t="str">
        <f t="shared" si="136"/>
        <v>-</v>
      </c>
      <c r="HP72" s="19" t="str">
        <f t="shared" si="137"/>
        <v>-</v>
      </c>
      <c r="HQ72" s="19" t="str">
        <f t="shared" si="138"/>
        <v>-</v>
      </c>
      <c r="HR72" s="19" t="str">
        <f t="shared" si="139"/>
        <v>-</v>
      </c>
      <c r="HS72" s="19" t="str">
        <f t="shared" si="140"/>
        <v>-</v>
      </c>
      <c r="HT72" s="19" t="str">
        <f t="shared" si="141"/>
        <v>-</v>
      </c>
      <c r="HU72" s="19" t="str">
        <f t="shared" si="142"/>
        <v>-</v>
      </c>
      <c r="HV72" s="19" t="str">
        <f t="shared" si="143"/>
        <v>-</v>
      </c>
      <c r="HW72" s="19" t="str">
        <f t="shared" si="144"/>
        <v>-</v>
      </c>
      <c r="HX72" s="19" t="str">
        <f t="shared" si="145"/>
        <v>-</v>
      </c>
      <c r="HY72" s="13" t="str">
        <f t="shared" si="146"/>
        <v>-</v>
      </c>
      <c r="HZ72" s="13" t="str">
        <f t="shared" si="147"/>
        <v>-</v>
      </c>
      <c r="IA72" s="13" t="str">
        <f t="shared" si="148"/>
        <v>-</v>
      </c>
      <c r="IB72" s="80" t="str">
        <f t="shared" si="149"/>
        <v>-</v>
      </c>
      <c r="IC72" s="39">
        <f t="shared" si="150"/>
        <v>0</v>
      </c>
      <c r="ID72" s="99">
        <f t="shared" si="151"/>
        <v>0</v>
      </c>
      <c r="IE72" s="99">
        <f t="shared" si="152"/>
        <v>0</v>
      </c>
      <c r="IF72" s="100">
        <f t="shared" si="153"/>
        <v>0</v>
      </c>
      <c r="IG72" s="100">
        <f t="shared" si="154"/>
        <v>0</v>
      </c>
      <c r="IH72" s="35">
        <f t="shared" si="155"/>
        <v>0</v>
      </c>
      <c r="II72" s="35">
        <f t="shared" si="156"/>
        <v>0</v>
      </c>
      <c r="IJ72" s="35">
        <f t="shared" si="157"/>
        <v>0</v>
      </c>
      <c r="IK72" s="35">
        <f t="shared" si="158"/>
        <v>0</v>
      </c>
      <c r="IL72" s="35">
        <f t="shared" si="159"/>
        <v>0</v>
      </c>
      <c r="IM72" s="35">
        <f t="shared" si="160"/>
        <v>0</v>
      </c>
      <c r="IN72" s="100"/>
      <c r="IO72" s="35">
        <f t="shared" si="161"/>
        <v>0</v>
      </c>
      <c r="IP72" s="35">
        <f t="shared" si="162"/>
        <v>0</v>
      </c>
      <c r="IQ72" s="35">
        <f t="shared" si="163"/>
        <v>0</v>
      </c>
      <c r="IR72" s="35">
        <f t="shared" si="164"/>
        <v>0</v>
      </c>
      <c r="IS72" s="35">
        <f t="shared" si="165"/>
        <v>0</v>
      </c>
      <c r="IT72" s="23">
        <f t="shared" si="166"/>
        <v>0</v>
      </c>
      <c r="IU72" s="26">
        <f t="shared" si="167"/>
        <v>0</v>
      </c>
      <c r="IV72" s="42" t="str">
        <f t="shared" si="168"/>
        <v>-</v>
      </c>
      <c r="IW72" s="89" t="str">
        <f t="shared" si="169"/>
        <v>-</v>
      </c>
      <c r="IX72" s="43" t="str">
        <f t="shared" si="170"/>
        <v>-</v>
      </c>
      <c r="IY72" s="43" t="str">
        <f t="shared" si="171"/>
        <v>-</v>
      </c>
      <c r="IZ72" s="43" t="str">
        <f t="shared" si="172"/>
        <v>-</v>
      </c>
      <c r="JA72" s="43" t="str">
        <f t="shared" si="173"/>
        <v>-</v>
      </c>
      <c r="JB72" s="43" t="str">
        <f t="shared" si="174"/>
        <v>-</v>
      </c>
      <c r="JC72" s="43" t="str">
        <f t="shared" si="175"/>
        <v>-</v>
      </c>
      <c r="JD72" s="43" t="str">
        <f t="shared" si="176"/>
        <v>-</v>
      </c>
      <c r="JE72" s="43" t="str">
        <f t="shared" si="177"/>
        <v>-</v>
      </c>
      <c r="JF72" s="43" t="str">
        <f t="shared" si="178"/>
        <v>-</v>
      </c>
      <c r="JG72" s="43" t="str">
        <f t="shared" si="179"/>
        <v>-</v>
      </c>
      <c r="JH72" s="43" t="str">
        <f t="shared" si="180"/>
        <v>-</v>
      </c>
      <c r="JI72" s="43" t="str">
        <f t="shared" si="181"/>
        <v>-</v>
      </c>
      <c r="JJ72" s="43" t="str">
        <f t="shared" si="182"/>
        <v>-</v>
      </c>
      <c r="JK72" s="43" t="str">
        <f t="shared" si="183"/>
        <v>-</v>
      </c>
      <c r="JL72" s="44" t="str">
        <f t="shared" si="184"/>
        <v>-</v>
      </c>
      <c r="JM72" s="44" t="str">
        <f t="shared" si="185"/>
        <v>-</v>
      </c>
      <c r="JN72" s="44" t="str">
        <f t="shared" si="186"/>
        <v>-</v>
      </c>
      <c r="JO72" s="90" t="str">
        <f t="shared" si="187"/>
        <v>-</v>
      </c>
      <c r="JP72" s="62">
        <f t="shared" si="188"/>
        <v>0</v>
      </c>
      <c r="JQ72" s="63">
        <f t="shared" si="189"/>
        <v>0</v>
      </c>
      <c r="JR72" s="64">
        <f t="shared" si="190"/>
        <v>0</v>
      </c>
      <c r="JS72" s="65">
        <f t="shared" si="191"/>
        <v>0</v>
      </c>
    </row>
    <row r="73" spans="1:279" ht="18.75" hidden="1">
      <c r="A73" s="9"/>
      <c r="B73" s="16"/>
      <c r="C73" s="39"/>
      <c r="D73" s="32">
        <f t="shared" si="192"/>
        <v>0</v>
      </c>
      <c r="E73" s="32">
        <f t="shared" si="193"/>
        <v>0</v>
      </c>
      <c r="F73" s="75">
        <f t="shared" si="194"/>
        <v>0</v>
      </c>
      <c r="G73" s="75">
        <f t="shared" si="195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ref="V73:V76" si="216">IFERROR(D73/C73,"-")</f>
        <v>-</v>
      </c>
      <c r="W73" s="77" t="str">
        <f t="shared" ref="W73:W76" si="217">IFERROR((F73+G73)/C73,"-")</f>
        <v>-</v>
      </c>
      <c r="X73" s="19" t="str">
        <f t="shared" ref="X73:X76" si="218">IFERROR(E73/D73,"-")</f>
        <v>-</v>
      </c>
      <c r="Y73" s="19" t="str">
        <f t="shared" ref="Y73:Y76" si="219">IFERROR((H73+F73)/D73,"-")</f>
        <v>-</v>
      </c>
      <c r="Z73" s="19" t="str">
        <f t="shared" ref="Z73:Z76" si="220">IFERROR((K73+G73)/D73,"-")</f>
        <v>-</v>
      </c>
      <c r="AA73" s="19" t="str">
        <f t="shared" ref="AA73:AA76" si="221">IFERROR(N73/D73,"-")</f>
        <v>-</v>
      </c>
      <c r="AB73" s="19" t="str">
        <f t="shared" ref="AB73:AB76" si="222">IFERROR(F73/(H73+F73),"-")</f>
        <v>-</v>
      </c>
      <c r="AC73" s="19" t="str">
        <f t="shared" ref="AC73:AC76" si="223">IFERROR(G73/(K73+G73),"-")</f>
        <v>-</v>
      </c>
      <c r="AD73" s="19" t="str">
        <f t="shared" ref="AD73:AD76" si="224">IFERROR(F73/D73,"-")</f>
        <v>-</v>
      </c>
      <c r="AE73" s="19" t="str">
        <f t="shared" ref="AE73:AE76" si="225">IFERROR(I73/D73,"-")</f>
        <v>-</v>
      </c>
      <c r="AF73" s="19" t="str">
        <f t="shared" ref="AF73:AF76" si="226">IFERROR(J73/D73,"-")</f>
        <v>-</v>
      </c>
      <c r="AG73" s="19" t="str">
        <f t="shared" ref="AG73:AG76" si="227">IFERROR(G73/D73,"-")</f>
        <v>-</v>
      </c>
      <c r="AH73" s="19" t="str">
        <f t="shared" ref="AH73:AH76" si="228">IFERROR(L73/D73,"-")</f>
        <v>-</v>
      </c>
      <c r="AI73" s="19" t="str">
        <f t="shared" ref="AI73:AI76" si="229">IFERROR(M73/D73,"-")</f>
        <v>-</v>
      </c>
      <c r="AJ73" s="19" t="str">
        <f t="shared" ref="AJ73:AJ76" si="230">IFERROR(O73/D73,"-")</f>
        <v>-</v>
      </c>
      <c r="AK73" s="19" t="str">
        <f t="shared" ref="AK73:AK76" si="231">IFERROR(P73/D73,"-")</f>
        <v>-</v>
      </c>
      <c r="AL73" s="13" t="str">
        <f t="shared" ref="AL73:AL76" si="232">IFERROR(Q73/C73,"-")</f>
        <v>-</v>
      </c>
      <c r="AM73" s="13" t="str">
        <f t="shared" ref="AM73:AM76" si="233">IFERROR(R73/(H73+F73),"-")</f>
        <v>-</v>
      </c>
      <c r="AN73" s="13" t="str">
        <f t="shared" ref="AN73:AN76" si="234">IFERROR((S73/(K73+G73))/12,"-")</f>
        <v>-</v>
      </c>
      <c r="AO73" s="80" t="str">
        <f t="shared" ref="AO73:AO76" si="235">IFERROR((U73-T73)/12/N73,"-")</f>
        <v>-</v>
      </c>
      <c r="AP73" s="39"/>
      <c r="AQ73" s="32">
        <f t="shared" si="196"/>
        <v>0</v>
      </c>
      <c r="AR73" s="32">
        <f t="shared" si="197"/>
        <v>0</v>
      </c>
      <c r="AS73" s="75">
        <f t="shared" si="198"/>
        <v>0</v>
      </c>
      <c r="AT73" s="75">
        <f t="shared" si="199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ref="BI73:BI76" si="236">IFERROR(AQ73/AP73,"-")</f>
        <v>-</v>
      </c>
      <c r="BJ73" s="77" t="str">
        <f t="shared" ref="BJ73:BJ76" si="237">IFERROR((AS73+AT73)/AP73,"-")</f>
        <v>-</v>
      </c>
      <c r="BK73" s="19" t="str">
        <f t="shared" ref="BK73:BK76" si="238">IFERROR(AR73/AQ73,"-")</f>
        <v>-</v>
      </c>
      <c r="BL73" s="19" t="str">
        <f t="shared" ref="BL73:BL76" si="239">IFERROR((AU73+AS73)/AQ73,"-")</f>
        <v>-</v>
      </c>
      <c r="BM73" s="19" t="str">
        <f t="shared" ref="BM73:BM76" si="240">IFERROR((AX73+AT73)/AQ73,"-")</f>
        <v>-</v>
      </c>
      <c r="BN73" s="19" t="str">
        <f t="shared" ref="BN73:BN76" si="241">IFERROR(BA73/AQ73,"-")</f>
        <v>-</v>
      </c>
      <c r="BO73" s="19" t="str">
        <f t="shared" ref="BO73:BO76" si="242">IFERROR(AS73/(AU73+AS73),"-")</f>
        <v>-</v>
      </c>
      <c r="BP73" s="19" t="str">
        <f t="shared" ref="BP73:BP76" si="243">IFERROR(AT73/(AX73+AT73),"-")</f>
        <v>-</v>
      </c>
      <c r="BQ73" s="19" t="str">
        <f t="shared" ref="BQ73:BQ76" si="244">IFERROR(AS73/AQ73,"-")</f>
        <v>-</v>
      </c>
      <c r="BR73" s="19" t="str">
        <f t="shared" ref="BR73:BR76" si="245">IFERROR(AV73/AQ73,"-")</f>
        <v>-</v>
      </c>
      <c r="BS73" s="19" t="str">
        <f t="shared" ref="BS73:BS76" si="246">IFERROR(AW73/AQ73,"-")</f>
        <v>-</v>
      </c>
      <c r="BT73" s="19" t="str">
        <f t="shared" ref="BT73:BT76" si="247">IFERROR(AT73/AQ73,"-")</f>
        <v>-</v>
      </c>
      <c r="BU73" s="19" t="str">
        <f t="shared" ref="BU73:BU76" si="248">IFERROR(AY73/AQ73,"-")</f>
        <v>-</v>
      </c>
      <c r="BV73" s="19" t="str">
        <f t="shared" ref="BV73:BV76" si="249">IFERROR(AZ73/AQ73,"-")</f>
        <v>-</v>
      </c>
      <c r="BW73" s="19" t="str">
        <f t="shared" ref="BW73:BW76" si="250">IFERROR(BB73/AQ73,"-")</f>
        <v>-</v>
      </c>
      <c r="BX73" s="19" t="str">
        <f t="shared" ref="BX73:BX76" si="251">IFERROR(BC73/AQ73,"-")</f>
        <v>-</v>
      </c>
      <c r="BY73" s="13" t="str">
        <f t="shared" ref="BY73:BY76" si="252">IFERROR(BD73/AP73,"-")</f>
        <v>-</v>
      </c>
      <c r="BZ73" s="13" t="str">
        <f t="shared" ref="BZ73:BZ76" si="253">IFERROR(BE73/(AU73+AS73),"-")</f>
        <v>-</v>
      </c>
      <c r="CA73" s="13" t="str">
        <f t="shared" ref="CA73:CA76" si="254">IFERROR((BF73/(AX73+AT73))/12,"-")</f>
        <v>-</v>
      </c>
      <c r="CB73" s="80" t="str">
        <f t="shared" ref="CB73:CB76" si="255">IFERROR((BH73-BG73)/12/BA73,"-")</f>
        <v>-</v>
      </c>
      <c r="CC73" s="39"/>
      <c r="CD73" s="32">
        <f t="shared" si="200"/>
        <v>0</v>
      </c>
      <c r="CE73" s="32">
        <f t="shared" si="201"/>
        <v>0</v>
      </c>
      <c r="CF73" s="75">
        <f t="shared" si="202"/>
        <v>0</v>
      </c>
      <c r="CG73" s="75">
        <f t="shared" si="203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ref="CV73:CV76" si="256">IFERROR(CD73/CC73,"-")</f>
        <v>-</v>
      </c>
      <c r="CW73" s="77" t="str">
        <f t="shared" ref="CW73:CW76" si="257">IFERROR((CF73+CG73)/CC73,"-")</f>
        <v>-</v>
      </c>
      <c r="CX73" s="19" t="str">
        <f t="shared" ref="CX73:CX76" si="258">IFERROR(CE73/CD73,"-")</f>
        <v>-</v>
      </c>
      <c r="CY73" s="19" t="str">
        <f t="shared" ref="CY73:CY76" si="259">IFERROR((CH73+CF73)/CD73,"-")</f>
        <v>-</v>
      </c>
      <c r="CZ73" s="19" t="str">
        <f t="shared" ref="CZ73:CZ76" si="260">IFERROR((CK73+CG73)/CD73,"-")</f>
        <v>-</v>
      </c>
      <c r="DA73" s="19" t="str">
        <f t="shared" ref="DA73:DA76" si="261">IFERROR(CN73/CD73,"-")</f>
        <v>-</v>
      </c>
      <c r="DB73" s="19" t="str">
        <f t="shared" ref="DB73:DB76" si="262">IFERROR(CF73/(CH73+CF73),"-")</f>
        <v>-</v>
      </c>
      <c r="DC73" s="19" t="str">
        <f t="shared" ref="DC73:DC76" si="263">IFERROR(CG73/(CK73+CG73),"-")</f>
        <v>-</v>
      </c>
      <c r="DD73" s="19" t="str">
        <f t="shared" ref="DD73:DD76" si="264">IFERROR(CF73/CD73,"-")</f>
        <v>-</v>
      </c>
      <c r="DE73" s="19" t="str">
        <f t="shared" ref="DE73:DE76" si="265">IFERROR(CI73/CD73,"-")</f>
        <v>-</v>
      </c>
      <c r="DF73" s="19" t="str">
        <f t="shared" ref="DF73:DF76" si="266">IFERROR(CJ73/CD73,"-")</f>
        <v>-</v>
      </c>
      <c r="DG73" s="19" t="str">
        <f t="shared" ref="DG73:DG76" si="267">IFERROR(CG73/CD73,"-")</f>
        <v>-</v>
      </c>
      <c r="DH73" s="19" t="str">
        <f t="shared" ref="DH73:DH76" si="268">IFERROR(CL73/CD73,"-")</f>
        <v>-</v>
      </c>
      <c r="DI73" s="19" t="str">
        <f t="shared" ref="DI73:DI76" si="269">IFERROR(CM73/CD73,"-")</f>
        <v>-</v>
      </c>
      <c r="DJ73" s="19" t="str">
        <f t="shared" ref="DJ73:DJ76" si="270">IFERROR(CO73/CD73,"-")</f>
        <v>-</v>
      </c>
      <c r="DK73" s="19" t="str">
        <f t="shared" ref="DK73:DK76" si="271">IFERROR(CP73/CD73,"-")</f>
        <v>-</v>
      </c>
      <c r="DL73" s="13" t="str">
        <f t="shared" ref="DL73:DL76" si="272">IFERROR(CQ73/CC73,"-")</f>
        <v>-</v>
      </c>
      <c r="DM73" s="13" t="str">
        <f t="shared" ref="DM73:DM76" si="273">IFERROR(CR73/(CH73+CF73),"-")</f>
        <v>-</v>
      </c>
      <c r="DN73" s="13" t="str">
        <f t="shared" ref="DN73:DN76" si="274">IFERROR((CS73/(CK73+CG73))/12,"-")</f>
        <v>-</v>
      </c>
      <c r="DO73" s="80" t="str">
        <f t="shared" ref="DO73:DO76" si="275">IFERROR((CU73-CT73)/12/CN73,"-")</f>
        <v>-</v>
      </c>
      <c r="DP73" s="39"/>
      <c r="DQ73" s="32">
        <f t="shared" si="204"/>
        <v>0</v>
      </c>
      <c r="DR73" s="32">
        <f t="shared" si="205"/>
        <v>0</v>
      </c>
      <c r="DS73" s="75">
        <f t="shared" si="206"/>
        <v>0</v>
      </c>
      <c r="DT73" s="75">
        <f t="shared" si="207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ref="EI73:EI76" si="276">IFERROR(DQ73/DP73,"-")</f>
        <v>-</v>
      </c>
      <c r="EJ73" s="77" t="str">
        <f t="shared" ref="EJ73:EJ76" si="277">IFERROR((DS73+DT73)/DP73,"-")</f>
        <v>-</v>
      </c>
      <c r="EK73" s="19" t="str">
        <f t="shared" ref="EK73:EK76" si="278">IFERROR(DR73/DQ73,"-")</f>
        <v>-</v>
      </c>
      <c r="EL73" s="19" t="str">
        <f t="shared" ref="EL73:EL76" si="279">IFERROR((DU73+DS73)/DQ73,"-")</f>
        <v>-</v>
      </c>
      <c r="EM73" s="19" t="str">
        <f t="shared" ref="EM73:EM76" si="280">IFERROR((DX73+DT73)/DQ73,"-")</f>
        <v>-</v>
      </c>
      <c r="EN73" s="19" t="str">
        <f t="shared" ref="EN73:EN76" si="281">IFERROR(EA73/DQ73,"-")</f>
        <v>-</v>
      </c>
      <c r="EO73" s="19" t="str">
        <f t="shared" ref="EO73:EO76" si="282">IFERROR(DS73/(DU73+DS73),"-")</f>
        <v>-</v>
      </c>
      <c r="EP73" s="19" t="str">
        <f t="shared" ref="EP73:EP76" si="283">IFERROR(DT73/(DX73+DT73),"-")</f>
        <v>-</v>
      </c>
      <c r="EQ73" s="19" t="str">
        <f t="shared" ref="EQ73:EQ76" si="284">IFERROR(DS73/DQ73,"-")</f>
        <v>-</v>
      </c>
      <c r="ER73" s="19" t="str">
        <f t="shared" ref="ER73:ER76" si="285">IFERROR(DV73/DQ73,"-")</f>
        <v>-</v>
      </c>
      <c r="ES73" s="19" t="str">
        <f t="shared" ref="ES73:ES76" si="286">IFERROR(DW73/DQ73,"-")</f>
        <v>-</v>
      </c>
      <c r="ET73" s="19" t="str">
        <f t="shared" ref="ET73:ET76" si="287">IFERROR(DT73/DQ73,"-")</f>
        <v>-</v>
      </c>
      <c r="EU73" s="19" t="str">
        <f t="shared" ref="EU73:EU76" si="288">IFERROR(DY73/DQ73,"-")</f>
        <v>-</v>
      </c>
      <c r="EV73" s="19" t="str">
        <f t="shared" ref="EV73:EV76" si="289">IFERROR(DZ73/DQ73,"-")</f>
        <v>-</v>
      </c>
      <c r="EW73" s="19" t="str">
        <f t="shared" ref="EW73:EW76" si="290">IFERROR(EB73/DQ73,"-")</f>
        <v>-</v>
      </c>
      <c r="EX73" s="19" t="str">
        <f t="shared" ref="EX73:EX76" si="291">IFERROR(EC73/DQ73,"-")</f>
        <v>-</v>
      </c>
      <c r="EY73" s="13" t="str">
        <f t="shared" ref="EY73:EY76" si="292">IFERROR(ED73/DP73,"-")</f>
        <v>-</v>
      </c>
      <c r="EZ73" s="13" t="str">
        <f t="shared" ref="EZ73:EZ76" si="293">IFERROR(EE73/(DU73+DS73),"-")</f>
        <v>-</v>
      </c>
      <c r="FA73" s="13" t="str">
        <f t="shared" ref="FA73:FA76" si="294">IFERROR((EF73/(DX73+DT73))/12,"-")</f>
        <v>-</v>
      </c>
      <c r="FB73" s="80" t="str">
        <f t="shared" ref="FB73:FB76" si="295">IFERROR((EH73-EG73)/12/EA73,"-")</f>
        <v>-</v>
      </c>
      <c r="FC73" s="39"/>
      <c r="FD73" s="32">
        <f t="shared" si="208"/>
        <v>0</v>
      </c>
      <c r="FE73" s="32">
        <f t="shared" si="209"/>
        <v>0</v>
      </c>
      <c r="FF73" s="75">
        <f t="shared" si="210"/>
        <v>0</v>
      </c>
      <c r="FG73" s="75">
        <f t="shared" si="211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ref="FV73:FV76" si="296">IFERROR(FD73/FC73,"-")</f>
        <v>-</v>
      </c>
      <c r="FW73" s="77" t="str">
        <f t="shared" ref="FW73:FW76" si="297">IFERROR((FF73+FG73)/FC73,"-")</f>
        <v>-</v>
      </c>
      <c r="FX73" s="19" t="str">
        <f t="shared" ref="FX73:FX76" si="298">IFERROR(FE73/FD73,"-")</f>
        <v>-</v>
      </c>
      <c r="FY73" s="19" t="str">
        <f t="shared" ref="FY73:FY76" si="299">IFERROR((FH73+FF73)/FD73,"-")</f>
        <v>-</v>
      </c>
      <c r="FZ73" s="19" t="str">
        <f t="shared" ref="FZ73:FZ76" si="300">IFERROR((FK73+FG73)/FD73,"-")</f>
        <v>-</v>
      </c>
      <c r="GA73" s="19" t="str">
        <f t="shared" ref="GA73:GA76" si="301">IFERROR(FN73/FD73,"-")</f>
        <v>-</v>
      </c>
      <c r="GB73" s="19" t="str">
        <f t="shared" ref="GB73:GB76" si="302">IFERROR(FF73/(FH73+FF73),"-")</f>
        <v>-</v>
      </c>
      <c r="GC73" s="19" t="str">
        <f t="shared" ref="GC73:GC76" si="303">IFERROR(FG73/(FK73+FG73),"-")</f>
        <v>-</v>
      </c>
      <c r="GD73" s="19" t="str">
        <f t="shared" ref="GD73:GD76" si="304">IFERROR(FF73/FD73,"-")</f>
        <v>-</v>
      </c>
      <c r="GE73" s="19" t="str">
        <f t="shared" ref="GE73:GE76" si="305">IFERROR(FI73/FD73,"-")</f>
        <v>-</v>
      </c>
      <c r="GF73" s="19" t="str">
        <f t="shared" ref="GF73:GF76" si="306">IFERROR(FJ73/FD73,"-")</f>
        <v>-</v>
      </c>
      <c r="GG73" s="19" t="str">
        <f t="shared" ref="GG73:GG76" si="307">IFERROR(FG73/FD73,"-")</f>
        <v>-</v>
      </c>
      <c r="GH73" s="19" t="str">
        <f t="shared" ref="GH73:GH76" si="308">IFERROR(FL73/FD73,"-")</f>
        <v>-</v>
      </c>
      <c r="GI73" s="19" t="str">
        <f t="shared" ref="GI73:GI76" si="309">IFERROR(FM73/FD73,"-")</f>
        <v>-</v>
      </c>
      <c r="GJ73" s="19" t="str">
        <f t="shared" ref="GJ73:GJ76" si="310">IFERROR(FO73/FD73,"-")</f>
        <v>-</v>
      </c>
      <c r="GK73" s="19" t="str">
        <f t="shared" ref="GK73:GK76" si="311">IFERROR(FP73/FD73,"-")</f>
        <v>-</v>
      </c>
      <c r="GL73" s="13" t="str">
        <f t="shared" ref="GL73:GL76" si="312">IFERROR(FQ73/FC73,"-")</f>
        <v>-</v>
      </c>
      <c r="GM73" s="13" t="str">
        <f t="shared" ref="GM73:GM76" si="313">IFERROR(FR73/(FH73+FF73),"-")</f>
        <v>-</v>
      </c>
      <c r="GN73" s="13" t="str">
        <f t="shared" ref="GN73:GN76" si="314">IFERROR((FS73/(FK73+FG73))/12,"-")</f>
        <v>-</v>
      </c>
      <c r="GO73" s="80" t="str">
        <f t="shared" ref="GO73:GO76" si="315">IFERROR((FU73-FT73)/12/FN73,"-")</f>
        <v>-</v>
      </c>
      <c r="GP73" s="39"/>
      <c r="GQ73" s="32">
        <f t="shared" si="212"/>
        <v>0</v>
      </c>
      <c r="GR73" s="32">
        <f t="shared" si="213"/>
        <v>0</v>
      </c>
      <c r="GS73" s="75">
        <f t="shared" si="214"/>
        <v>0</v>
      </c>
      <c r="GT73" s="75">
        <f t="shared" si="215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ref="HI73:HI76" si="316">IFERROR(GQ73/GP73,"-")</f>
        <v>-</v>
      </c>
      <c r="HJ73" s="77" t="str">
        <f t="shared" ref="HJ73:HJ76" si="317">IFERROR((GS73+GT73)/GP73,"-")</f>
        <v>-</v>
      </c>
      <c r="HK73" s="19" t="str">
        <f t="shared" ref="HK73:HK76" si="318">IFERROR(GR73/GQ73,"-")</f>
        <v>-</v>
      </c>
      <c r="HL73" s="19" t="str">
        <f t="shared" ref="HL73:HL76" si="319">IFERROR((GU73+GS73)/GQ73,"-")</f>
        <v>-</v>
      </c>
      <c r="HM73" s="19" t="str">
        <f t="shared" ref="HM73:HM76" si="320">IFERROR((GX73+GT73)/GQ73,"-")</f>
        <v>-</v>
      </c>
      <c r="HN73" s="19" t="str">
        <f t="shared" ref="HN73:HN76" si="321">IFERROR(HA73/GQ73,"-")</f>
        <v>-</v>
      </c>
      <c r="HO73" s="19" t="str">
        <f t="shared" ref="HO73:HO76" si="322">IFERROR(GS73/(GU73+GS73),"-")</f>
        <v>-</v>
      </c>
      <c r="HP73" s="19" t="str">
        <f t="shared" ref="HP73:HP76" si="323">IFERROR(GT73/(GX73+GT73),"-")</f>
        <v>-</v>
      </c>
      <c r="HQ73" s="19" t="str">
        <f t="shared" ref="HQ73:HQ76" si="324">IFERROR(GS73/GQ73,"-")</f>
        <v>-</v>
      </c>
      <c r="HR73" s="19" t="str">
        <f t="shared" ref="HR73:HR76" si="325">IFERROR(GV73/GQ73,"-")</f>
        <v>-</v>
      </c>
      <c r="HS73" s="19" t="str">
        <f t="shared" ref="HS73:HS76" si="326">IFERROR(GW73/GQ73,"-")</f>
        <v>-</v>
      </c>
      <c r="HT73" s="19" t="str">
        <f t="shared" ref="HT73:HT76" si="327">IFERROR(GT73/GQ73,"-")</f>
        <v>-</v>
      </c>
      <c r="HU73" s="19" t="str">
        <f t="shared" ref="HU73:HU76" si="328">IFERROR(GY73/GQ73,"-")</f>
        <v>-</v>
      </c>
      <c r="HV73" s="19" t="str">
        <f t="shared" ref="HV73:HV76" si="329">IFERROR(GZ73/GQ73,"-")</f>
        <v>-</v>
      </c>
      <c r="HW73" s="19" t="str">
        <f t="shared" ref="HW73:HW76" si="330">IFERROR(HB73/GQ73,"-")</f>
        <v>-</v>
      </c>
      <c r="HX73" s="19" t="str">
        <f t="shared" ref="HX73:HX76" si="331">IFERROR(HC73/GQ73,"-")</f>
        <v>-</v>
      </c>
      <c r="HY73" s="13" t="str">
        <f t="shared" ref="HY73:HY76" si="332">IFERROR(HD73/GP73,"-")</f>
        <v>-</v>
      </c>
      <c r="HZ73" s="13" t="str">
        <f t="shared" ref="HZ73:HZ76" si="333">IFERROR(HE73/(GU73+GS73),"-")</f>
        <v>-</v>
      </c>
      <c r="IA73" s="13" t="str">
        <f t="shared" ref="IA73:IA76" si="334">IFERROR((HF73/(GX73+GT73))/12,"-")</f>
        <v>-</v>
      </c>
      <c r="IB73" s="80" t="str">
        <f t="shared" ref="IB73:IB76" si="335">IFERROR((HH73-HG73)/12/HA73,"-")</f>
        <v>-</v>
      </c>
      <c r="IC73" s="39">
        <f t="shared" ref="IC73:IC75" si="336">C73+AP73+CC73+DP73+FC73+GP73</f>
        <v>0</v>
      </c>
      <c r="ID73" s="99">
        <f t="shared" ref="ID73:ID75" si="337">SUM(IH73:IP73)</f>
        <v>0</v>
      </c>
      <c r="IE73" s="99">
        <f t="shared" ref="IE73:IE75" si="338">SUM(IH73:IN73)</f>
        <v>0</v>
      </c>
      <c r="IF73" s="100">
        <f t="shared" ref="IF73:IF75" si="339">II73+IJ73</f>
        <v>0</v>
      </c>
      <c r="IG73" s="100">
        <f t="shared" ref="IG73:IG75" si="340">IL73+IM73</f>
        <v>0</v>
      </c>
      <c r="IH73" s="35">
        <f t="shared" ref="IH73:IH75" si="341">H73+AU73+CH73+DU73+FH73+GU73</f>
        <v>0</v>
      </c>
      <c r="II73" s="35">
        <f t="shared" ref="II73:II75" si="342">I73+AV73+CI73+DV73+FI73+GV73</f>
        <v>0</v>
      </c>
      <c r="IJ73" s="35">
        <f t="shared" ref="IJ73:IJ75" si="343">J73+AW73+CJ73+DW73+FJ73+GW73</f>
        <v>0</v>
      </c>
      <c r="IK73" s="35">
        <f t="shared" ref="IK73:IK75" si="344">K73+AX73+CK73+DX73+FK73+GX73</f>
        <v>0</v>
      </c>
      <c r="IL73" s="35">
        <f t="shared" ref="IL73:IL75" si="345">L73+AY73+CL73+DY73+FL73+GY73</f>
        <v>0</v>
      </c>
      <c r="IM73" s="35">
        <f t="shared" ref="IM73:IM75" si="346">M73+AZ73+CM73+DZ73+FM73+GZ73</f>
        <v>0</v>
      </c>
      <c r="IN73" s="100"/>
      <c r="IO73" s="35">
        <f t="shared" ref="IO73:IO75" si="347">O73+BB73+CO73+EB73+FO73+HB73</f>
        <v>0</v>
      </c>
      <c r="IP73" s="35">
        <f t="shared" ref="IP73:IP75" si="348">P73+BC73+CP73+EC73+FP73+HC73</f>
        <v>0</v>
      </c>
      <c r="IQ73" s="35">
        <f t="shared" ref="IQ73:IQ75" si="349">Q73+BD73+CQ73+ED73+FQ73+HD73</f>
        <v>0</v>
      </c>
      <c r="IR73" s="35">
        <f t="shared" ref="IR73:IR75" si="350">R73+BE73+CR73+EE73+FR73+HE73</f>
        <v>0</v>
      </c>
      <c r="IS73" s="35">
        <f t="shared" ref="IS73:IS75" si="351">S73+BF73+CS73+EF73+FS73+HF73</f>
        <v>0</v>
      </c>
      <c r="IT73" s="23">
        <f t="shared" ref="IT73:IT75" si="352">T73+BG73+CT73+EG73+FT73+HG73</f>
        <v>0</v>
      </c>
      <c r="IU73" s="26">
        <f t="shared" ref="IU73:IU75" si="353">U73+BH73+CU73+EH73+FU73+HH73</f>
        <v>0</v>
      </c>
      <c r="IV73" s="42" t="str">
        <f t="shared" ref="IV73:IV76" si="354">IFERROR(ID73/IC73,"-")</f>
        <v>-</v>
      </c>
      <c r="IW73" s="89" t="str">
        <f t="shared" ref="IW73:IW76" si="355">IFERROR((IF73+IG73)/IC73,"-")</f>
        <v>-</v>
      </c>
      <c r="IX73" s="43" t="str">
        <f t="shared" ref="IX73:IX76" si="356">IFERROR(IE73/ID73,"-")</f>
        <v>-</v>
      </c>
      <c r="IY73" s="43" t="str">
        <f t="shared" ref="IY73:IY76" si="357">IFERROR((IH73+IF73)/ID73,"-")</f>
        <v>-</v>
      </c>
      <c r="IZ73" s="43" t="str">
        <f t="shared" ref="IZ73:IZ76" si="358">IFERROR((IK73+IG73)/ID73,"-")</f>
        <v>-</v>
      </c>
      <c r="JA73" s="43" t="str">
        <f t="shared" ref="JA73:JA76" si="359">IFERROR(IN73/ID73,"-")</f>
        <v>-</v>
      </c>
      <c r="JB73" s="43" t="str">
        <f t="shared" ref="JB73:JB76" si="360">IFERROR(IF73/(IH73+IF73),"-")</f>
        <v>-</v>
      </c>
      <c r="JC73" s="43" t="str">
        <f t="shared" ref="JC73:JC76" si="361">IFERROR(IG73/(IK73+IG73),"-")</f>
        <v>-</v>
      </c>
      <c r="JD73" s="43" t="str">
        <f t="shared" ref="JD73:JD76" si="362">IFERROR(IF73/ID73,"-")</f>
        <v>-</v>
      </c>
      <c r="JE73" s="43" t="str">
        <f t="shared" ref="JE73:JE76" si="363">IFERROR(II73/ID73,"-")</f>
        <v>-</v>
      </c>
      <c r="JF73" s="43" t="str">
        <f t="shared" ref="JF73:JF76" si="364">IFERROR(IJ73/ID73,"-")</f>
        <v>-</v>
      </c>
      <c r="JG73" s="43" t="str">
        <f t="shared" ref="JG73:JG76" si="365">IFERROR(IG73/ID73,"-")</f>
        <v>-</v>
      </c>
      <c r="JH73" s="43" t="str">
        <f t="shared" ref="JH73:JH76" si="366">IFERROR(IL73/ID73,"-")</f>
        <v>-</v>
      </c>
      <c r="JI73" s="43" t="str">
        <f t="shared" ref="JI73:JI76" si="367">IFERROR(IM73/ID73,"-")</f>
        <v>-</v>
      </c>
      <c r="JJ73" s="43" t="str">
        <f t="shared" ref="JJ73:JJ76" si="368">IFERROR(IO73/ID73,"-")</f>
        <v>-</v>
      </c>
      <c r="JK73" s="43" t="str">
        <f t="shared" ref="JK73:JK76" si="369">IFERROR(IP73/ID73,"-")</f>
        <v>-</v>
      </c>
      <c r="JL73" s="44" t="str">
        <f t="shared" ref="JL73:JL76" si="370">IFERROR(IQ73/IC73,"-")</f>
        <v>-</v>
      </c>
      <c r="JM73" s="44" t="str">
        <f t="shared" ref="JM73:JM76" si="371">IFERROR(IR73/(IH73+IF73),"-")</f>
        <v>-</v>
      </c>
      <c r="JN73" s="44" t="str">
        <f t="shared" ref="JN73:JN76" si="372">IFERROR((IS73/(IK73+IG73))/12,"-")</f>
        <v>-</v>
      </c>
      <c r="JO73" s="90" t="str">
        <f t="shared" ref="JO73:JO76" si="373">IFERROR((IU73-IT73)/12/IN73,"-")</f>
        <v>-</v>
      </c>
      <c r="JP73" s="62">
        <f t="shared" ref="JP73:JP76" si="374">IM73-(IL73*9)</f>
        <v>0</v>
      </c>
      <c r="JQ73" s="63">
        <f t="shared" ref="JQ73:JQ76" si="375">(IO73+IP73)-(IM73*8%)</f>
        <v>0</v>
      </c>
      <c r="JR73" s="64">
        <f t="shared" ref="JR73:JR76" si="376">IF73-(ID73*1%)</f>
        <v>0</v>
      </c>
      <c r="JS73" s="65">
        <f t="shared" ref="JS73:JS76" si="377">IG73-(ID73*1%)</f>
        <v>0</v>
      </c>
    </row>
    <row r="74" spans="1:279" ht="18.75" hidden="1">
      <c r="A74" s="9"/>
      <c r="B74" s="16"/>
      <c r="C74" s="39"/>
      <c r="D74" s="32">
        <f t="shared" si="192"/>
        <v>0</v>
      </c>
      <c r="E74" s="32">
        <f t="shared" si="193"/>
        <v>0</v>
      </c>
      <c r="F74" s="75">
        <f t="shared" si="194"/>
        <v>0</v>
      </c>
      <c r="G74" s="75">
        <f t="shared" si="195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216"/>
        <v>-</v>
      </c>
      <c r="W74" s="77" t="str">
        <f t="shared" si="217"/>
        <v>-</v>
      </c>
      <c r="X74" s="19" t="str">
        <f t="shared" si="218"/>
        <v>-</v>
      </c>
      <c r="Y74" s="19" t="str">
        <f t="shared" si="219"/>
        <v>-</v>
      </c>
      <c r="Z74" s="19" t="str">
        <f t="shared" si="220"/>
        <v>-</v>
      </c>
      <c r="AA74" s="19" t="str">
        <f t="shared" si="221"/>
        <v>-</v>
      </c>
      <c r="AB74" s="19" t="str">
        <f t="shared" si="222"/>
        <v>-</v>
      </c>
      <c r="AC74" s="19" t="str">
        <f t="shared" si="223"/>
        <v>-</v>
      </c>
      <c r="AD74" s="19" t="str">
        <f t="shared" si="224"/>
        <v>-</v>
      </c>
      <c r="AE74" s="19" t="str">
        <f t="shared" si="225"/>
        <v>-</v>
      </c>
      <c r="AF74" s="19" t="str">
        <f t="shared" si="226"/>
        <v>-</v>
      </c>
      <c r="AG74" s="19" t="str">
        <f t="shared" si="227"/>
        <v>-</v>
      </c>
      <c r="AH74" s="19" t="str">
        <f t="shared" si="228"/>
        <v>-</v>
      </c>
      <c r="AI74" s="19" t="str">
        <f t="shared" si="229"/>
        <v>-</v>
      </c>
      <c r="AJ74" s="19" t="str">
        <f t="shared" si="230"/>
        <v>-</v>
      </c>
      <c r="AK74" s="19" t="str">
        <f t="shared" si="231"/>
        <v>-</v>
      </c>
      <c r="AL74" s="13" t="str">
        <f t="shared" si="232"/>
        <v>-</v>
      </c>
      <c r="AM74" s="13" t="str">
        <f t="shared" si="233"/>
        <v>-</v>
      </c>
      <c r="AN74" s="13" t="str">
        <f t="shared" si="234"/>
        <v>-</v>
      </c>
      <c r="AO74" s="80" t="str">
        <f t="shared" si="235"/>
        <v>-</v>
      </c>
      <c r="AP74" s="39"/>
      <c r="AQ74" s="32">
        <f t="shared" si="196"/>
        <v>0</v>
      </c>
      <c r="AR74" s="32">
        <f t="shared" si="197"/>
        <v>0</v>
      </c>
      <c r="AS74" s="75">
        <f t="shared" si="198"/>
        <v>0</v>
      </c>
      <c r="AT74" s="75">
        <f t="shared" si="199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36"/>
        <v>-</v>
      </c>
      <c r="BJ74" s="77" t="str">
        <f t="shared" si="237"/>
        <v>-</v>
      </c>
      <c r="BK74" s="19" t="str">
        <f t="shared" si="238"/>
        <v>-</v>
      </c>
      <c r="BL74" s="19" t="str">
        <f t="shared" si="239"/>
        <v>-</v>
      </c>
      <c r="BM74" s="19" t="str">
        <f t="shared" si="240"/>
        <v>-</v>
      </c>
      <c r="BN74" s="19" t="str">
        <f t="shared" si="241"/>
        <v>-</v>
      </c>
      <c r="BO74" s="19" t="str">
        <f t="shared" si="242"/>
        <v>-</v>
      </c>
      <c r="BP74" s="19" t="str">
        <f t="shared" si="243"/>
        <v>-</v>
      </c>
      <c r="BQ74" s="19" t="str">
        <f t="shared" si="244"/>
        <v>-</v>
      </c>
      <c r="BR74" s="19" t="str">
        <f t="shared" si="245"/>
        <v>-</v>
      </c>
      <c r="BS74" s="19" t="str">
        <f t="shared" si="246"/>
        <v>-</v>
      </c>
      <c r="BT74" s="19" t="str">
        <f t="shared" si="247"/>
        <v>-</v>
      </c>
      <c r="BU74" s="19" t="str">
        <f t="shared" si="248"/>
        <v>-</v>
      </c>
      <c r="BV74" s="19" t="str">
        <f t="shared" si="249"/>
        <v>-</v>
      </c>
      <c r="BW74" s="19" t="str">
        <f t="shared" si="250"/>
        <v>-</v>
      </c>
      <c r="BX74" s="19" t="str">
        <f t="shared" si="251"/>
        <v>-</v>
      </c>
      <c r="BY74" s="13" t="str">
        <f t="shared" si="252"/>
        <v>-</v>
      </c>
      <c r="BZ74" s="13" t="str">
        <f t="shared" si="253"/>
        <v>-</v>
      </c>
      <c r="CA74" s="13" t="str">
        <f t="shared" si="254"/>
        <v>-</v>
      </c>
      <c r="CB74" s="80" t="str">
        <f t="shared" si="255"/>
        <v>-</v>
      </c>
      <c r="CC74" s="39"/>
      <c r="CD74" s="32">
        <f t="shared" si="200"/>
        <v>0</v>
      </c>
      <c r="CE74" s="32">
        <f t="shared" si="201"/>
        <v>0</v>
      </c>
      <c r="CF74" s="75">
        <f t="shared" si="202"/>
        <v>0</v>
      </c>
      <c r="CG74" s="75">
        <f t="shared" si="203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56"/>
        <v>-</v>
      </c>
      <c r="CW74" s="77" t="str">
        <f t="shared" si="257"/>
        <v>-</v>
      </c>
      <c r="CX74" s="19" t="str">
        <f t="shared" si="258"/>
        <v>-</v>
      </c>
      <c r="CY74" s="19" t="str">
        <f t="shared" si="259"/>
        <v>-</v>
      </c>
      <c r="CZ74" s="19" t="str">
        <f t="shared" si="260"/>
        <v>-</v>
      </c>
      <c r="DA74" s="19" t="str">
        <f t="shared" si="261"/>
        <v>-</v>
      </c>
      <c r="DB74" s="19" t="str">
        <f t="shared" si="262"/>
        <v>-</v>
      </c>
      <c r="DC74" s="19" t="str">
        <f t="shared" si="263"/>
        <v>-</v>
      </c>
      <c r="DD74" s="19" t="str">
        <f t="shared" si="264"/>
        <v>-</v>
      </c>
      <c r="DE74" s="19" t="str">
        <f t="shared" si="265"/>
        <v>-</v>
      </c>
      <c r="DF74" s="19" t="str">
        <f t="shared" si="266"/>
        <v>-</v>
      </c>
      <c r="DG74" s="19" t="str">
        <f t="shared" si="267"/>
        <v>-</v>
      </c>
      <c r="DH74" s="19" t="str">
        <f t="shared" si="268"/>
        <v>-</v>
      </c>
      <c r="DI74" s="19" t="str">
        <f t="shared" si="269"/>
        <v>-</v>
      </c>
      <c r="DJ74" s="19" t="str">
        <f t="shared" si="270"/>
        <v>-</v>
      </c>
      <c r="DK74" s="19" t="str">
        <f t="shared" si="271"/>
        <v>-</v>
      </c>
      <c r="DL74" s="13" t="str">
        <f t="shared" si="272"/>
        <v>-</v>
      </c>
      <c r="DM74" s="13" t="str">
        <f t="shared" si="273"/>
        <v>-</v>
      </c>
      <c r="DN74" s="13" t="str">
        <f t="shared" si="274"/>
        <v>-</v>
      </c>
      <c r="DO74" s="80" t="str">
        <f t="shared" si="275"/>
        <v>-</v>
      </c>
      <c r="DP74" s="39"/>
      <c r="DQ74" s="32">
        <f t="shared" si="204"/>
        <v>0</v>
      </c>
      <c r="DR74" s="32">
        <f t="shared" si="205"/>
        <v>0</v>
      </c>
      <c r="DS74" s="75">
        <f t="shared" si="206"/>
        <v>0</v>
      </c>
      <c r="DT74" s="75">
        <f t="shared" si="207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76"/>
        <v>-</v>
      </c>
      <c r="EJ74" s="77" t="str">
        <f t="shared" si="277"/>
        <v>-</v>
      </c>
      <c r="EK74" s="19" t="str">
        <f t="shared" si="278"/>
        <v>-</v>
      </c>
      <c r="EL74" s="19" t="str">
        <f t="shared" si="279"/>
        <v>-</v>
      </c>
      <c r="EM74" s="19" t="str">
        <f t="shared" si="280"/>
        <v>-</v>
      </c>
      <c r="EN74" s="19" t="str">
        <f t="shared" si="281"/>
        <v>-</v>
      </c>
      <c r="EO74" s="19" t="str">
        <f t="shared" si="282"/>
        <v>-</v>
      </c>
      <c r="EP74" s="19" t="str">
        <f t="shared" si="283"/>
        <v>-</v>
      </c>
      <c r="EQ74" s="19" t="str">
        <f t="shared" si="284"/>
        <v>-</v>
      </c>
      <c r="ER74" s="19" t="str">
        <f t="shared" si="285"/>
        <v>-</v>
      </c>
      <c r="ES74" s="19" t="str">
        <f t="shared" si="286"/>
        <v>-</v>
      </c>
      <c r="ET74" s="19" t="str">
        <f t="shared" si="287"/>
        <v>-</v>
      </c>
      <c r="EU74" s="19" t="str">
        <f t="shared" si="288"/>
        <v>-</v>
      </c>
      <c r="EV74" s="19" t="str">
        <f t="shared" si="289"/>
        <v>-</v>
      </c>
      <c r="EW74" s="19" t="str">
        <f t="shared" si="290"/>
        <v>-</v>
      </c>
      <c r="EX74" s="19" t="str">
        <f t="shared" si="291"/>
        <v>-</v>
      </c>
      <c r="EY74" s="13" t="str">
        <f t="shared" si="292"/>
        <v>-</v>
      </c>
      <c r="EZ74" s="13" t="str">
        <f t="shared" si="293"/>
        <v>-</v>
      </c>
      <c r="FA74" s="13" t="str">
        <f t="shared" si="294"/>
        <v>-</v>
      </c>
      <c r="FB74" s="80" t="str">
        <f t="shared" si="295"/>
        <v>-</v>
      </c>
      <c r="FC74" s="39"/>
      <c r="FD74" s="32">
        <f t="shared" si="208"/>
        <v>0</v>
      </c>
      <c r="FE74" s="32">
        <f t="shared" si="209"/>
        <v>0</v>
      </c>
      <c r="FF74" s="75">
        <f t="shared" si="210"/>
        <v>0</v>
      </c>
      <c r="FG74" s="75">
        <f t="shared" si="211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96"/>
        <v>-</v>
      </c>
      <c r="FW74" s="77" t="str">
        <f t="shared" si="297"/>
        <v>-</v>
      </c>
      <c r="FX74" s="19" t="str">
        <f t="shared" si="298"/>
        <v>-</v>
      </c>
      <c r="FY74" s="19" t="str">
        <f t="shared" si="299"/>
        <v>-</v>
      </c>
      <c r="FZ74" s="19" t="str">
        <f t="shared" si="300"/>
        <v>-</v>
      </c>
      <c r="GA74" s="19" t="str">
        <f t="shared" si="301"/>
        <v>-</v>
      </c>
      <c r="GB74" s="19" t="str">
        <f t="shared" si="302"/>
        <v>-</v>
      </c>
      <c r="GC74" s="19" t="str">
        <f t="shared" si="303"/>
        <v>-</v>
      </c>
      <c r="GD74" s="19" t="str">
        <f t="shared" si="304"/>
        <v>-</v>
      </c>
      <c r="GE74" s="19" t="str">
        <f t="shared" si="305"/>
        <v>-</v>
      </c>
      <c r="GF74" s="19" t="str">
        <f t="shared" si="306"/>
        <v>-</v>
      </c>
      <c r="GG74" s="19" t="str">
        <f t="shared" si="307"/>
        <v>-</v>
      </c>
      <c r="GH74" s="19" t="str">
        <f t="shared" si="308"/>
        <v>-</v>
      </c>
      <c r="GI74" s="19" t="str">
        <f t="shared" si="309"/>
        <v>-</v>
      </c>
      <c r="GJ74" s="19" t="str">
        <f t="shared" si="310"/>
        <v>-</v>
      </c>
      <c r="GK74" s="19" t="str">
        <f t="shared" si="311"/>
        <v>-</v>
      </c>
      <c r="GL74" s="13" t="str">
        <f t="shared" si="312"/>
        <v>-</v>
      </c>
      <c r="GM74" s="13" t="str">
        <f t="shared" si="313"/>
        <v>-</v>
      </c>
      <c r="GN74" s="13" t="str">
        <f t="shared" si="314"/>
        <v>-</v>
      </c>
      <c r="GO74" s="80" t="str">
        <f t="shared" si="315"/>
        <v>-</v>
      </c>
      <c r="GP74" s="39"/>
      <c r="GQ74" s="32">
        <f t="shared" si="212"/>
        <v>0</v>
      </c>
      <c r="GR74" s="32">
        <f t="shared" si="213"/>
        <v>0</v>
      </c>
      <c r="GS74" s="75">
        <f t="shared" si="214"/>
        <v>0</v>
      </c>
      <c r="GT74" s="75">
        <f t="shared" si="215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16"/>
        <v>-</v>
      </c>
      <c r="HJ74" s="77" t="str">
        <f t="shared" si="317"/>
        <v>-</v>
      </c>
      <c r="HK74" s="19" t="str">
        <f t="shared" si="318"/>
        <v>-</v>
      </c>
      <c r="HL74" s="19" t="str">
        <f t="shared" si="319"/>
        <v>-</v>
      </c>
      <c r="HM74" s="19" t="str">
        <f t="shared" si="320"/>
        <v>-</v>
      </c>
      <c r="HN74" s="19" t="str">
        <f t="shared" si="321"/>
        <v>-</v>
      </c>
      <c r="HO74" s="19" t="str">
        <f t="shared" si="322"/>
        <v>-</v>
      </c>
      <c r="HP74" s="19" t="str">
        <f t="shared" si="323"/>
        <v>-</v>
      </c>
      <c r="HQ74" s="19" t="str">
        <f t="shared" si="324"/>
        <v>-</v>
      </c>
      <c r="HR74" s="19" t="str">
        <f t="shared" si="325"/>
        <v>-</v>
      </c>
      <c r="HS74" s="19" t="str">
        <f t="shared" si="326"/>
        <v>-</v>
      </c>
      <c r="HT74" s="19" t="str">
        <f t="shared" si="327"/>
        <v>-</v>
      </c>
      <c r="HU74" s="19" t="str">
        <f t="shared" si="328"/>
        <v>-</v>
      </c>
      <c r="HV74" s="19" t="str">
        <f t="shared" si="329"/>
        <v>-</v>
      </c>
      <c r="HW74" s="19" t="str">
        <f t="shared" si="330"/>
        <v>-</v>
      </c>
      <c r="HX74" s="19" t="str">
        <f t="shared" si="331"/>
        <v>-</v>
      </c>
      <c r="HY74" s="13" t="str">
        <f t="shared" si="332"/>
        <v>-</v>
      </c>
      <c r="HZ74" s="13" t="str">
        <f t="shared" si="333"/>
        <v>-</v>
      </c>
      <c r="IA74" s="13" t="str">
        <f t="shared" si="334"/>
        <v>-</v>
      </c>
      <c r="IB74" s="80" t="str">
        <f t="shared" si="335"/>
        <v>-</v>
      </c>
      <c r="IC74" s="39">
        <f t="shared" si="336"/>
        <v>0</v>
      </c>
      <c r="ID74" s="99">
        <f t="shared" si="337"/>
        <v>0</v>
      </c>
      <c r="IE74" s="99">
        <f t="shared" si="338"/>
        <v>0</v>
      </c>
      <c r="IF74" s="100">
        <f t="shared" si="339"/>
        <v>0</v>
      </c>
      <c r="IG74" s="100">
        <f t="shared" si="340"/>
        <v>0</v>
      </c>
      <c r="IH74" s="35">
        <f t="shared" si="341"/>
        <v>0</v>
      </c>
      <c r="II74" s="35">
        <f t="shared" si="342"/>
        <v>0</v>
      </c>
      <c r="IJ74" s="35">
        <f t="shared" si="343"/>
        <v>0</v>
      </c>
      <c r="IK74" s="35">
        <f t="shared" si="344"/>
        <v>0</v>
      </c>
      <c r="IL74" s="35">
        <f t="shared" si="345"/>
        <v>0</v>
      </c>
      <c r="IM74" s="35">
        <f t="shared" si="346"/>
        <v>0</v>
      </c>
      <c r="IN74" s="100"/>
      <c r="IO74" s="35">
        <f t="shared" si="347"/>
        <v>0</v>
      </c>
      <c r="IP74" s="35">
        <f t="shared" si="348"/>
        <v>0</v>
      </c>
      <c r="IQ74" s="35">
        <f t="shared" si="349"/>
        <v>0</v>
      </c>
      <c r="IR74" s="35">
        <f t="shared" si="350"/>
        <v>0</v>
      </c>
      <c r="IS74" s="35">
        <f t="shared" si="351"/>
        <v>0</v>
      </c>
      <c r="IT74" s="23">
        <f t="shared" si="352"/>
        <v>0</v>
      </c>
      <c r="IU74" s="26">
        <f t="shared" si="353"/>
        <v>0</v>
      </c>
      <c r="IV74" s="42" t="str">
        <f t="shared" si="354"/>
        <v>-</v>
      </c>
      <c r="IW74" s="89" t="str">
        <f t="shared" si="355"/>
        <v>-</v>
      </c>
      <c r="IX74" s="43" t="str">
        <f t="shared" si="356"/>
        <v>-</v>
      </c>
      <c r="IY74" s="43" t="str">
        <f t="shared" si="357"/>
        <v>-</v>
      </c>
      <c r="IZ74" s="43" t="str">
        <f t="shared" si="358"/>
        <v>-</v>
      </c>
      <c r="JA74" s="43" t="str">
        <f t="shared" si="359"/>
        <v>-</v>
      </c>
      <c r="JB74" s="43" t="str">
        <f t="shared" si="360"/>
        <v>-</v>
      </c>
      <c r="JC74" s="43" t="str">
        <f t="shared" si="361"/>
        <v>-</v>
      </c>
      <c r="JD74" s="43" t="str">
        <f t="shared" si="362"/>
        <v>-</v>
      </c>
      <c r="JE74" s="43" t="str">
        <f t="shared" si="363"/>
        <v>-</v>
      </c>
      <c r="JF74" s="43" t="str">
        <f t="shared" si="364"/>
        <v>-</v>
      </c>
      <c r="JG74" s="43" t="str">
        <f t="shared" si="365"/>
        <v>-</v>
      </c>
      <c r="JH74" s="43" t="str">
        <f t="shared" si="366"/>
        <v>-</v>
      </c>
      <c r="JI74" s="43" t="str">
        <f t="shared" si="367"/>
        <v>-</v>
      </c>
      <c r="JJ74" s="43" t="str">
        <f t="shared" si="368"/>
        <v>-</v>
      </c>
      <c r="JK74" s="43" t="str">
        <f t="shared" si="369"/>
        <v>-</v>
      </c>
      <c r="JL74" s="44" t="str">
        <f t="shared" si="370"/>
        <v>-</v>
      </c>
      <c r="JM74" s="44" t="str">
        <f t="shared" si="371"/>
        <v>-</v>
      </c>
      <c r="JN74" s="44" t="str">
        <f t="shared" si="372"/>
        <v>-</v>
      </c>
      <c r="JO74" s="90" t="str">
        <f t="shared" si="373"/>
        <v>-</v>
      </c>
      <c r="JP74" s="62">
        <f t="shared" si="374"/>
        <v>0</v>
      </c>
      <c r="JQ74" s="63">
        <f t="shared" si="375"/>
        <v>0</v>
      </c>
      <c r="JR74" s="64">
        <f t="shared" si="376"/>
        <v>0</v>
      </c>
      <c r="JS74" s="65">
        <f t="shared" si="377"/>
        <v>0</v>
      </c>
    </row>
    <row r="75" spans="1:279" ht="19.5" hidden="1" thickBot="1">
      <c r="A75" s="9"/>
      <c r="B75" s="16"/>
      <c r="C75" s="47"/>
      <c r="D75" s="48">
        <f t="shared" si="192"/>
        <v>0</v>
      </c>
      <c r="E75" s="48">
        <f t="shared" si="193"/>
        <v>0</v>
      </c>
      <c r="F75" s="75">
        <f t="shared" si="194"/>
        <v>0</v>
      </c>
      <c r="G75" s="75">
        <f t="shared" si="195"/>
        <v>0</v>
      </c>
      <c r="H75" s="36"/>
      <c r="I75" s="36"/>
      <c r="J75" s="36"/>
      <c r="K75" s="36"/>
      <c r="L75" s="36"/>
      <c r="M75" s="36"/>
      <c r="N75" s="76"/>
      <c r="O75" s="36"/>
      <c r="P75" s="36"/>
      <c r="Q75" s="36"/>
      <c r="R75" s="36"/>
      <c r="S75" s="36"/>
      <c r="T75" s="33"/>
      <c r="U75" s="27"/>
      <c r="V75" s="8" t="str">
        <f t="shared" si="216"/>
        <v>-</v>
      </c>
      <c r="W75" s="78" t="str">
        <f t="shared" si="217"/>
        <v>-</v>
      </c>
      <c r="X75" s="20" t="str">
        <f t="shared" si="218"/>
        <v>-</v>
      </c>
      <c r="Y75" s="20" t="str">
        <f t="shared" si="219"/>
        <v>-</v>
      </c>
      <c r="Z75" s="20" t="str">
        <f t="shared" si="220"/>
        <v>-</v>
      </c>
      <c r="AA75" s="20" t="str">
        <f t="shared" si="221"/>
        <v>-</v>
      </c>
      <c r="AB75" s="20" t="str">
        <f t="shared" si="222"/>
        <v>-</v>
      </c>
      <c r="AC75" s="20" t="str">
        <f t="shared" si="223"/>
        <v>-</v>
      </c>
      <c r="AD75" s="20" t="str">
        <f t="shared" si="224"/>
        <v>-</v>
      </c>
      <c r="AE75" s="20" t="str">
        <f t="shared" si="225"/>
        <v>-</v>
      </c>
      <c r="AF75" s="20" t="str">
        <f t="shared" si="226"/>
        <v>-</v>
      </c>
      <c r="AG75" s="20" t="str">
        <f t="shared" si="227"/>
        <v>-</v>
      </c>
      <c r="AH75" s="20" t="str">
        <f t="shared" si="228"/>
        <v>-</v>
      </c>
      <c r="AI75" s="20" t="str">
        <f t="shared" si="229"/>
        <v>-</v>
      </c>
      <c r="AJ75" s="20" t="str">
        <f t="shared" si="230"/>
        <v>-</v>
      </c>
      <c r="AK75" s="20" t="str">
        <f t="shared" si="231"/>
        <v>-</v>
      </c>
      <c r="AL75" s="21" t="str">
        <f t="shared" si="232"/>
        <v>-</v>
      </c>
      <c r="AM75" s="21" t="str">
        <f t="shared" si="233"/>
        <v>-</v>
      </c>
      <c r="AN75" s="21" t="str">
        <f t="shared" si="234"/>
        <v>-</v>
      </c>
      <c r="AO75" s="81" t="str">
        <f t="shared" si="235"/>
        <v>-</v>
      </c>
      <c r="AP75" s="47"/>
      <c r="AQ75" s="48">
        <f t="shared" si="196"/>
        <v>0</v>
      </c>
      <c r="AR75" s="48">
        <f t="shared" si="197"/>
        <v>0</v>
      </c>
      <c r="AS75" s="75">
        <f t="shared" si="198"/>
        <v>0</v>
      </c>
      <c r="AT75" s="75">
        <f t="shared" si="199"/>
        <v>0</v>
      </c>
      <c r="AU75" s="36"/>
      <c r="AV75" s="36"/>
      <c r="AW75" s="36"/>
      <c r="AX75" s="36"/>
      <c r="AY75" s="36"/>
      <c r="AZ75" s="36"/>
      <c r="BA75" s="76"/>
      <c r="BB75" s="36"/>
      <c r="BC75" s="36"/>
      <c r="BD75" s="36"/>
      <c r="BE75" s="36"/>
      <c r="BF75" s="36"/>
      <c r="BG75" s="33"/>
      <c r="BH75" s="27"/>
      <c r="BI75" s="8" t="str">
        <f t="shared" si="236"/>
        <v>-</v>
      </c>
      <c r="BJ75" s="78" t="str">
        <f t="shared" si="237"/>
        <v>-</v>
      </c>
      <c r="BK75" s="20" t="str">
        <f t="shared" si="238"/>
        <v>-</v>
      </c>
      <c r="BL75" s="20" t="str">
        <f t="shared" si="239"/>
        <v>-</v>
      </c>
      <c r="BM75" s="20" t="str">
        <f t="shared" si="240"/>
        <v>-</v>
      </c>
      <c r="BN75" s="20" t="str">
        <f t="shared" si="241"/>
        <v>-</v>
      </c>
      <c r="BO75" s="20" t="str">
        <f t="shared" si="242"/>
        <v>-</v>
      </c>
      <c r="BP75" s="20" t="str">
        <f t="shared" si="243"/>
        <v>-</v>
      </c>
      <c r="BQ75" s="20" t="str">
        <f t="shared" si="244"/>
        <v>-</v>
      </c>
      <c r="BR75" s="20" t="str">
        <f t="shared" si="245"/>
        <v>-</v>
      </c>
      <c r="BS75" s="20" t="str">
        <f t="shared" si="246"/>
        <v>-</v>
      </c>
      <c r="BT75" s="20" t="str">
        <f t="shared" si="247"/>
        <v>-</v>
      </c>
      <c r="BU75" s="20" t="str">
        <f t="shared" si="248"/>
        <v>-</v>
      </c>
      <c r="BV75" s="20" t="str">
        <f t="shared" si="249"/>
        <v>-</v>
      </c>
      <c r="BW75" s="20" t="str">
        <f t="shared" si="250"/>
        <v>-</v>
      </c>
      <c r="BX75" s="20" t="str">
        <f t="shared" si="251"/>
        <v>-</v>
      </c>
      <c r="BY75" s="21" t="str">
        <f t="shared" si="252"/>
        <v>-</v>
      </c>
      <c r="BZ75" s="21" t="str">
        <f t="shared" si="253"/>
        <v>-</v>
      </c>
      <c r="CA75" s="21" t="str">
        <f t="shared" si="254"/>
        <v>-</v>
      </c>
      <c r="CB75" s="81" t="str">
        <f t="shared" si="255"/>
        <v>-</v>
      </c>
      <c r="CC75" s="47"/>
      <c r="CD75" s="48">
        <f t="shared" si="200"/>
        <v>0</v>
      </c>
      <c r="CE75" s="48">
        <f t="shared" si="201"/>
        <v>0</v>
      </c>
      <c r="CF75" s="75">
        <f t="shared" si="202"/>
        <v>0</v>
      </c>
      <c r="CG75" s="75">
        <f t="shared" si="203"/>
        <v>0</v>
      </c>
      <c r="CH75" s="36"/>
      <c r="CI75" s="36"/>
      <c r="CJ75" s="36"/>
      <c r="CK75" s="36"/>
      <c r="CL75" s="36"/>
      <c r="CM75" s="36"/>
      <c r="CN75" s="76"/>
      <c r="CO75" s="36"/>
      <c r="CP75" s="36"/>
      <c r="CQ75" s="36"/>
      <c r="CR75" s="36"/>
      <c r="CS75" s="36"/>
      <c r="CT75" s="33"/>
      <c r="CU75" s="27"/>
      <c r="CV75" s="8" t="str">
        <f t="shared" si="256"/>
        <v>-</v>
      </c>
      <c r="CW75" s="78" t="str">
        <f t="shared" si="257"/>
        <v>-</v>
      </c>
      <c r="CX75" s="20" t="str">
        <f t="shared" si="258"/>
        <v>-</v>
      </c>
      <c r="CY75" s="20" t="str">
        <f t="shared" si="259"/>
        <v>-</v>
      </c>
      <c r="CZ75" s="20" t="str">
        <f t="shared" si="260"/>
        <v>-</v>
      </c>
      <c r="DA75" s="20" t="str">
        <f t="shared" si="261"/>
        <v>-</v>
      </c>
      <c r="DB75" s="20" t="str">
        <f t="shared" si="262"/>
        <v>-</v>
      </c>
      <c r="DC75" s="20" t="str">
        <f t="shared" si="263"/>
        <v>-</v>
      </c>
      <c r="DD75" s="20" t="str">
        <f t="shared" si="264"/>
        <v>-</v>
      </c>
      <c r="DE75" s="20" t="str">
        <f t="shared" si="265"/>
        <v>-</v>
      </c>
      <c r="DF75" s="20" t="str">
        <f t="shared" si="266"/>
        <v>-</v>
      </c>
      <c r="DG75" s="20" t="str">
        <f t="shared" si="267"/>
        <v>-</v>
      </c>
      <c r="DH75" s="20" t="str">
        <f t="shared" si="268"/>
        <v>-</v>
      </c>
      <c r="DI75" s="20" t="str">
        <f t="shared" si="269"/>
        <v>-</v>
      </c>
      <c r="DJ75" s="20" t="str">
        <f t="shared" si="270"/>
        <v>-</v>
      </c>
      <c r="DK75" s="20" t="str">
        <f t="shared" si="271"/>
        <v>-</v>
      </c>
      <c r="DL75" s="21" t="str">
        <f t="shared" si="272"/>
        <v>-</v>
      </c>
      <c r="DM75" s="21" t="str">
        <f t="shared" si="273"/>
        <v>-</v>
      </c>
      <c r="DN75" s="21" t="str">
        <f t="shared" si="274"/>
        <v>-</v>
      </c>
      <c r="DO75" s="81" t="str">
        <f t="shared" si="275"/>
        <v>-</v>
      </c>
      <c r="DP75" s="47"/>
      <c r="DQ75" s="48">
        <f t="shared" si="204"/>
        <v>0</v>
      </c>
      <c r="DR75" s="48">
        <f t="shared" si="205"/>
        <v>0</v>
      </c>
      <c r="DS75" s="75">
        <f t="shared" si="206"/>
        <v>0</v>
      </c>
      <c r="DT75" s="75">
        <f t="shared" si="207"/>
        <v>0</v>
      </c>
      <c r="DU75" s="36"/>
      <c r="DV75" s="36"/>
      <c r="DW75" s="36"/>
      <c r="DX75" s="36"/>
      <c r="DY75" s="36"/>
      <c r="DZ75" s="36"/>
      <c r="EA75" s="76"/>
      <c r="EB75" s="36"/>
      <c r="EC75" s="36"/>
      <c r="ED75" s="36"/>
      <c r="EE75" s="36"/>
      <c r="EF75" s="36"/>
      <c r="EG75" s="33"/>
      <c r="EH75" s="27"/>
      <c r="EI75" s="8" t="str">
        <f t="shared" si="276"/>
        <v>-</v>
      </c>
      <c r="EJ75" s="78" t="str">
        <f t="shared" si="277"/>
        <v>-</v>
      </c>
      <c r="EK75" s="20" t="str">
        <f t="shared" si="278"/>
        <v>-</v>
      </c>
      <c r="EL75" s="20" t="str">
        <f t="shared" si="279"/>
        <v>-</v>
      </c>
      <c r="EM75" s="20" t="str">
        <f t="shared" si="280"/>
        <v>-</v>
      </c>
      <c r="EN75" s="20" t="str">
        <f t="shared" si="281"/>
        <v>-</v>
      </c>
      <c r="EO75" s="20" t="str">
        <f t="shared" si="282"/>
        <v>-</v>
      </c>
      <c r="EP75" s="20" t="str">
        <f t="shared" si="283"/>
        <v>-</v>
      </c>
      <c r="EQ75" s="20" t="str">
        <f t="shared" si="284"/>
        <v>-</v>
      </c>
      <c r="ER75" s="20" t="str">
        <f t="shared" si="285"/>
        <v>-</v>
      </c>
      <c r="ES75" s="20" t="str">
        <f t="shared" si="286"/>
        <v>-</v>
      </c>
      <c r="ET75" s="20" t="str">
        <f t="shared" si="287"/>
        <v>-</v>
      </c>
      <c r="EU75" s="20" t="str">
        <f t="shared" si="288"/>
        <v>-</v>
      </c>
      <c r="EV75" s="20" t="str">
        <f t="shared" si="289"/>
        <v>-</v>
      </c>
      <c r="EW75" s="20" t="str">
        <f t="shared" si="290"/>
        <v>-</v>
      </c>
      <c r="EX75" s="20" t="str">
        <f t="shared" si="291"/>
        <v>-</v>
      </c>
      <c r="EY75" s="21" t="str">
        <f t="shared" si="292"/>
        <v>-</v>
      </c>
      <c r="EZ75" s="21" t="str">
        <f t="shared" si="293"/>
        <v>-</v>
      </c>
      <c r="FA75" s="21" t="str">
        <f t="shared" si="294"/>
        <v>-</v>
      </c>
      <c r="FB75" s="81" t="str">
        <f t="shared" si="295"/>
        <v>-</v>
      </c>
      <c r="FC75" s="47"/>
      <c r="FD75" s="48">
        <f t="shared" si="208"/>
        <v>0</v>
      </c>
      <c r="FE75" s="48">
        <f t="shared" si="209"/>
        <v>0</v>
      </c>
      <c r="FF75" s="75">
        <f t="shared" si="210"/>
        <v>0</v>
      </c>
      <c r="FG75" s="75">
        <f t="shared" si="211"/>
        <v>0</v>
      </c>
      <c r="FH75" s="36"/>
      <c r="FI75" s="36"/>
      <c r="FJ75" s="36"/>
      <c r="FK75" s="36"/>
      <c r="FL75" s="36"/>
      <c r="FM75" s="36"/>
      <c r="FN75" s="76"/>
      <c r="FO75" s="36"/>
      <c r="FP75" s="36"/>
      <c r="FQ75" s="36"/>
      <c r="FR75" s="36"/>
      <c r="FS75" s="36"/>
      <c r="FT75" s="33"/>
      <c r="FU75" s="27"/>
      <c r="FV75" s="8" t="str">
        <f t="shared" si="296"/>
        <v>-</v>
      </c>
      <c r="FW75" s="78" t="str">
        <f t="shared" si="297"/>
        <v>-</v>
      </c>
      <c r="FX75" s="20" t="str">
        <f t="shared" si="298"/>
        <v>-</v>
      </c>
      <c r="FY75" s="20" t="str">
        <f t="shared" si="299"/>
        <v>-</v>
      </c>
      <c r="FZ75" s="20" t="str">
        <f t="shared" si="300"/>
        <v>-</v>
      </c>
      <c r="GA75" s="20" t="str">
        <f t="shared" si="301"/>
        <v>-</v>
      </c>
      <c r="GB75" s="20" t="str">
        <f t="shared" si="302"/>
        <v>-</v>
      </c>
      <c r="GC75" s="20" t="str">
        <f t="shared" si="303"/>
        <v>-</v>
      </c>
      <c r="GD75" s="20" t="str">
        <f t="shared" si="304"/>
        <v>-</v>
      </c>
      <c r="GE75" s="20" t="str">
        <f t="shared" si="305"/>
        <v>-</v>
      </c>
      <c r="GF75" s="20" t="str">
        <f t="shared" si="306"/>
        <v>-</v>
      </c>
      <c r="GG75" s="20" t="str">
        <f t="shared" si="307"/>
        <v>-</v>
      </c>
      <c r="GH75" s="20" t="str">
        <f t="shared" si="308"/>
        <v>-</v>
      </c>
      <c r="GI75" s="20" t="str">
        <f t="shared" si="309"/>
        <v>-</v>
      </c>
      <c r="GJ75" s="20" t="str">
        <f t="shared" si="310"/>
        <v>-</v>
      </c>
      <c r="GK75" s="20" t="str">
        <f t="shared" si="311"/>
        <v>-</v>
      </c>
      <c r="GL75" s="21" t="str">
        <f t="shared" si="312"/>
        <v>-</v>
      </c>
      <c r="GM75" s="21" t="str">
        <f t="shared" si="313"/>
        <v>-</v>
      </c>
      <c r="GN75" s="21" t="str">
        <f t="shared" si="314"/>
        <v>-</v>
      </c>
      <c r="GO75" s="81" t="str">
        <f t="shared" si="315"/>
        <v>-</v>
      </c>
      <c r="GP75" s="47"/>
      <c r="GQ75" s="48">
        <f t="shared" si="212"/>
        <v>0</v>
      </c>
      <c r="GR75" s="48">
        <f t="shared" si="213"/>
        <v>0</v>
      </c>
      <c r="GS75" s="75">
        <f t="shared" si="214"/>
        <v>0</v>
      </c>
      <c r="GT75" s="75">
        <f t="shared" si="215"/>
        <v>0</v>
      </c>
      <c r="GU75" s="36"/>
      <c r="GV75" s="36"/>
      <c r="GW75" s="36"/>
      <c r="GX75" s="36"/>
      <c r="GY75" s="36"/>
      <c r="GZ75" s="36"/>
      <c r="HA75" s="76"/>
      <c r="HB75" s="36"/>
      <c r="HC75" s="36"/>
      <c r="HD75" s="36"/>
      <c r="HE75" s="36"/>
      <c r="HF75" s="36"/>
      <c r="HG75" s="33"/>
      <c r="HH75" s="27"/>
      <c r="HI75" s="8" t="str">
        <f t="shared" si="316"/>
        <v>-</v>
      </c>
      <c r="HJ75" s="78" t="str">
        <f t="shared" si="317"/>
        <v>-</v>
      </c>
      <c r="HK75" s="20" t="str">
        <f t="shared" si="318"/>
        <v>-</v>
      </c>
      <c r="HL75" s="20" t="str">
        <f t="shared" si="319"/>
        <v>-</v>
      </c>
      <c r="HM75" s="20" t="str">
        <f t="shared" si="320"/>
        <v>-</v>
      </c>
      <c r="HN75" s="20" t="str">
        <f t="shared" si="321"/>
        <v>-</v>
      </c>
      <c r="HO75" s="20" t="str">
        <f t="shared" si="322"/>
        <v>-</v>
      </c>
      <c r="HP75" s="20" t="str">
        <f t="shared" si="323"/>
        <v>-</v>
      </c>
      <c r="HQ75" s="20" t="str">
        <f t="shared" si="324"/>
        <v>-</v>
      </c>
      <c r="HR75" s="20" t="str">
        <f t="shared" si="325"/>
        <v>-</v>
      </c>
      <c r="HS75" s="20" t="str">
        <f t="shared" si="326"/>
        <v>-</v>
      </c>
      <c r="HT75" s="20" t="str">
        <f t="shared" si="327"/>
        <v>-</v>
      </c>
      <c r="HU75" s="20" t="str">
        <f t="shared" si="328"/>
        <v>-</v>
      </c>
      <c r="HV75" s="20" t="str">
        <f t="shared" si="329"/>
        <v>-</v>
      </c>
      <c r="HW75" s="20" t="str">
        <f t="shared" si="330"/>
        <v>-</v>
      </c>
      <c r="HX75" s="20" t="str">
        <f t="shared" si="331"/>
        <v>-</v>
      </c>
      <c r="HY75" s="21" t="str">
        <f t="shared" si="332"/>
        <v>-</v>
      </c>
      <c r="HZ75" s="21" t="str">
        <f t="shared" si="333"/>
        <v>-</v>
      </c>
      <c r="IA75" s="21" t="str">
        <f t="shared" si="334"/>
        <v>-</v>
      </c>
      <c r="IB75" s="81" t="str">
        <f t="shared" si="335"/>
        <v>-</v>
      </c>
      <c r="IC75" s="47">
        <f t="shared" si="336"/>
        <v>0</v>
      </c>
      <c r="ID75" s="101">
        <f t="shared" si="337"/>
        <v>0</v>
      </c>
      <c r="IE75" s="101">
        <f t="shared" si="338"/>
        <v>0</v>
      </c>
      <c r="IF75" s="100">
        <f t="shared" si="339"/>
        <v>0</v>
      </c>
      <c r="IG75" s="100">
        <f t="shared" si="340"/>
        <v>0</v>
      </c>
      <c r="IH75" s="36">
        <f t="shared" si="341"/>
        <v>0</v>
      </c>
      <c r="II75" s="36">
        <f t="shared" si="342"/>
        <v>0</v>
      </c>
      <c r="IJ75" s="36">
        <f t="shared" si="343"/>
        <v>0</v>
      </c>
      <c r="IK75" s="36">
        <f t="shared" si="344"/>
        <v>0</v>
      </c>
      <c r="IL75" s="36">
        <f t="shared" si="345"/>
        <v>0</v>
      </c>
      <c r="IM75" s="36">
        <f t="shared" si="346"/>
        <v>0</v>
      </c>
      <c r="IN75" s="102"/>
      <c r="IO75" s="36">
        <f t="shared" si="347"/>
        <v>0</v>
      </c>
      <c r="IP75" s="36">
        <f t="shared" si="348"/>
        <v>0</v>
      </c>
      <c r="IQ75" s="36">
        <f t="shared" si="349"/>
        <v>0</v>
      </c>
      <c r="IR75" s="36">
        <f t="shared" si="350"/>
        <v>0</v>
      </c>
      <c r="IS75" s="36">
        <f t="shared" si="351"/>
        <v>0</v>
      </c>
      <c r="IT75" s="33">
        <f t="shared" si="352"/>
        <v>0</v>
      </c>
      <c r="IU75" s="27">
        <f t="shared" si="353"/>
        <v>0</v>
      </c>
      <c r="IV75" s="53" t="str">
        <f t="shared" si="354"/>
        <v>-</v>
      </c>
      <c r="IW75" s="91" t="str">
        <f t="shared" si="355"/>
        <v>-</v>
      </c>
      <c r="IX75" s="54" t="str">
        <f t="shared" si="356"/>
        <v>-</v>
      </c>
      <c r="IY75" s="54" t="str">
        <f t="shared" si="357"/>
        <v>-</v>
      </c>
      <c r="IZ75" s="54" t="str">
        <f t="shared" si="358"/>
        <v>-</v>
      </c>
      <c r="JA75" s="54" t="str">
        <f t="shared" si="359"/>
        <v>-</v>
      </c>
      <c r="JB75" s="54" t="str">
        <f t="shared" si="360"/>
        <v>-</v>
      </c>
      <c r="JC75" s="54" t="str">
        <f t="shared" si="361"/>
        <v>-</v>
      </c>
      <c r="JD75" s="54" t="str">
        <f t="shared" si="362"/>
        <v>-</v>
      </c>
      <c r="JE75" s="54" t="str">
        <f t="shared" si="363"/>
        <v>-</v>
      </c>
      <c r="JF75" s="54" t="str">
        <f t="shared" si="364"/>
        <v>-</v>
      </c>
      <c r="JG75" s="54" t="str">
        <f t="shared" si="365"/>
        <v>-</v>
      </c>
      <c r="JH75" s="54" t="str">
        <f t="shared" si="366"/>
        <v>-</v>
      </c>
      <c r="JI75" s="54" t="str">
        <f t="shared" si="367"/>
        <v>-</v>
      </c>
      <c r="JJ75" s="54" t="str">
        <f t="shared" si="368"/>
        <v>-</v>
      </c>
      <c r="JK75" s="54" t="str">
        <f t="shared" si="369"/>
        <v>-</v>
      </c>
      <c r="JL75" s="55" t="str">
        <f t="shared" si="370"/>
        <v>-</v>
      </c>
      <c r="JM75" s="55" t="str">
        <f t="shared" si="371"/>
        <v>-</v>
      </c>
      <c r="JN75" s="55" t="str">
        <f t="shared" si="372"/>
        <v>-</v>
      </c>
      <c r="JO75" s="92" t="str">
        <f t="shared" si="373"/>
        <v>-</v>
      </c>
      <c r="JP75" s="66">
        <f t="shared" si="374"/>
        <v>0</v>
      </c>
      <c r="JQ75" s="67">
        <f t="shared" si="375"/>
        <v>0</v>
      </c>
      <c r="JR75" s="68">
        <f t="shared" si="376"/>
        <v>0</v>
      </c>
      <c r="JS75" s="69">
        <f t="shared" si="377"/>
        <v>0</v>
      </c>
    </row>
    <row r="76" spans="1:279" ht="20.25" thickTop="1" thickBot="1">
      <c r="A76" s="139" t="s">
        <v>3</v>
      </c>
      <c r="B76" s="140"/>
      <c r="C76" s="49">
        <f>SUM(C8:C75)</f>
        <v>0</v>
      </c>
      <c r="D76" s="50">
        <f t="shared" si="192"/>
        <v>0</v>
      </c>
      <c r="E76" s="50">
        <f t="shared" si="193"/>
        <v>0</v>
      </c>
      <c r="F76" s="51">
        <f>SUM(F8:F75)</f>
        <v>0</v>
      </c>
      <c r="G76" s="51">
        <f>SUM(G8:G75)</f>
        <v>0</v>
      </c>
      <c r="H76" s="51">
        <f t="shared" ref="H76:U76" si="378">SUM(H8:H75)</f>
        <v>0</v>
      </c>
      <c r="I76" s="51">
        <f t="shared" si="378"/>
        <v>0</v>
      </c>
      <c r="J76" s="51">
        <f t="shared" si="378"/>
        <v>0</v>
      </c>
      <c r="K76" s="51">
        <f t="shared" si="378"/>
        <v>0</v>
      </c>
      <c r="L76" s="51">
        <f t="shared" si="378"/>
        <v>0</v>
      </c>
      <c r="M76" s="51">
        <f t="shared" si="378"/>
        <v>0</v>
      </c>
      <c r="N76" s="51">
        <f t="shared" si="378"/>
        <v>0</v>
      </c>
      <c r="O76" s="51">
        <f t="shared" si="378"/>
        <v>0</v>
      </c>
      <c r="P76" s="51">
        <f t="shared" si="378"/>
        <v>0</v>
      </c>
      <c r="Q76" s="51">
        <f t="shared" si="378"/>
        <v>0</v>
      </c>
      <c r="R76" s="51">
        <f t="shared" si="378"/>
        <v>0</v>
      </c>
      <c r="S76" s="51">
        <f t="shared" si="378"/>
        <v>0</v>
      </c>
      <c r="T76" s="50">
        <f t="shared" si="378"/>
        <v>0</v>
      </c>
      <c r="U76" s="52">
        <f t="shared" si="378"/>
        <v>0</v>
      </c>
      <c r="V76" s="82" t="str">
        <f t="shared" si="216"/>
        <v>-</v>
      </c>
      <c r="W76" s="83" t="str">
        <f t="shared" si="217"/>
        <v>-</v>
      </c>
      <c r="X76" s="84" t="str">
        <f t="shared" si="218"/>
        <v>-</v>
      </c>
      <c r="Y76" s="84" t="str">
        <f t="shared" si="219"/>
        <v>-</v>
      </c>
      <c r="Z76" s="84" t="str">
        <f t="shared" si="220"/>
        <v>-</v>
      </c>
      <c r="AA76" s="84" t="str">
        <f t="shared" si="221"/>
        <v>-</v>
      </c>
      <c r="AB76" s="84" t="str">
        <f t="shared" si="222"/>
        <v>-</v>
      </c>
      <c r="AC76" s="84" t="str">
        <f t="shared" si="223"/>
        <v>-</v>
      </c>
      <c r="AD76" s="84" t="str">
        <f t="shared" si="224"/>
        <v>-</v>
      </c>
      <c r="AE76" s="84" t="str">
        <f t="shared" si="225"/>
        <v>-</v>
      </c>
      <c r="AF76" s="84" t="str">
        <f t="shared" si="226"/>
        <v>-</v>
      </c>
      <c r="AG76" s="84" t="str">
        <f t="shared" si="227"/>
        <v>-</v>
      </c>
      <c r="AH76" s="84" t="str">
        <f t="shared" si="228"/>
        <v>-</v>
      </c>
      <c r="AI76" s="84" t="str">
        <f t="shared" si="229"/>
        <v>-</v>
      </c>
      <c r="AJ76" s="84" t="str">
        <f t="shared" si="230"/>
        <v>-</v>
      </c>
      <c r="AK76" s="84" t="str">
        <f t="shared" si="231"/>
        <v>-</v>
      </c>
      <c r="AL76" s="85" t="str">
        <f t="shared" si="232"/>
        <v>-</v>
      </c>
      <c r="AM76" s="85" t="str">
        <f t="shared" si="233"/>
        <v>-</v>
      </c>
      <c r="AN76" s="85" t="str">
        <f t="shared" si="234"/>
        <v>-</v>
      </c>
      <c r="AO76" s="86" t="str">
        <f t="shared" si="235"/>
        <v>-</v>
      </c>
      <c r="AP76" s="49">
        <f>SUM(AP8:AP75)</f>
        <v>0</v>
      </c>
      <c r="AQ76" s="50">
        <f t="shared" si="196"/>
        <v>0</v>
      </c>
      <c r="AR76" s="50">
        <f t="shared" si="197"/>
        <v>0</v>
      </c>
      <c r="AS76" s="51">
        <f>SUM(AS8:AS75)</f>
        <v>0</v>
      </c>
      <c r="AT76" s="51">
        <f>SUM(AT8:AT75)</f>
        <v>0</v>
      </c>
      <c r="AU76" s="51">
        <f t="shared" ref="AU76:BH76" si="379">SUM(AU8:AU75)</f>
        <v>0</v>
      </c>
      <c r="AV76" s="51">
        <f t="shared" si="379"/>
        <v>0</v>
      </c>
      <c r="AW76" s="51">
        <f t="shared" si="379"/>
        <v>0</v>
      </c>
      <c r="AX76" s="51">
        <f t="shared" si="379"/>
        <v>0</v>
      </c>
      <c r="AY76" s="51">
        <f t="shared" si="379"/>
        <v>0</v>
      </c>
      <c r="AZ76" s="51">
        <f t="shared" si="379"/>
        <v>0</v>
      </c>
      <c r="BA76" s="51">
        <f t="shared" si="379"/>
        <v>0</v>
      </c>
      <c r="BB76" s="51">
        <f t="shared" si="379"/>
        <v>0</v>
      </c>
      <c r="BC76" s="51">
        <f t="shared" si="379"/>
        <v>0</v>
      </c>
      <c r="BD76" s="51">
        <f t="shared" si="379"/>
        <v>0</v>
      </c>
      <c r="BE76" s="51">
        <f t="shared" si="379"/>
        <v>0</v>
      </c>
      <c r="BF76" s="51">
        <f t="shared" si="379"/>
        <v>0</v>
      </c>
      <c r="BG76" s="50">
        <f t="shared" si="379"/>
        <v>0</v>
      </c>
      <c r="BH76" s="52">
        <f t="shared" si="379"/>
        <v>0</v>
      </c>
      <c r="BI76" s="82" t="str">
        <f t="shared" si="236"/>
        <v>-</v>
      </c>
      <c r="BJ76" s="83" t="str">
        <f t="shared" si="237"/>
        <v>-</v>
      </c>
      <c r="BK76" s="84" t="str">
        <f t="shared" si="238"/>
        <v>-</v>
      </c>
      <c r="BL76" s="84" t="str">
        <f t="shared" si="239"/>
        <v>-</v>
      </c>
      <c r="BM76" s="84" t="str">
        <f t="shared" si="240"/>
        <v>-</v>
      </c>
      <c r="BN76" s="84" t="str">
        <f t="shared" si="241"/>
        <v>-</v>
      </c>
      <c r="BO76" s="84" t="str">
        <f t="shared" si="242"/>
        <v>-</v>
      </c>
      <c r="BP76" s="84" t="str">
        <f t="shared" si="243"/>
        <v>-</v>
      </c>
      <c r="BQ76" s="84" t="str">
        <f t="shared" si="244"/>
        <v>-</v>
      </c>
      <c r="BR76" s="84" t="str">
        <f t="shared" si="245"/>
        <v>-</v>
      </c>
      <c r="BS76" s="84" t="str">
        <f t="shared" si="246"/>
        <v>-</v>
      </c>
      <c r="BT76" s="84" t="str">
        <f t="shared" si="247"/>
        <v>-</v>
      </c>
      <c r="BU76" s="84" t="str">
        <f t="shared" si="248"/>
        <v>-</v>
      </c>
      <c r="BV76" s="84" t="str">
        <f t="shared" si="249"/>
        <v>-</v>
      </c>
      <c r="BW76" s="84" t="str">
        <f t="shared" si="250"/>
        <v>-</v>
      </c>
      <c r="BX76" s="84" t="str">
        <f t="shared" si="251"/>
        <v>-</v>
      </c>
      <c r="BY76" s="85" t="str">
        <f t="shared" si="252"/>
        <v>-</v>
      </c>
      <c r="BZ76" s="85" t="str">
        <f t="shared" si="253"/>
        <v>-</v>
      </c>
      <c r="CA76" s="85" t="str">
        <f t="shared" si="254"/>
        <v>-</v>
      </c>
      <c r="CB76" s="86" t="str">
        <f t="shared" si="255"/>
        <v>-</v>
      </c>
      <c r="CC76" s="49">
        <f>SUM(CC8:CC75)</f>
        <v>0</v>
      </c>
      <c r="CD76" s="50">
        <f t="shared" si="200"/>
        <v>0</v>
      </c>
      <c r="CE76" s="50">
        <f t="shared" si="201"/>
        <v>0</v>
      </c>
      <c r="CF76" s="51">
        <f>SUM(CF8:CF75)</f>
        <v>0</v>
      </c>
      <c r="CG76" s="51">
        <f>SUM(CG8:CG75)</f>
        <v>0</v>
      </c>
      <c r="CH76" s="51">
        <f t="shared" ref="CH76:CU76" si="380">SUM(CH8:CH75)</f>
        <v>0</v>
      </c>
      <c r="CI76" s="51">
        <f t="shared" si="380"/>
        <v>0</v>
      </c>
      <c r="CJ76" s="51">
        <f t="shared" si="380"/>
        <v>0</v>
      </c>
      <c r="CK76" s="51">
        <f t="shared" si="380"/>
        <v>0</v>
      </c>
      <c r="CL76" s="51">
        <f t="shared" si="380"/>
        <v>0</v>
      </c>
      <c r="CM76" s="51">
        <f t="shared" si="380"/>
        <v>0</v>
      </c>
      <c r="CN76" s="51">
        <f t="shared" si="380"/>
        <v>0</v>
      </c>
      <c r="CO76" s="51">
        <f t="shared" si="380"/>
        <v>0</v>
      </c>
      <c r="CP76" s="51">
        <f t="shared" si="380"/>
        <v>0</v>
      </c>
      <c r="CQ76" s="51">
        <f t="shared" si="380"/>
        <v>0</v>
      </c>
      <c r="CR76" s="51">
        <f t="shared" si="380"/>
        <v>0</v>
      </c>
      <c r="CS76" s="51">
        <f t="shared" si="380"/>
        <v>0</v>
      </c>
      <c r="CT76" s="50">
        <f t="shared" si="380"/>
        <v>0</v>
      </c>
      <c r="CU76" s="52">
        <f t="shared" si="380"/>
        <v>0</v>
      </c>
      <c r="CV76" s="82" t="str">
        <f t="shared" si="256"/>
        <v>-</v>
      </c>
      <c r="CW76" s="83" t="str">
        <f t="shared" si="257"/>
        <v>-</v>
      </c>
      <c r="CX76" s="84" t="str">
        <f t="shared" si="258"/>
        <v>-</v>
      </c>
      <c r="CY76" s="84" t="str">
        <f t="shared" si="259"/>
        <v>-</v>
      </c>
      <c r="CZ76" s="84" t="str">
        <f t="shared" si="260"/>
        <v>-</v>
      </c>
      <c r="DA76" s="84" t="str">
        <f t="shared" si="261"/>
        <v>-</v>
      </c>
      <c r="DB76" s="84" t="str">
        <f t="shared" si="262"/>
        <v>-</v>
      </c>
      <c r="DC76" s="84" t="str">
        <f t="shared" si="263"/>
        <v>-</v>
      </c>
      <c r="DD76" s="84" t="str">
        <f t="shared" si="264"/>
        <v>-</v>
      </c>
      <c r="DE76" s="84" t="str">
        <f t="shared" si="265"/>
        <v>-</v>
      </c>
      <c r="DF76" s="84" t="str">
        <f t="shared" si="266"/>
        <v>-</v>
      </c>
      <c r="DG76" s="84" t="str">
        <f t="shared" si="267"/>
        <v>-</v>
      </c>
      <c r="DH76" s="84" t="str">
        <f t="shared" si="268"/>
        <v>-</v>
      </c>
      <c r="DI76" s="84" t="str">
        <f t="shared" si="269"/>
        <v>-</v>
      </c>
      <c r="DJ76" s="84" t="str">
        <f t="shared" si="270"/>
        <v>-</v>
      </c>
      <c r="DK76" s="84" t="str">
        <f t="shared" si="271"/>
        <v>-</v>
      </c>
      <c r="DL76" s="85" t="str">
        <f t="shared" si="272"/>
        <v>-</v>
      </c>
      <c r="DM76" s="85" t="str">
        <f t="shared" si="273"/>
        <v>-</v>
      </c>
      <c r="DN76" s="85" t="str">
        <f t="shared" si="274"/>
        <v>-</v>
      </c>
      <c r="DO76" s="86" t="str">
        <f t="shared" si="275"/>
        <v>-</v>
      </c>
      <c r="DP76" s="49">
        <f>SUM(DP8:DP75)</f>
        <v>0</v>
      </c>
      <c r="DQ76" s="50">
        <f t="shared" si="204"/>
        <v>0</v>
      </c>
      <c r="DR76" s="50">
        <f t="shared" si="205"/>
        <v>0</v>
      </c>
      <c r="DS76" s="51">
        <f>SUM(DS8:DS75)</f>
        <v>0</v>
      </c>
      <c r="DT76" s="51">
        <f>SUM(DT8:DT75)</f>
        <v>0</v>
      </c>
      <c r="DU76" s="51">
        <f t="shared" ref="DU76:EH76" si="381">SUM(DU8:DU75)</f>
        <v>0</v>
      </c>
      <c r="DV76" s="51">
        <f t="shared" si="381"/>
        <v>0</v>
      </c>
      <c r="DW76" s="51">
        <f t="shared" si="381"/>
        <v>0</v>
      </c>
      <c r="DX76" s="51">
        <f t="shared" si="381"/>
        <v>0</v>
      </c>
      <c r="DY76" s="51">
        <f t="shared" si="381"/>
        <v>0</v>
      </c>
      <c r="DZ76" s="51">
        <f t="shared" si="381"/>
        <v>0</v>
      </c>
      <c r="EA76" s="51">
        <f t="shared" si="381"/>
        <v>0</v>
      </c>
      <c r="EB76" s="51">
        <f t="shared" si="381"/>
        <v>0</v>
      </c>
      <c r="EC76" s="51">
        <f t="shared" si="381"/>
        <v>0</v>
      </c>
      <c r="ED76" s="51">
        <f t="shared" si="381"/>
        <v>0</v>
      </c>
      <c r="EE76" s="51">
        <f t="shared" si="381"/>
        <v>0</v>
      </c>
      <c r="EF76" s="51">
        <f t="shared" si="381"/>
        <v>0</v>
      </c>
      <c r="EG76" s="50">
        <f t="shared" si="381"/>
        <v>0</v>
      </c>
      <c r="EH76" s="52">
        <f t="shared" si="381"/>
        <v>0</v>
      </c>
      <c r="EI76" s="82" t="str">
        <f t="shared" si="276"/>
        <v>-</v>
      </c>
      <c r="EJ76" s="83" t="str">
        <f t="shared" si="277"/>
        <v>-</v>
      </c>
      <c r="EK76" s="84" t="str">
        <f t="shared" si="278"/>
        <v>-</v>
      </c>
      <c r="EL76" s="84" t="str">
        <f t="shared" si="279"/>
        <v>-</v>
      </c>
      <c r="EM76" s="84" t="str">
        <f t="shared" si="280"/>
        <v>-</v>
      </c>
      <c r="EN76" s="84" t="str">
        <f t="shared" si="281"/>
        <v>-</v>
      </c>
      <c r="EO76" s="84" t="str">
        <f t="shared" si="282"/>
        <v>-</v>
      </c>
      <c r="EP76" s="84" t="str">
        <f t="shared" si="283"/>
        <v>-</v>
      </c>
      <c r="EQ76" s="84" t="str">
        <f t="shared" si="284"/>
        <v>-</v>
      </c>
      <c r="ER76" s="84" t="str">
        <f t="shared" si="285"/>
        <v>-</v>
      </c>
      <c r="ES76" s="84" t="str">
        <f t="shared" si="286"/>
        <v>-</v>
      </c>
      <c r="ET76" s="84" t="str">
        <f t="shared" si="287"/>
        <v>-</v>
      </c>
      <c r="EU76" s="84" t="str">
        <f t="shared" si="288"/>
        <v>-</v>
      </c>
      <c r="EV76" s="84" t="str">
        <f t="shared" si="289"/>
        <v>-</v>
      </c>
      <c r="EW76" s="84" t="str">
        <f t="shared" si="290"/>
        <v>-</v>
      </c>
      <c r="EX76" s="84" t="str">
        <f t="shared" si="291"/>
        <v>-</v>
      </c>
      <c r="EY76" s="85" t="str">
        <f t="shared" si="292"/>
        <v>-</v>
      </c>
      <c r="EZ76" s="85" t="str">
        <f t="shared" si="293"/>
        <v>-</v>
      </c>
      <c r="FA76" s="85" t="str">
        <f t="shared" si="294"/>
        <v>-</v>
      </c>
      <c r="FB76" s="86" t="str">
        <f t="shared" si="295"/>
        <v>-</v>
      </c>
      <c r="FC76" s="49">
        <f>SUM(FC8:FC75)</f>
        <v>0</v>
      </c>
      <c r="FD76" s="50">
        <f t="shared" si="208"/>
        <v>0</v>
      </c>
      <c r="FE76" s="50">
        <f t="shared" si="209"/>
        <v>0</v>
      </c>
      <c r="FF76" s="51">
        <f>SUM(FF8:FF75)</f>
        <v>0</v>
      </c>
      <c r="FG76" s="51">
        <f>SUM(FG8:FG75)</f>
        <v>0</v>
      </c>
      <c r="FH76" s="51">
        <f t="shared" ref="FH76:FU76" si="382">SUM(FH8:FH75)</f>
        <v>0</v>
      </c>
      <c r="FI76" s="51">
        <f t="shared" si="382"/>
        <v>0</v>
      </c>
      <c r="FJ76" s="51">
        <f t="shared" si="382"/>
        <v>0</v>
      </c>
      <c r="FK76" s="51">
        <f t="shared" si="382"/>
        <v>0</v>
      </c>
      <c r="FL76" s="51">
        <f t="shared" si="382"/>
        <v>0</v>
      </c>
      <c r="FM76" s="51">
        <f t="shared" si="382"/>
        <v>0</v>
      </c>
      <c r="FN76" s="51">
        <f t="shared" si="382"/>
        <v>0</v>
      </c>
      <c r="FO76" s="51">
        <f t="shared" si="382"/>
        <v>0</v>
      </c>
      <c r="FP76" s="51">
        <f t="shared" si="382"/>
        <v>0</v>
      </c>
      <c r="FQ76" s="51">
        <f t="shared" si="382"/>
        <v>0</v>
      </c>
      <c r="FR76" s="51">
        <f t="shared" si="382"/>
        <v>0</v>
      </c>
      <c r="FS76" s="51">
        <f t="shared" si="382"/>
        <v>0</v>
      </c>
      <c r="FT76" s="50">
        <f t="shared" si="382"/>
        <v>0</v>
      </c>
      <c r="FU76" s="52">
        <f t="shared" si="382"/>
        <v>0</v>
      </c>
      <c r="FV76" s="82" t="str">
        <f t="shared" si="296"/>
        <v>-</v>
      </c>
      <c r="FW76" s="83" t="str">
        <f t="shared" si="297"/>
        <v>-</v>
      </c>
      <c r="FX76" s="84" t="str">
        <f t="shared" si="298"/>
        <v>-</v>
      </c>
      <c r="FY76" s="84" t="str">
        <f t="shared" si="299"/>
        <v>-</v>
      </c>
      <c r="FZ76" s="84" t="str">
        <f t="shared" si="300"/>
        <v>-</v>
      </c>
      <c r="GA76" s="84" t="str">
        <f t="shared" si="301"/>
        <v>-</v>
      </c>
      <c r="GB76" s="84" t="str">
        <f t="shared" si="302"/>
        <v>-</v>
      </c>
      <c r="GC76" s="84" t="str">
        <f t="shared" si="303"/>
        <v>-</v>
      </c>
      <c r="GD76" s="84" t="str">
        <f t="shared" si="304"/>
        <v>-</v>
      </c>
      <c r="GE76" s="84" t="str">
        <f t="shared" si="305"/>
        <v>-</v>
      </c>
      <c r="GF76" s="84" t="str">
        <f t="shared" si="306"/>
        <v>-</v>
      </c>
      <c r="GG76" s="84" t="str">
        <f t="shared" si="307"/>
        <v>-</v>
      </c>
      <c r="GH76" s="84" t="str">
        <f t="shared" si="308"/>
        <v>-</v>
      </c>
      <c r="GI76" s="84" t="str">
        <f t="shared" si="309"/>
        <v>-</v>
      </c>
      <c r="GJ76" s="84" t="str">
        <f t="shared" si="310"/>
        <v>-</v>
      </c>
      <c r="GK76" s="84" t="str">
        <f t="shared" si="311"/>
        <v>-</v>
      </c>
      <c r="GL76" s="85" t="str">
        <f t="shared" si="312"/>
        <v>-</v>
      </c>
      <c r="GM76" s="85" t="str">
        <f t="shared" si="313"/>
        <v>-</v>
      </c>
      <c r="GN76" s="85" t="str">
        <f t="shared" si="314"/>
        <v>-</v>
      </c>
      <c r="GO76" s="86" t="str">
        <f t="shared" si="315"/>
        <v>-</v>
      </c>
      <c r="GP76" s="49">
        <f>SUM(GP8:GP75)</f>
        <v>0</v>
      </c>
      <c r="GQ76" s="50">
        <f t="shared" si="212"/>
        <v>0</v>
      </c>
      <c r="GR76" s="50">
        <f t="shared" si="213"/>
        <v>0</v>
      </c>
      <c r="GS76" s="51">
        <f>SUM(GS8:GS75)</f>
        <v>0</v>
      </c>
      <c r="GT76" s="51">
        <f>SUM(GT8:GT75)</f>
        <v>0</v>
      </c>
      <c r="GU76" s="51">
        <f t="shared" ref="GU76:HH76" si="383">SUM(GU8:GU75)</f>
        <v>0</v>
      </c>
      <c r="GV76" s="51">
        <f t="shared" si="383"/>
        <v>0</v>
      </c>
      <c r="GW76" s="51">
        <f t="shared" si="383"/>
        <v>0</v>
      </c>
      <c r="GX76" s="51">
        <f t="shared" si="383"/>
        <v>0</v>
      </c>
      <c r="GY76" s="51">
        <f t="shared" si="383"/>
        <v>0</v>
      </c>
      <c r="GZ76" s="51">
        <f t="shared" si="383"/>
        <v>0</v>
      </c>
      <c r="HA76" s="51">
        <f t="shared" si="383"/>
        <v>0</v>
      </c>
      <c r="HB76" s="51">
        <f t="shared" si="383"/>
        <v>0</v>
      </c>
      <c r="HC76" s="51">
        <f t="shared" si="383"/>
        <v>0</v>
      </c>
      <c r="HD76" s="51">
        <f t="shared" si="383"/>
        <v>0</v>
      </c>
      <c r="HE76" s="51">
        <f t="shared" si="383"/>
        <v>0</v>
      </c>
      <c r="HF76" s="51">
        <f t="shared" si="383"/>
        <v>0</v>
      </c>
      <c r="HG76" s="50">
        <f t="shared" si="383"/>
        <v>0</v>
      </c>
      <c r="HH76" s="52">
        <f t="shared" si="383"/>
        <v>0</v>
      </c>
      <c r="HI76" s="82" t="str">
        <f t="shared" si="316"/>
        <v>-</v>
      </c>
      <c r="HJ76" s="83" t="str">
        <f t="shared" si="317"/>
        <v>-</v>
      </c>
      <c r="HK76" s="84" t="str">
        <f t="shared" si="318"/>
        <v>-</v>
      </c>
      <c r="HL76" s="84" t="str">
        <f t="shared" si="319"/>
        <v>-</v>
      </c>
      <c r="HM76" s="84" t="str">
        <f t="shared" si="320"/>
        <v>-</v>
      </c>
      <c r="HN76" s="84" t="str">
        <f t="shared" si="321"/>
        <v>-</v>
      </c>
      <c r="HO76" s="84" t="str">
        <f t="shared" si="322"/>
        <v>-</v>
      </c>
      <c r="HP76" s="84" t="str">
        <f t="shared" si="323"/>
        <v>-</v>
      </c>
      <c r="HQ76" s="84" t="str">
        <f t="shared" si="324"/>
        <v>-</v>
      </c>
      <c r="HR76" s="84" t="str">
        <f t="shared" si="325"/>
        <v>-</v>
      </c>
      <c r="HS76" s="84" t="str">
        <f t="shared" si="326"/>
        <v>-</v>
      </c>
      <c r="HT76" s="84" t="str">
        <f t="shared" si="327"/>
        <v>-</v>
      </c>
      <c r="HU76" s="84" t="str">
        <f t="shared" si="328"/>
        <v>-</v>
      </c>
      <c r="HV76" s="84" t="str">
        <f t="shared" si="329"/>
        <v>-</v>
      </c>
      <c r="HW76" s="84" t="str">
        <f t="shared" si="330"/>
        <v>-</v>
      </c>
      <c r="HX76" s="84" t="str">
        <f t="shared" si="331"/>
        <v>-</v>
      </c>
      <c r="HY76" s="85" t="str">
        <f t="shared" si="332"/>
        <v>-</v>
      </c>
      <c r="HZ76" s="85" t="str">
        <f t="shared" si="333"/>
        <v>-</v>
      </c>
      <c r="IA76" s="85" t="str">
        <f t="shared" si="334"/>
        <v>-</v>
      </c>
      <c r="IB76" s="86" t="str">
        <f t="shared" si="335"/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384">SUM(IH8:IH75)</f>
        <v>0</v>
      </c>
      <c r="II76" s="98">
        <f t="shared" si="384"/>
        <v>0</v>
      </c>
      <c r="IJ76" s="98">
        <f t="shared" si="384"/>
        <v>0</v>
      </c>
      <c r="IK76" s="98">
        <f t="shared" si="384"/>
        <v>0</v>
      </c>
      <c r="IL76" s="98">
        <f t="shared" si="384"/>
        <v>0</v>
      </c>
      <c r="IM76" s="98">
        <f t="shared" si="384"/>
        <v>0</v>
      </c>
      <c r="IN76" s="98">
        <f t="shared" si="384"/>
        <v>0</v>
      </c>
      <c r="IO76" s="98">
        <f t="shared" si="384"/>
        <v>0</v>
      </c>
      <c r="IP76" s="98">
        <f t="shared" si="384"/>
        <v>0</v>
      </c>
      <c r="IQ76" s="98">
        <f t="shared" si="384"/>
        <v>0</v>
      </c>
      <c r="IR76" s="98">
        <f t="shared" si="384"/>
        <v>0</v>
      </c>
      <c r="IS76" s="98">
        <f t="shared" si="384"/>
        <v>0</v>
      </c>
      <c r="IT76" s="57">
        <f t="shared" si="384"/>
        <v>0</v>
      </c>
      <c r="IU76" s="58">
        <f t="shared" si="384"/>
        <v>0</v>
      </c>
      <c r="IV76" s="93" t="str">
        <f t="shared" si="354"/>
        <v>-</v>
      </c>
      <c r="IW76" s="94" t="str">
        <f t="shared" si="355"/>
        <v>-</v>
      </c>
      <c r="IX76" s="95" t="str">
        <f t="shared" si="356"/>
        <v>-</v>
      </c>
      <c r="IY76" s="95" t="str">
        <f t="shared" si="357"/>
        <v>-</v>
      </c>
      <c r="IZ76" s="95" t="str">
        <f t="shared" si="358"/>
        <v>-</v>
      </c>
      <c r="JA76" s="95" t="str">
        <f t="shared" si="359"/>
        <v>-</v>
      </c>
      <c r="JB76" s="95" t="str">
        <f t="shared" si="360"/>
        <v>-</v>
      </c>
      <c r="JC76" s="95" t="str">
        <f t="shared" si="361"/>
        <v>-</v>
      </c>
      <c r="JD76" s="95" t="str">
        <f t="shared" si="362"/>
        <v>-</v>
      </c>
      <c r="JE76" s="95" t="str">
        <f t="shared" si="363"/>
        <v>-</v>
      </c>
      <c r="JF76" s="95" t="str">
        <f t="shared" si="364"/>
        <v>-</v>
      </c>
      <c r="JG76" s="95" t="str">
        <f t="shared" si="365"/>
        <v>-</v>
      </c>
      <c r="JH76" s="95" t="str">
        <f t="shared" si="366"/>
        <v>-</v>
      </c>
      <c r="JI76" s="95" t="str">
        <f t="shared" si="367"/>
        <v>-</v>
      </c>
      <c r="JJ76" s="95" t="str">
        <f t="shared" si="368"/>
        <v>-</v>
      </c>
      <c r="JK76" s="95" t="str">
        <f t="shared" si="369"/>
        <v>-</v>
      </c>
      <c r="JL76" s="96" t="str">
        <f t="shared" si="370"/>
        <v>-</v>
      </c>
      <c r="JM76" s="96" t="str">
        <f t="shared" si="371"/>
        <v>-</v>
      </c>
      <c r="JN76" s="96" t="str">
        <f t="shared" si="372"/>
        <v>-</v>
      </c>
      <c r="JO76" s="97" t="str">
        <f t="shared" si="373"/>
        <v>-</v>
      </c>
      <c r="JP76" s="70">
        <f t="shared" si="374"/>
        <v>0</v>
      </c>
      <c r="JQ76" s="71">
        <f t="shared" si="375"/>
        <v>0</v>
      </c>
      <c r="JR76" s="72">
        <f t="shared" si="376"/>
        <v>0</v>
      </c>
      <c r="JS76" s="73">
        <f t="shared" si="377"/>
        <v>0</v>
      </c>
    </row>
  </sheetData>
  <sheetProtection selectLockedCells="1" selectUnlockedCells="1"/>
  <autoFilter ref="A7:A76"/>
  <mergeCells count="15">
    <mergeCell ref="CC6:DO6"/>
    <mergeCell ref="DP6:FB6"/>
    <mergeCell ref="FC6:GO6"/>
    <mergeCell ref="GP6:IB6"/>
    <mergeCell ref="JP6:JS6"/>
    <mergeCell ref="IO6:IR6"/>
    <mergeCell ref="IT6:IV6"/>
    <mergeCell ref="IX6:IZ6"/>
    <mergeCell ref="IH6:IL6"/>
    <mergeCell ref="IM6:IN6"/>
    <mergeCell ref="A1:E1"/>
    <mergeCell ref="B2:E2"/>
    <mergeCell ref="A76:B76"/>
    <mergeCell ref="C6:AO6"/>
    <mergeCell ref="AP6:CB6"/>
  </mergeCells>
  <phoneticPr fontId="19" type="noConversion"/>
  <conditionalFormatting sqref="JP8:JP76">
    <cfRule type="cellIs" dxfId="199" priority="10" operator="lessThan">
      <formula>-1</formula>
    </cfRule>
    <cfRule type="cellIs" dxfId="198" priority="11" operator="greaterThan">
      <formula>0</formula>
    </cfRule>
  </conditionalFormatting>
  <conditionalFormatting sqref="JQ8:JR76">
    <cfRule type="cellIs" dxfId="197" priority="8" operator="lessThan">
      <formula>-1</formula>
    </cfRule>
    <cfRule type="cellIs" dxfId="196" priority="9" operator="greaterThan">
      <formula>0</formula>
    </cfRule>
  </conditionalFormatting>
  <conditionalFormatting sqref="JQ9:JR76">
    <cfRule type="cellIs" dxfId="195" priority="6" operator="lessThan">
      <formula>-1</formula>
    </cfRule>
    <cfRule type="cellIs" dxfId="194" priority="7" operator="greaterThan">
      <formula>0</formula>
    </cfRule>
  </conditionalFormatting>
  <conditionalFormatting sqref="JS8:JS76">
    <cfRule type="cellIs" dxfId="193" priority="4" operator="lessThan">
      <formula>-1</formula>
    </cfRule>
    <cfRule type="cellIs" dxfId="192" priority="5" operator="greaterThan">
      <formula>0</formula>
    </cfRule>
  </conditionalFormatting>
  <conditionalFormatting sqref="JS9:JS76">
    <cfRule type="cellIs" dxfId="191" priority="2" operator="lessThan">
      <formula>-1</formula>
    </cfRule>
    <cfRule type="cellIs" dxfId="190" priority="3" operator="greaterThan">
      <formula>0</formula>
    </cfRule>
  </conditionalFormatting>
  <conditionalFormatting sqref="A24:B29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23" sqref="B23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37" t="str">
        <f>'SEM1'!A1:E1</f>
        <v>NOM DU DOSSIER</v>
      </c>
      <c r="B1" s="137"/>
      <c r="C1" s="137"/>
      <c r="D1" s="137"/>
      <c r="E1" s="137"/>
    </row>
    <row r="2" spans="1:279">
      <c r="B2" s="138" t="s">
        <v>8</v>
      </c>
      <c r="C2" s="138"/>
      <c r="D2" s="138"/>
      <c r="E2" s="138"/>
    </row>
    <row r="3" spans="1:279">
      <c r="A3" s="2" t="s">
        <v>4</v>
      </c>
      <c r="B3" s="5">
        <f>'SEM1'!GP6+2</f>
        <v>44837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44842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44837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41">
        <f>B3</f>
        <v>44837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44838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 t="shared" ref="CC6" si="0">AP6+1</f>
        <v>44839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 t="shared" ref="DP6" si="1">CC6+1</f>
        <v>44840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 t="shared" ref="FC6" si="2">DP6+1</f>
        <v>44841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 t="shared" ref="GP6" si="3">FC6+1</f>
        <v>44842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52</v>
      </c>
      <c r="II6" s="147"/>
      <c r="IJ6" s="147"/>
      <c r="IK6" s="147"/>
      <c r="IL6" s="147"/>
      <c r="IM6" s="147" t="str">
        <f>B2</f>
        <v xml:space="preserve">    Semaine 2</v>
      </c>
      <c r="IN6" s="147"/>
      <c r="IO6" s="147" t="str">
        <f>A1</f>
        <v>NOM DU DOSSIER</v>
      </c>
      <c r="IP6" s="147"/>
      <c r="IQ6" s="147"/>
      <c r="IR6" s="147"/>
      <c r="IS6" s="45" t="s">
        <v>4</v>
      </c>
      <c r="IT6" s="147">
        <f>B3</f>
        <v>44837</v>
      </c>
      <c r="IU6" s="147"/>
      <c r="IV6" s="147"/>
      <c r="IW6" s="45" t="s">
        <v>5</v>
      </c>
      <c r="IX6" s="147">
        <f>B4</f>
        <v>44842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20</v>
      </c>
      <c r="JQ6" s="145"/>
      <c r="JR6" s="145"/>
      <c r="JS6" s="146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5" t="s">
        <v>73</v>
      </c>
      <c r="C8" s="39"/>
      <c r="D8" s="32">
        <f t="shared" ref="D8" si="4">SUM(H8:P8)</f>
        <v>0</v>
      </c>
      <c r="E8" s="32">
        <f t="shared" ref="E8" si="5">SUM(H8:N8)</f>
        <v>0</v>
      </c>
      <c r="F8" s="75">
        <f t="shared" ref="F8" si="6">I8+J8</f>
        <v>0</v>
      </c>
      <c r="G8" s="75">
        <f t="shared" ref="G8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" si="8">IFERROR(D8/C8,"-")</f>
        <v>-</v>
      </c>
      <c r="W8" s="77" t="str">
        <f t="shared" ref="W8" si="9">IFERROR((F8+G8)/C8,"-")</f>
        <v>-</v>
      </c>
      <c r="X8" s="19" t="str">
        <f t="shared" ref="X8" si="10">IFERROR(E8/D8,"-")</f>
        <v>-</v>
      </c>
      <c r="Y8" s="19" t="str">
        <f t="shared" ref="Y8" si="11">IFERROR((H8+F8)/D8,"-")</f>
        <v>-</v>
      </c>
      <c r="Z8" s="19" t="str">
        <f t="shared" ref="Z8" si="12">IFERROR((K8+G8)/D8,"-")</f>
        <v>-</v>
      </c>
      <c r="AA8" s="19" t="str">
        <f t="shared" ref="AA8" si="13">IFERROR(N8/D8,"-")</f>
        <v>-</v>
      </c>
      <c r="AB8" s="19" t="str">
        <f t="shared" ref="AB8" si="14">IFERROR(F8/(H8+F8),"-")</f>
        <v>-</v>
      </c>
      <c r="AC8" s="19" t="str">
        <f t="shared" ref="AC8" si="15">IFERROR(G8/(K8+G8),"-")</f>
        <v>-</v>
      </c>
      <c r="AD8" s="19" t="str">
        <f t="shared" ref="AD8" si="16">IFERROR(F8/D8,"-")</f>
        <v>-</v>
      </c>
      <c r="AE8" s="19" t="str">
        <f t="shared" ref="AE8" si="17">IFERROR(I8/D8,"-")</f>
        <v>-</v>
      </c>
      <c r="AF8" s="19" t="str">
        <f t="shared" ref="AF8" si="18">IFERROR(J8/D8,"-")</f>
        <v>-</v>
      </c>
      <c r="AG8" s="19" t="str">
        <f t="shared" ref="AG8" si="19">IFERROR(G8/D8,"-")</f>
        <v>-</v>
      </c>
      <c r="AH8" s="19" t="str">
        <f t="shared" ref="AH8" si="20">IFERROR(L8/D8,"-")</f>
        <v>-</v>
      </c>
      <c r="AI8" s="19" t="str">
        <f t="shared" ref="AI8" si="21">IFERROR(M8/D8,"-")</f>
        <v>-</v>
      </c>
      <c r="AJ8" s="19" t="str">
        <f t="shared" ref="AJ8" si="22">IFERROR(O8/D8,"-")</f>
        <v>-</v>
      </c>
      <c r="AK8" s="19" t="str">
        <f t="shared" ref="AK8" si="23">IFERROR(P8/D8,"-")</f>
        <v>-</v>
      </c>
      <c r="AL8" s="13" t="str">
        <f t="shared" ref="AL8" si="24">IFERROR(Q8/C8,"-")</f>
        <v>-</v>
      </c>
      <c r="AM8" s="13" t="str">
        <f t="shared" ref="AM8" si="25">IFERROR(R8/(H8+F8),"-")</f>
        <v>-</v>
      </c>
      <c r="AN8" s="13" t="str">
        <f t="shared" ref="AN8" si="26">IFERROR((S8/(K8+G8))/12,"-")</f>
        <v>-</v>
      </c>
      <c r="AO8" s="80" t="str">
        <f t="shared" ref="AO8" si="27">IFERROR((U8-T8)/12/N8,"-")</f>
        <v>-</v>
      </c>
      <c r="AP8" s="39"/>
      <c r="AQ8" s="32">
        <f t="shared" ref="AQ8" si="28">SUM(AU8:BC8)</f>
        <v>0</v>
      </c>
      <c r="AR8" s="32">
        <f t="shared" ref="AR8" si="29">SUM(AU8:BA8)</f>
        <v>0</v>
      </c>
      <c r="AS8" s="75">
        <f t="shared" ref="AS8" si="30">AV8+AW8</f>
        <v>0</v>
      </c>
      <c r="AT8" s="75">
        <f t="shared" ref="AT8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" si="32">IFERROR(AQ8/AP8,"-")</f>
        <v>-</v>
      </c>
      <c r="BJ8" s="77" t="str">
        <f t="shared" ref="BJ8" si="33">IFERROR((AS8+AT8)/AP8,"-")</f>
        <v>-</v>
      </c>
      <c r="BK8" s="19" t="str">
        <f t="shared" ref="BK8" si="34">IFERROR(AR8/AQ8,"-")</f>
        <v>-</v>
      </c>
      <c r="BL8" s="19" t="str">
        <f t="shared" ref="BL8" si="35">IFERROR((AU8+AS8)/AQ8,"-")</f>
        <v>-</v>
      </c>
      <c r="BM8" s="19" t="str">
        <f t="shared" ref="BM8" si="36">IFERROR((AX8+AT8)/AQ8,"-")</f>
        <v>-</v>
      </c>
      <c r="BN8" s="19" t="str">
        <f t="shared" ref="BN8" si="37">IFERROR(BA8/AQ8,"-")</f>
        <v>-</v>
      </c>
      <c r="BO8" s="19" t="str">
        <f t="shared" ref="BO8" si="38">IFERROR(AS8/(AU8+AS8),"-")</f>
        <v>-</v>
      </c>
      <c r="BP8" s="19" t="str">
        <f t="shared" ref="BP8" si="39">IFERROR(AT8/(AX8+AT8),"-")</f>
        <v>-</v>
      </c>
      <c r="BQ8" s="19" t="str">
        <f t="shared" ref="BQ8" si="40">IFERROR(AS8/AQ8,"-")</f>
        <v>-</v>
      </c>
      <c r="BR8" s="19" t="str">
        <f t="shared" ref="BR8" si="41">IFERROR(AV8/AQ8,"-")</f>
        <v>-</v>
      </c>
      <c r="BS8" s="19" t="str">
        <f t="shared" ref="BS8" si="42">IFERROR(AW8/AQ8,"-")</f>
        <v>-</v>
      </c>
      <c r="BT8" s="19" t="str">
        <f t="shared" ref="BT8" si="43">IFERROR(AT8/AQ8,"-")</f>
        <v>-</v>
      </c>
      <c r="BU8" s="19" t="str">
        <f t="shared" ref="BU8" si="44">IFERROR(AY8/AQ8,"-")</f>
        <v>-</v>
      </c>
      <c r="BV8" s="19" t="str">
        <f t="shared" ref="BV8" si="45">IFERROR(AZ8/AQ8,"-")</f>
        <v>-</v>
      </c>
      <c r="BW8" s="19" t="str">
        <f t="shared" ref="BW8" si="46">IFERROR(BB8/AQ8,"-")</f>
        <v>-</v>
      </c>
      <c r="BX8" s="19" t="str">
        <f t="shared" ref="BX8" si="47">IFERROR(BC8/AQ8,"-")</f>
        <v>-</v>
      </c>
      <c r="BY8" s="13" t="str">
        <f t="shared" ref="BY8" si="48">IFERROR(BD8/AP8,"-")</f>
        <v>-</v>
      </c>
      <c r="BZ8" s="13" t="str">
        <f t="shared" ref="BZ8" si="49">IFERROR(BE8/(AU8+AS8),"-")</f>
        <v>-</v>
      </c>
      <c r="CA8" s="13" t="str">
        <f t="shared" ref="CA8" si="50">IFERROR((BF8/(AX8+AT8))/12,"-")</f>
        <v>-</v>
      </c>
      <c r="CB8" s="80" t="str">
        <f t="shared" ref="CB8" si="51">IFERROR((BH8-BG8)/12/BA8,"-")</f>
        <v>-</v>
      </c>
      <c r="CC8" s="39"/>
      <c r="CD8" s="32">
        <f t="shared" ref="CD8" si="52">SUM(CH8:CP8)</f>
        <v>0</v>
      </c>
      <c r="CE8" s="32">
        <f t="shared" ref="CE8" si="53">SUM(CH8:CN8)</f>
        <v>0</v>
      </c>
      <c r="CF8" s="75">
        <f t="shared" ref="CF8" si="54">CI8+CJ8</f>
        <v>0</v>
      </c>
      <c r="CG8" s="75">
        <f t="shared" ref="CG8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" si="56">IFERROR(CD8/CC8,"-")</f>
        <v>-</v>
      </c>
      <c r="CW8" s="77" t="str">
        <f t="shared" ref="CW8" si="57">IFERROR((CF8+CG8)/CC8,"-")</f>
        <v>-</v>
      </c>
      <c r="CX8" s="19" t="str">
        <f t="shared" ref="CX8" si="58">IFERROR(CE8/CD8,"-")</f>
        <v>-</v>
      </c>
      <c r="CY8" s="19" t="str">
        <f t="shared" ref="CY8" si="59">IFERROR((CH8+CF8)/CD8,"-")</f>
        <v>-</v>
      </c>
      <c r="CZ8" s="19" t="str">
        <f t="shared" ref="CZ8" si="60">IFERROR((CK8+CG8)/CD8,"-")</f>
        <v>-</v>
      </c>
      <c r="DA8" s="19" t="str">
        <f t="shared" ref="DA8" si="61">IFERROR(CN8/CD8,"-")</f>
        <v>-</v>
      </c>
      <c r="DB8" s="19" t="str">
        <f t="shared" ref="DB8" si="62">IFERROR(CF8/(CH8+CF8),"-")</f>
        <v>-</v>
      </c>
      <c r="DC8" s="19" t="str">
        <f t="shared" ref="DC8" si="63">IFERROR(CG8/(CK8+CG8),"-")</f>
        <v>-</v>
      </c>
      <c r="DD8" s="19" t="str">
        <f t="shared" ref="DD8" si="64">IFERROR(CF8/CD8,"-")</f>
        <v>-</v>
      </c>
      <c r="DE8" s="19" t="str">
        <f t="shared" ref="DE8" si="65">IFERROR(CI8/CD8,"-")</f>
        <v>-</v>
      </c>
      <c r="DF8" s="19" t="str">
        <f t="shared" ref="DF8" si="66">IFERROR(CJ8/CD8,"-")</f>
        <v>-</v>
      </c>
      <c r="DG8" s="19" t="str">
        <f t="shared" ref="DG8" si="67">IFERROR(CG8/CD8,"-")</f>
        <v>-</v>
      </c>
      <c r="DH8" s="19" t="str">
        <f t="shared" ref="DH8" si="68">IFERROR(CL8/CD8,"-")</f>
        <v>-</v>
      </c>
      <c r="DI8" s="19" t="str">
        <f t="shared" ref="DI8" si="69">IFERROR(CM8/CD8,"-")</f>
        <v>-</v>
      </c>
      <c r="DJ8" s="19" t="str">
        <f t="shared" ref="DJ8" si="70">IFERROR(CO8/CD8,"-")</f>
        <v>-</v>
      </c>
      <c r="DK8" s="19" t="str">
        <f t="shared" ref="DK8" si="71">IFERROR(CP8/CD8,"-")</f>
        <v>-</v>
      </c>
      <c r="DL8" s="13" t="str">
        <f t="shared" ref="DL8" si="72">IFERROR(CQ8/CC8,"-")</f>
        <v>-</v>
      </c>
      <c r="DM8" s="13" t="str">
        <f t="shared" ref="DM8" si="73">IFERROR(CR8/(CH8+CF8),"-")</f>
        <v>-</v>
      </c>
      <c r="DN8" s="13" t="str">
        <f t="shared" ref="DN8" si="74">IFERROR((CS8/(CK8+CG8))/12,"-")</f>
        <v>-</v>
      </c>
      <c r="DO8" s="80" t="str">
        <f t="shared" ref="DO8" si="75">IFERROR((CU8-CT8)/12/CN8,"-")</f>
        <v>-</v>
      </c>
      <c r="DP8" s="39"/>
      <c r="DQ8" s="32">
        <f t="shared" ref="DQ8" si="76">SUM(DU8:EC8)</f>
        <v>0</v>
      </c>
      <c r="DR8" s="32">
        <f t="shared" ref="DR8" si="77">SUM(DU8:EA8)</f>
        <v>0</v>
      </c>
      <c r="DS8" s="75">
        <f t="shared" ref="DS8" si="78">DV8+DW8</f>
        <v>0</v>
      </c>
      <c r="DT8" s="75">
        <f t="shared" ref="DT8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" si="80">IFERROR(DQ8/DP8,"-")</f>
        <v>-</v>
      </c>
      <c r="EJ8" s="77" t="str">
        <f t="shared" ref="EJ8" si="81">IFERROR((DS8+DT8)/DP8,"-")</f>
        <v>-</v>
      </c>
      <c r="EK8" s="19" t="str">
        <f t="shared" ref="EK8" si="82">IFERROR(DR8/DQ8,"-")</f>
        <v>-</v>
      </c>
      <c r="EL8" s="19" t="str">
        <f t="shared" ref="EL8" si="83">IFERROR((DU8+DS8)/DQ8,"-")</f>
        <v>-</v>
      </c>
      <c r="EM8" s="19" t="str">
        <f t="shared" ref="EM8" si="84">IFERROR((DX8+DT8)/DQ8,"-")</f>
        <v>-</v>
      </c>
      <c r="EN8" s="19" t="str">
        <f t="shared" ref="EN8" si="85">IFERROR(EA8/DQ8,"-")</f>
        <v>-</v>
      </c>
      <c r="EO8" s="19" t="str">
        <f t="shared" ref="EO8" si="86">IFERROR(DS8/(DU8+DS8),"-")</f>
        <v>-</v>
      </c>
      <c r="EP8" s="19" t="str">
        <f t="shared" ref="EP8" si="87">IFERROR(DT8/(DX8+DT8),"-")</f>
        <v>-</v>
      </c>
      <c r="EQ8" s="19" t="str">
        <f t="shared" ref="EQ8" si="88">IFERROR(DS8/DQ8,"-")</f>
        <v>-</v>
      </c>
      <c r="ER8" s="19" t="str">
        <f t="shared" ref="ER8" si="89">IFERROR(DV8/DQ8,"-")</f>
        <v>-</v>
      </c>
      <c r="ES8" s="19" t="str">
        <f t="shared" ref="ES8" si="90">IFERROR(DW8/DQ8,"-")</f>
        <v>-</v>
      </c>
      <c r="ET8" s="19" t="str">
        <f t="shared" ref="ET8" si="91">IFERROR(DT8/DQ8,"-")</f>
        <v>-</v>
      </c>
      <c r="EU8" s="19" t="str">
        <f t="shared" ref="EU8" si="92">IFERROR(DY8/DQ8,"-")</f>
        <v>-</v>
      </c>
      <c r="EV8" s="19" t="str">
        <f t="shared" ref="EV8" si="93">IFERROR(DZ8/DQ8,"-")</f>
        <v>-</v>
      </c>
      <c r="EW8" s="19" t="str">
        <f t="shared" ref="EW8" si="94">IFERROR(EB8/DQ8,"-")</f>
        <v>-</v>
      </c>
      <c r="EX8" s="19" t="str">
        <f t="shared" ref="EX8" si="95">IFERROR(EC8/DQ8,"-")</f>
        <v>-</v>
      </c>
      <c r="EY8" s="13" t="str">
        <f t="shared" ref="EY8" si="96">IFERROR(ED8/DP8,"-")</f>
        <v>-</v>
      </c>
      <c r="EZ8" s="13" t="str">
        <f t="shared" ref="EZ8" si="97">IFERROR(EE8/(DU8+DS8),"-")</f>
        <v>-</v>
      </c>
      <c r="FA8" s="13" t="str">
        <f t="shared" ref="FA8" si="98">IFERROR((EF8/(DX8+DT8))/12,"-")</f>
        <v>-</v>
      </c>
      <c r="FB8" s="80" t="str">
        <f t="shared" ref="FB8" si="99">IFERROR((EH8-EG8)/12/EA8,"-")</f>
        <v>-</v>
      </c>
      <c r="FC8" s="39"/>
      <c r="FD8" s="32">
        <f t="shared" ref="FD8" si="100">SUM(FH8:FP8)</f>
        <v>0</v>
      </c>
      <c r="FE8" s="32">
        <f t="shared" ref="FE8" si="101">SUM(FH8:FN8)</f>
        <v>0</v>
      </c>
      <c r="FF8" s="75">
        <f t="shared" ref="FF8" si="102">FI8+FJ8</f>
        <v>0</v>
      </c>
      <c r="FG8" s="75">
        <f t="shared" ref="FG8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" si="104">IFERROR(FD8/FC8,"-")</f>
        <v>-</v>
      </c>
      <c r="FW8" s="77" t="str">
        <f t="shared" ref="FW8" si="105">IFERROR((FF8+FG8)/FC8,"-")</f>
        <v>-</v>
      </c>
      <c r="FX8" s="19" t="str">
        <f t="shared" ref="FX8" si="106">IFERROR(FE8/FD8,"-")</f>
        <v>-</v>
      </c>
      <c r="FY8" s="19" t="str">
        <f t="shared" ref="FY8" si="107">IFERROR((FH8+FF8)/FD8,"-")</f>
        <v>-</v>
      </c>
      <c r="FZ8" s="19" t="str">
        <f t="shared" ref="FZ8" si="108">IFERROR((FK8+FG8)/FD8,"-")</f>
        <v>-</v>
      </c>
      <c r="GA8" s="19" t="str">
        <f t="shared" ref="GA8" si="109">IFERROR(FN8/FD8,"-")</f>
        <v>-</v>
      </c>
      <c r="GB8" s="19" t="str">
        <f t="shared" ref="GB8" si="110">IFERROR(FF8/(FH8+FF8),"-")</f>
        <v>-</v>
      </c>
      <c r="GC8" s="19" t="str">
        <f t="shared" ref="GC8" si="111">IFERROR(FG8/(FK8+FG8),"-")</f>
        <v>-</v>
      </c>
      <c r="GD8" s="19" t="str">
        <f t="shared" ref="GD8" si="112">IFERROR(FF8/FD8,"-")</f>
        <v>-</v>
      </c>
      <c r="GE8" s="19" t="str">
        <f t="shared" ref="GE8" si="113">IFERROR(FI8/FD8,"-")</f>
        <v>-</v>
      </c>
      <c r="GF8" s="19" t="str">
        <f t="shared" ref="GF8" si="114">IFERROR(FJ8/FD8,"-")</f>
        <v>-</v>
      </c>
      <c r="GG8" s="19" t="str">
        <f t="shared" ref="GG8" si="115">IFERROR(FG8/FD8,"-")</f>
        <v>-</v>
      </c>
      <c r="GH8" s="19" t="str">
        <f t="shared" ref="GH8" si="116">IFERROR(FL8/FD8,"-")</f>
        <v>-</v>
      </c>
      <c r="GI8" s="19" t="str">
        <f t="shared" ref="GI8" si="117">IFERROR(FM8/FD8,"-")</f>
        <v>-</v>
      </c>
      <c r="GJ8" s="19" t="str">
        <f t="shared" ref="GJ8" si="118">IFERROR(FO8/FD8,"-")</f>
        <v>-</v>
      </c>
      <c r="GK8" s="19" t="str">
        <f t="shared" ref="GK8" si="119">IFERROR(FP8/FD8,"-")</f>
        <v>-</v>
      </c>
      <c r="GL8" s="13" t="str">
        <f t="shared" ref="GL8" si="120">IFERROR(FQ8/FC8,"-")</f>
        <v>-</v>
      </c>
      <c r="GM8" s="13" t="str">
        <f t="shared" ref="GM8" si="121">IFERROR(FR8/(FH8+FF8),"-")</f>
        <v>-</v>
      </c>
      <c r="GN8" s="13" t="str">
        <f t="shared" ref="GN8" si="122">IFERROR((FS8/(FK8+FG8))/12,"-")</f>
        <v>-</v>
      </c>
      <c r="GO8" s="80" t="str">
        <f t="shared" ref="GO8" si="123">IFERROR((FU8-FT8)/12/FN8,"-")</f>
        <v>-</v>
      </c>
      <c r="GP8" s="39"/>
      <c r="GQ8" s="32">
        <f t="shared" ref="GQ8" si="124">SUM(GU8:HC8)</f>
        <v>0</v>
      </c>
      <c r="GR8" s="32">
        <f t="shared" ref="GR8" si="125">SUM(GU8:HA8)</f>
        <v>0</v>
      </c>
      <c r="GS8" s="75">
        <f t="shared" ref="GS8" si="126">GV8+GW8</f>
        <v>0</v>
      </c>
      <c r="GT8" s="75">
        <f t="shared" ref="GT8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" si="128">IFERROR(GQ8/GP8,"-")</f>
        <v>-</v>
      </c>
      <c r="HJ8" s="77" t="str">
        <f t="shared" ref="HJ8" si="129">IFERROR((GS8+GT8)/GP8,"-")</f>
        <v>-</v>
      </c>
      <c r="HK8" s="19" t="str">
        <f t="shared" ref="HK8" si="130">IFERROR(GR8/GQ8,"-")</f>
        <v>-</v>
      </c>
      <c r="HL8" s="19" t="str">
        <f t="shared" ref="HL8" si="131">IFERROR((GU8+GS8)/GQ8,"-")</f>
        <v>-</v>
      </c>
      <c r="HM8" s="19" t="str">
        <f t="shared" ref="HM8" si="132">IFERROR((GX8+GT8)/GQ8,"-")</f>
        <v>-</v>
      </c>
      <c r="HN8" s="19" t="str">
        <f t="shared" ref="HN8" si="133">IFERROR(HA8/GQ8,"-")</f>
        <v>-</v>
      </c>
      <c r="HO8" s="19" t="str">
        <f t="shared" ref="HO8" si="134">IFERROR(GS8/(GU8+GS8),"-")</f>
        <v>-</v>
      </c>
      <c r="HP8" s="19" t="str">
        <f t="shared" ref="HP8" si="135">IFERROR(GT8/(GX8+GT8),"-")</f>
        <v>-</v>
      </c>
      <c r="HQ8" s="19" t="str">
        <f t="shared" ref="HQ8" si="136">IFERROR(GS8/GQ8,"-")</f>
        <v>-</v>
      </c>
      <c r="HR8" s="19" t="str">
        <f t="shared" ref="HR8" si="137">IFERROR(GV8/GQ8,"-")</f>
        <v>-</v>
      </c>
      <c r="HS8" s="19" t="str">
        <f t="shared" ref="HS8" si="138">IFERROR(GW8/GQ8,"-")</f>
        <v>-</v>
      </c>
      <c r="HT8" s="19" t="str">
        <f t="shared" ref="HT8" si="139">IFERROR(GT8/GQ8,"-")</f>
        <v>-</v>
      </c>
      <c r="HU8" s="19" t="str">
        <f t="shared" ref="HU8" si="140">IFERROR(GY8/GQ8,"-")</f>
        <v>-</v>
      </c>
      <c r="HV8" s="19" t="str">
        <f t="shared" ref="HV8" si="141">IFERROR(GZ8/GQ8,"-")</f>
        <v>-</v>
      </c>
      <c r="HW8" s="19" t="str">
        <f t="shared" ref="HW8" si="142">IFERROR(HB8/GQ8,"-")</f>
        <v>-</v>
      </c>
      <c r="HX8" s="19" t="str">
        <f t="shared" ref="HX8" si="143">IFERROR(HC8/GQ8,"-")</f>
        <v>-</v>
      </c>
      <c r="HY8" s="13" t="str">
        <f t="shared" ref="HY8" si="144">IFERROR(HD8/GP8,"-")</f>
        <v>-</v>
      </c>
      <c r="HZ8" s="13" t="str">
        <f t="shared" ref="HZ8" si="145">IFERROR(HE8/(GU8+GS8),"-")</f>
        <v>-</v>
      </c>
      <c r="IA8" s="13" t="str">
        <f t="shared" ref="IA8" si="146">IFERROR((HF8/(GX8+GT8))/12,"-")</f>
        <v>-</v>
      </c>
      <c r="IB8" s="80" t="str">
        <f t="shared" ref="IB8" si="147">IFERROR((HH8-HG8)/12/HA8,"-")</f>
        <v>-</v>
      </c>
      <c r="IC8" s="39">
        <f t="shared" ref="IC8" si="148">C8+AP8+CC8+DP8+FC8+GP8</f>
        <v>0</v>
      </c>
      <c r="ID8" s="99">
        <f t="shared" ref="ID8" si="149">SUM(IH8:IP8)</f>
        <v>0</v>
      </c>
      <c r="IE8" s="99">
        <f t="shared" ref="IE8" si="150">SUM(IH8:IN8)</f>
        <v>0</v>
      </c>
      <c r="IF8" s="100">
        <f t="shared" ref="IF8" si="151">II8+IJ8</f>
        <v>0</v>
      </c>
      <c r="IG8" s="100">
        <f t="shared" ref="IG8" si="152">IL8+IM8</f>
        <v>0</v>
      </c>
      <c r="IH8" s="35">
        <f t="shared" ref="IH8" si="153">H8+AU8+CH8+DU8+FH8+GU8</f>
        <v>0</v>
      </c>
      <c r="II8" s="35">
        <f t="shared" ref="II8" si="154">I8+AV8+CI8+DV8+FI8+GV8</f>
        <v>0</v>
      </c>
      <c r="IJ8" s="35">
        <f t="shared" ref="IJ8" si="155">J8+AW8+CJ8+DW8+FJ8+GW8</f>
        <v>0</v>
      </c>
      <c r="IK8" s="35">
        <f t="shared" ref="IK8" si="156">K8+AX8+CK8+DX8+FK8+GX8</f>
        <v>0</v>
      </c>
      <c r="IL8" s="35">
        <f t="shared" ref="IL8" si="157">L8+AY8+CL8+DY8+FL8+GY8</f>
        <v>0</v>
      </c>
      <c r="IM8" s="35">
        <f t="shared" ref="IM8" si="158">M8+AZ8+CM8+DZ8+FM8+GZ8</f>
        <v>0</v>
      </c>
      <c r="IN8" s="100"/>
      <c r="IO8" s="35">
        <f t="shared" ref="IO8" si="159">O8+BB8+CO8+EB8+FO8+HB8</f>
        <v>0</v>
      </c>
      <c r="IP8" s="35">
        <f t="shared" ref="IP8" si="160">P8+BC8+CP8+EC8+FP8+HC8</f>
        <v>0</v>
      </c>
      <c r="IQ8" s="35">
        <f t="shared" ref="IQ8" si="161">Q8+BD8+CQ8+ED8+FQ8+HD8</f>
        <v>0</v>
      </c>
      <c r="IR8" s="35">
        <f t="shared" ref="IR8" si="162">R8+BE8+CR8+EE8+FR8+HE8</f>
        <v>0</v>
      </c>
      <c r="IS8" s="35">
        <f t="shared" ref="IS8" si="163">S8+BF8+CS8+EF8+FS8+HF8</f>
        <v>0</v>
      </c>
      <c r="IT8" s="23">
        <f t="shared" ref="IT8" si="164">T8+BG8+CT8+EG8+FT8+HG8</f>
        <v>0</v>
      </c>
      <c r="IU8" s="26">
        <f t="shared" ref="IU8" si="165">U8+BH8+CU8+EH8+FU8+HH8</f>
        <v>0</v>
      </c>
      <c r="IV8" s="42" t="str">
        <f t="shared" ref="IV8" si="166">IFERROR(ID8/IC8,"-")</f>
        <v>-</v>
      </c>
      <c r="IW8" s="89" t="str">
        <f t="shared" ref="IW8" si="167">IFERROR((IF8+IG8)/IC8,"-")</f>
        <v>-</v>
      </c>
      <c r="IX8" s="43" t="str">
        <f t="shared" ref="IX8" si="168">IFERROR(IE8/ID8,"-")</f>
        <v>-</v>
      </c>
      <c r="IY8" s="43" t="str">
        <f t="shared" ref="IY8" si="169">IFERROR((IH8+IF8)/ID8,"-")</f>
        <v>-</v>
      </c>
      <c r="IZ8" s="43" t="str">
        <f t="shared" ref="IZ8" si="170">IFERROR((IK8+IG8)/ID8,"-")</f>
        <v>-</v>
      </c>
      <c r="JA8" s="43" t="str">
        <f t="shared" ref="JA8" si="171">IFERROR(IN8/ID8,"-")</f>
        <v>-</v>
      </c>
      <c r="JB8" s="43" t="str">
        <f t="shared" ref="JB8" si="172">IFERROR(IF8/(IH8+IF8),"-")</f>
        <v>-</v>
      </c>
      <c r="JC8" s="43" t="str">
        <f t="shared" ref="JC8" si="173">IFERROR(IG8/(IK8+IG8),"-")</f>
        <v>-</v>
      </c>
      <c r="JD8" s="43" t="str">
        <f t="shared" ref="JD8" si="174">IFERROR(IF8/ID8,"-")</f>
        <v>-</v>
      </c>
      <c r="JE8" s="43" t="str">
        <f t="shared" ref="JE8" si="175">IFERROR(II8/ID8,"-")</f>
        <v>-</v>
      </c>
      <c r="JF8" s="43" t="str">
        <f t="shared" ref="JF8" si="176">IFERROR(IJ8/ID8,"-")</f>
        <v>-</v>
      </c>
      <c r="JG8" s="43" t="str">
        <f t="shared" ref="JG8" si="177">IFERROR(IG8/ID8,"-")</f>
        <v>-</v>
      </c>
      <c r="JH8" s="43" t="str">
        <f t="shared" ref="JH8" si="178">IFERROR(IL8/ID8,"-")</f>
        <v>-</v>
      </c>
      <c r="JI8" s="43" t="str">
        <f t="shared" ref="JI8" si="179">IFERROR(IM8/ID8,"-")</f>
        <v>-</v>
      </c>
      <c r="JJ8" s="43" t="str">
        <f t="shared" ref="JJ8" si="180">IFERROR(IO8/ID8,"-")</f>
        <v>-</v>
      </c>
      <c r="JK8" s="43" t="str">
        <f t="shared" ref="JK8" si="181">IFERROR(IP8/ID8,"-")</f>
        <v>-</v>
      </c>
      <c r="JL8" s="44" t="str">
        <f t="shared" ref="JL8" si="182">IFERROR(IQ8/IC8,"-")</f>
        <v>-</v>
      </c>
      <c r="JM8" s="44" t="str">
        <f t="shared" ref="JM8" si="183">IFERROR(IR8/(IH8+IF8),"-")</f>
        <v>-</v>
      </c>
      <c r="JN8" s="44" t="str">
        <f t="shared" ref="JN8" si="184">IFERROR((IS8/(IK8+IG8))/12,"-")</f>
        <v>-</v>
      </c>
      <c r="JO8" s="90" t="str">
        <f t="shared" ref="JO8" si="185">IFERROR((IU8-IT8)/12/IN8,"-")</f>
        <v>-</v>
      </c>
      <c r="JP8" s="62">
        <f t="shared" ref="JP8" si="186">IM8-(IL8*9)</f>
        <v>0</v>
      </c>
      <c r="JQ8" s="63">
        <f t="shared" ref="JQ8" si="187">(IO8+IP8)-(IM8*8%)</f>
        <v>0</v>
      </c>
      <c r="JR8" s="64">
        <f t="shared" ref="JR8" si="188">IF8-(ID8*1%)</f>
        <v>0</v>
      </c>
      <c r="JS8" s="65">
        <f t="shared" ref="JS8" si="189">IG8-(ID8*1%)</f>
        <v>0</v>
      </c>
    </row>
    <row r="9" spans="1:279" ht="18.75">
      <c r="A9" s="14">
        <f>IFERROR('SEM1'!A9,"-")</f>
        <v>0</v>
      </c>
      <c r="B9" s="135" t="s">
        <v>65</v>
      </c>
      <c r="C9" s="39"/>
      <c r="D9" s="32">
        <f t="shared" ref="D9" si="190">SUM(H9:P9)</f>
        <v>0</v>
      </c>
      <c r="E9" s="32">
        <f t="shared" ref="E9" si="191">SUM(H9:N9)</f>
        <v>0</v>
      </c>
      <c r="F9" s="75">
        <f t="shared" ref="F9" si="192">I9+J9</f>
        <v>0</v>
      </c>
      <c r="G9" s="75">
        <f t="shared" ref="G9" si="193"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ref="V9" si="194">IFERROR(D9/C9,"-")</f>
        <v>-</v>
      </c>
      <c r="W9" s="77" t="str">
        <f t="shared" ref="W9" si="195">IFERROR((F9+G9)/C9,"-")</f>
        <v>-</v>
      </c>
      <c r="X9" s="19" t="str">
        <f t="shared" ref="X9" si="196">IFERROR(E9/D9,"-")</f>
        <v>-</v>
      </c>
      <c r="Y9" s="19" t="str">
        <f t="shared" ref="Y9" si="197">IFERROR((H9+F9)/D9,"-")</f>
        <v>-</v>
      </c>
      <c r="Z9" s="19" t="str">
        <f t="shared" ref="Z9" si="198">IFERROR((K9+G9)/D9,"-")</f>
        <v>-</v>
      </c>
      <c r="AA9" s="19" t="str">
        <f t="shared" ref="AA9" si="199">IFERROR(N9/D9,"-")</f>
        <v>-</v>
      </c>
      <c r="AB9" s="19" t="str">
        <f t="shared" ref="AB9" si="200">IFERROR(F9/(H9+F9),"-")</f>
        <v>-</v>
      </c>
      <c r="AC9" s="19" t="str">
        <f t="shared" ref="AC9" si="201">IFERROR(G9/(K9+G9),"-")</f>
        <v>-</v>
      </c>
      <c r="AD9" s="19" t="str">
        <f t="shared" ref="AD9" si="202">IFERROR(F9/D9,"-")</f>
        <v>-</v>
      </c>
      <c r="AE9" s="19" t="str">
        <f t="shared" ref="AE9" si="203">IFERROR(I9/D9,"-")</f>
        <v>-</v>
      </c>
      <c r="AF9" s="19" t="str">
        <f t="shared" ref="AF9" si="204">IFERROR(J9/D9,"-")</f>
        <v>-</v>
      </c>
      <c r="AG9" s="19" t="str">
        <f t="shared" ref="AG9" si="205">IFERROR(G9/D9,"-")</f>
        <v>-</v>
      </c>
      <c r="AH9" s="19" t="str">
        <f t="shared" ref="AH9" si="206">IFERROR(L9/D9,"-")</f>
        <v>-</v>
      </c>
      <c r="AI9" s="19" t="str">
        <f t="shared" ref="AI9" si="207">IFERROR(M9/D9,"-")</f>
        <v>-</v>
      </c>
      <c r="AJ9" s="19" t="str">
        <f t="shared" ref="AJ9" si="208">IFERROR(O9/D9,"-")</f>
        <v>-</v>
      </c>
      <c r="AK9" s="19" t="str">
        <f t="shared" ref="AK9" si="209">IFERROR(P9/D9,"-")</f>
        <v>-</v>
      </c>
      <c r="AL9" s="13" t="str">
        <f t="shared" ref="AL9" si="210">IFERROR(Q9/C9,"-")</f>
        <v>-</v>
      </c>
      <c r="AM9" s="13" t="str">
        <f t="shared" ref="AM9" si="211">IFERROR(R9/(H9+F9),"-")</f>
        <v>-</v>
      </c>
      <c r="AN9" s="13" t="str">
        <f t="shared" ref="AN9" si="212">IFERROR((S9/(K9+G9))/12,"-")</f>
        <v>-</v>
      </c>
      <c r="AO9" s="80" t="str">
        <f t="shared" ref="AO9" si="213">IFERROR((U9-T9)/12/N9,"-")</f>
        <v>-</v>
      </c>
      <c r="AP9" s="39"/>
      <c r="AQ9" s="32">
        <f t="shared" ref="AQ9" si="214">SUM(AU9:BC9)</f>
        <v>0</v>
      </c>
      <c r="AR9" s="32">
        <f t="shared" ref="AR9" si="215">SUM(AU9:BA9)</f>
        <v>0</v>
      </c>
      <c r="AS9" s="75">
        <f t="shared" ref="AS9" si="216">AV9+AW9</f>
        <v>0</v>
      </c>
      <c r="AT9" s="75">
        <f t="shared" ref="AT9" si="217"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ref="BI9" si="218">IFERROR(AQ9/AP9,"-")</f>
        <v>-</v>
      </c>
      <c r="BJ9" s="77" t="str">
        <f t="shared" ref="BJ9" si="219">IFERROR((AS9+AT9)/AP9,"-")</f>
        <v>-</v>
      </c>
      <c r="BK9" s="19" t="str">
        <f t="shared" ref="BK9" si="220">IFERROR(AR9/AQ9,"-")</f>
        <v>-</v>
      </c>
      <c r="BL9" s="19" t="str">
        <f t="shared" ref="BL9" si="221">IFERROR((AU9+AS9)/AQ9,"-")</f>
        <v>-</v>
      </c>
      <c r="BM9" s="19" t="str">
        <f t="shared" ref="BM9" si="222">IFERROR((AX9+AT9)/AQ9,"-")</f>
        <v>-</v>
      </c>
      <c r="BN9" s="19" t="str">
        <f t="shared" ref="BN9" si="223">IFERROR(BA9/AQ9,"-")</f>
        <v>-</v>
      </c>
      <c r="BO9" s="19" t="str">
        <f t="shared" ref="BO9" si="224">IFERROR(AS9/(AU9+AS9),"-")</f>
        <v>-</v>
      </c>
      <c r="BP9" s="19" t="str">
        <f t="shared" ref="BP9" si="225">IFERROR(AT9/(AX9+AT9),"-")</f>
        <v>-</v>
      </c>
      <c r="BQ9" s="19" t="str">
        <f t="shared" ref="BQ9" si="226">IFERROR(AS9/AQ9,"-")</f>
        <v>-</v>
      </c>
      <c r="BR9" s="19" t="str">
        <f t="shared" ref="BR9" si="227">IFERROR(AV9/AQ9,"-")</f>
        <v>-</v>
      </c>
      <c r="BS9" s="19" t="str">
        <f t="shared" ref="BS9" si="228">IFERROR(AW9/AQ9,"-")</f>
        <v>-</v>
      </c>
      <c r="BT9" s="19" t="str">
        <f t="shared" ref="BT9" si="229">IFERROR(AT9/AQ9,"-")</f>
        <v>-</v>
      </c>
      <c r="BU9" s="19" t="str">
        <f t="shared" ref="BU9" si="230">IFERROR(AY9/AQ9,"-")</f>
        <v>-</v>
      </c>
      <c r="BV9" s="19" t="str">
        <f t="shared" ref="BV9" si="231">IFERROR(AZ9/AQ9,"-")</f>
        <v>-</v>
      </c>
      <c r="BW9" s="19" t="str">
        <f t="shared" ref="BW9" si="232">IFERROR(BB9/AQ9,"-")</f>
        <v>-</v>
      </c>
      <c r="BX9" s="19" t="str">
        <f t="shared" ref="BX9" si="233">IFERROR(BC9/AQ9,"-")</f>
        <v>-</v>
      </c>
      <c r="BY9" s="13" t="str">
        <f t="shared" ref="BY9" si="234">IFERROR(BD9/AP9,"-")</f>
        <v>-</v>
      </c>
      <c r="BZ9" s="13" t="str">
        <f t="shared" ref="BZ9" si="235">IFERROR(BE9/(AU9+AS9),"-")</f>
        <v>-</v>
      </c>
      <c r="CA9" s="13" t="str">
        <f t="shared" ref="CA9" si="236">IFERROR((BF9/(AX9+AT9))/12,"-")</f>
        <v>-</v>
      </c>
      <c r="CB9" s="80" t="str">
        <f t="shared" ref="CB9" si="237">IFERROR((BH9-BG9)/12/BA9,"-")</f>
        <v>-</v>
      </c>
      <c r="CC9" s="39"/>
      <c r="CD9" s="32">
        <f t="shared" ref="CD9" si="238">SUM(CH9:CP9)</f>
        <v>0</v>
      </c>
      <c r="CE9" s="32">
        <f t="shared" ref="CE9" si="239">SUM(CH9:CN9)</f>
        <v>0</v>
      </c>
      <c r="CF9" s="75">
        <f t="shared" ref="CF9" si="240">CI9+CJ9</f>
        <v>0</v>
      </c>
      <c r="CG9" s="75">
        <f t="shared" ref="CG9" si="241"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ref="CV9" si="242">IFERROR(CD9/CC9,"-")</f>
        <v>-</v>
      </c>
      <c r="CW9" s="77" t="str">
        <f t="shared" ref="CW9" si="243">IFERROR((CF9+CG9)/CC9,"-")</f>
        <v>-</v>
      </c>
      <c r="CX9" s="19" t="str">
        <f t="shared" ref="CX9" si="244">IFERROR(CE9/CD9,"-")</f>
        <v>-</v>
      </c>
      <c r="CY9" s="19" t="str">
        <f t="shared" ref="CY9" si="245">IFERROR((CH9+CF9)/CD9,"-")</f>
        <v>-</v>
      </c>
      <c r="CZ9" s="19" t="str">
        <f t="shared" ref="CZ9" si="246">IFERROR((CK9+CG9)/CD9,"-")</f>
        <v>-</v>
      </c>
      <c r="DA9" s="19" t="str">
        <f t="shared" ref="DA9" si="247">IFERROR(CN9/CD9,"-")</f>
        <v>-</v>
      </c>
      <c r="DB9" s="19" t="str">
        <f t="shared" ref="DB9" si="248">IFERROR(CF9/(CH9+CF9),"-")</f>
        <v>-</v>
      </c>
      <c r="DC9" s="19" t="str">
        <f t="shared" ref="DC9" si="249">IFERROR(CG9/(CK9+CG9),"-")</f>
        <v>-</v>
      </c>
      <c r="DD9" s="19" t="str">
        <f t="shared" ref="DD9" si="250">IFERROR(CF9/CD9,"-")</f>
        <v>-</v>
      </c>
      <c r="DE9" s="19" t="str">
        <f t="shared" ref="DE9" si="251">IFERROR(CI9/CD9,"-")</f>
        <v>-</v>
      </c>
      <c r="DF9" s="19" t="str">
        <f t="shared" ref="DF9" si="252">IFERROR(CJ9/CD9,"-")</f>
        <v>-</v>
      </c>
      <c r="DG9" s="19" t="str">
        <f t="shared" ref="DG9" si="253">IFERROR(CG9/CD9,"-")</f>
        <v>-</v>
      </c>
      <c r="DH9" s="19" t="str">
        <f t="shared" ref="DH9" si="254">IFERROR(CL9/CD9,"-")</f>
        <v>-</v>
      </c>
      <c r="DI9" s="19" t="str">
        <f t="shared" ref="DI9" si="255">IFERROR(CM9/CD9,"-")</f>
        <v>-</v>
      </c>
      <c r="DJ9" s="19" t="str">
        <f t="shared" ref="DJ9" si="256">IFERROR(CO9/CD9,"-")</f>
        <v>-</v>
      </c>
      <c r="DK9" s="19" t="str">
        <f t="shared" ref="DK9" si="257">IFERROR(CP9/CD9,"-")</f>
        <v>-</v>
      </c>
      <c r="DL9" s="13" t="str">
        <f t="shared" ref="DL9" si="258">IFERROR(CQ9/CC9,"-")</f>
        <v>-</v>
      </c>
      <c r="DM9" s="13" t="str">
        <f t="shared" ref="DM9" si="259">IFERROR(CR9/(CH9+CF9),"-")</f>
        <v>-</v>
      </c>
      <c r="DN9" s="13" t="str">
        <f t="shared" ref="DN9" si="260">IFERROR((CS9/(CK9+CG9))/12,"-")</f>
        <v>-</v>
      </c>
      <c r="DO9" s="80" t="str">
        <f t="shared" ref="DO9" si="261">IFERROR((CU9-CT9)/12/CN9,"-")</f>
        <v>-</v>
      </c>
      <c r="DP9" s="39"/>
      <c r="DQ9" s="32">
        <f t="shared" ref="DQ9" si="262">SUM(DU9:EC9)</f>
        <v>0</v>
      </c>
      <c r="DR9" s="32">
        <f t="shared" ref="DR9" si="263">SUM(DU9:EA9)</f>
        <v>0</v>
      </c>
      <c r="DS9" s="75">
        <f t="shared" ref="DS9" si="264">DV9+DW9</f>
        <v>0</v>
      </c>
      <c r="DT9" s="75">
        <f t="shared" ref="DT9" si="265"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ref="EI9" si="266">IFERROR(DQ9/DP9,"-")</f>
        <v>-</v>
      </c>
      <c r="EJ9" s="77" t="str">
        <f t="shared" ref="EJ9" si="267">IFERROR((DS9+DT9)/DP9,"-")</f>
        <v>-</v>
      </c>
      <c r="EK9" s="19" t="str">
        <f t="shared" ref="EK9" si="268">IFERROR(DR9/DQ9,"-")</f>
        <v>-</v>
      </c>
      <c r="EL9" s="19" t="str">
        <f t="shared" ref="EL9" si="269">IFERROR((DU9+DS9)/DQ9,"-")</f>
        <v>-</v>
      </c>
      <c r="EM9" s="19" t="str">
        <f t="shared" ref="EM9" si="270">IFERROR((DX9+DT9)/DQ9,"-")</f>
        <v>-</v>
      </c>
      <c r="EN9" s="19" t="str">
        <f t="shared" ref="EN9" si="271">IFERROR(EA9/DQ9,"-")</f>
        <v>-</v>
      </c>
      <c r="EO9" s="19" t="str">
        <f t="shared" ref="EO9" si="272">IFERROR(DS9/(DU9+DS9),"-")</f>
        <v>-</v>
      </c>
      <c r="EP9" s="19" t="str">
        <f t="shared" ref="EP9" si="273">IFERROR(DT9/(DX9+DT9),"-")</f>
        <v>-</v>
      </c>
      <c r="EQ9" s="19" t="str">
        <f t="shared" ref="EQ9" si="274">IFERROR(DS9/DQ9,"-")</f>
        <v>-</v>
      </c>
      <c r="ER9" s="19" t="str">
        <f t="shared" ref="ER9" si="275">IFERROR(DV9/DQ9,"-")</f>
        <v>-</v>
      </c>
      <c r="ES9" s="19" t="str">
        <f t="shared" ref="ES9" si="276">IFERROR(DW9/DQ9,"-")</f>
        <v>-</v>
      </c>
      <c r="ET9" s="19" t="str">
        <f t="shared" ref="ET9" si="277">IFERROR(DT9/DQ9,"-")</f>
        <v>-</v>
      </c>
      <c r="EU9" s="19" t="str">
        <f t="shared" ref="EU9" si="278">IFERROR(DY9/DQ9,"-")</f>
        <v>-</v>
      </c>
      <c r="EV9" s="19" t="str">
        <f t="shared" ref="EV9" si="279">IFERROR(DZ9/DQ9,"-")</f>
        <v>-</v>
      </c>
      <c r="EW9" s="19" t="str">
        <f t="shared" ref="EW9" si="280">IFERROR(EB9/DQ9,"-")</f>
        <v>-</v>
      </c>
      <c r="EX9" s="19" t="str">
        <f t="shared" ref="EX9" si="281">IFERROR(EC9/DQ9,"-")</f>
        <v>-</v>
      </c>
      <c r="EY9" s="13" t="str">
        <f t="shared" ref="EY9" si="282">IFERROR(ED9/DP9,"-")</f>
        <v>-</v>
      </c>
      <c r="EZ9" s="13" t="str">
        <f t="shared" ref="EZ9" si="283">IFERROR(EE9/(DU9+DS9),"-")</f>
        <v>-</v>
      </c>
      <c r="FA9" s="13" t="str">
        <f t="shared" ref="FA9" si="284">IFERROR((EF9/(DX9+DT9))/12,"-")</f>
        <v>-</v>
      </c>
      <c r="FB9" s="80" t="str">
        <f t="shared" ref="FB9" si="285">IFERROR((EH9-EG9)/12/EA9,"-")</f>
        <v>-</v>
      </c>
      <c r="FC9" s="39"/>
      <c r="FD9" s="32">
        <f t="shared" ref="FD9" si="286">SUM(FH9:FP9)</f>
        <v>0</v>
      </c>
      <c r="FE9" s="32">
        <f t="shared" ref="FE9" si="287">SUM(FH9:FN9)</f>
        <v>0</v>
      </c>
      <c r="FF9" s="75">
        <f t="shared" ref="FF9" si="288">FI9+FJ9</f>
        <v>0</v>
      </c>
      <c r="FG9" s="75">
        <f t="shared" ref="FG9" si="289"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ref="FV9" si="290">IFERROR(FD9/FC9,"-")</f>
        <v>-</v>
      </c>
      <c r="FW9" s="77" t="str">
        <f t="shared" ref="FW9" si="291">IFERROR((FF9+FG9)/FC9,"-")</f>
        <v>-</v>
      </c>
      <c r="FX9" s="19" t="str">
        <f t="shared" ref="FX9" si="292">IFERROR(FE9/FD9,"-")</f>
        <v>-</v>
      </c>
      <c r="FY9" s="19" t="str">
        <f t="shared" ref="FY9" si="293">IFERROR((FH9+FF9)/FD9,"-")</f>
        <v>-</v>
      </c>
      <c r="FZ9" s="19" t="str">
        <f t="shared" ref="FZ9" si="294">IFERROR((FK9+FG9)/FD9,"-")</f>
        <v>-</v>
      </c>
      <c r="GA9" s="19" t="str">
        <f t="shared" ref="GA9" si="295">IFERROR(FN9/FD9,"-")</f>
        <v>-</v>
      </c>
      <c r="GB9" s="19" t="str">
        <f t="shared" ref="GB9" si="296">IFERROR(FF9/(FH9+FF9),"-")</f>
        <v>-</v>
      </c>
      <c r="GC9" s="19" t="str">
        <f t="shared" ref="GC9" si="297">IFERROR(FG9/(FK9+FG9),"-")</f>
        <v>-</v>
      </c>
      <c r="GD9" s="19" t="str">
        <f t="shared" ref="GD9" si="298">IFERROR(FF9/FD9,"-")</f>
        <v>-</v>
      </c>
      <c r="GE9" s="19" t="str">
        <f t="shared" ref="GE9" si="299">IFERROR(FI9/FD9,"-")</f>
        <v>-</v>
      </c>
      <c r="GF9" s="19" t="str">
        <f t="shared" ref="GF9" si="300">IFERROR(FJ9/FD9,"-")</f>
        <v>-</v>
      </c>
      <c r="GG9" s="19" t="str">
        <f t="shared" ref="GG9" si="301">IFERROR(FG9/FD9,"-")</f>
        <v>-</v>
      </c>
      <c r="GH9" s="19" t="str">
        <f t="shared" ref="GH9" si="302">IFERROR(FL9/FD9,"-")</f>
        <v>-</v>
      </c>
      <c r="GI9" s="19" t="str">
        <f t="shared" ref="GI9" si="303">IFERROR(FM9/FD9,"-")</f>
        <v>-</v>
      </c>
      <c r="GJ9" s="19" t="str">
        <f t="shared" ref="GJ9" si="304">IFERROR(FO9/FD9,"-")</f>
        <v>-</v>
      </c>
      <c r="GK9" s="19" t="str">
        <f t="shared" ref="GK9" si="305">IFERROR(FP9/FD9,"-")</f>
        <v>-</v>
      </c>
      <c r="GL9" s="13" t="str">
        <f t="shared" ref="GL9" si="306">IFERROR(FQ9/FC9,"-")</f>
        <v>-</v>
      </c>
      <c r="GM9" s="13" t="str">
        <f t="shared" ref="GM9" si="307">IFERROR(FR9/(FH9+FF9),"-")</f>
        <v>-</v>
      </c>
      <c r="GN9" s="13" t="str">
        <f t="shared" ref="GN9" si="308">IFERROR((FS9/(FK9+FG9))/12,"-")</f>
        <v>-</v>
      </c>
      <c r="GO9" s="80" t="str">
        <f t="shared" ref="GO9" si="309">IFERROR((FU9-FT9)/12/FN9,"-")</f>
        <v>-</v>
      </c>
      <c r="GP9" s="39"/>
      <c r="GQ9" s="32">
        <f t="shared" ref="GQ9" si="310">SUM(GU9:HC9)</f>
        <v>0</v>
      </c>
      <c r="GR9" s="32">
        <f t="shared" ref="GR9" si="311">SUM(GU9:HA9)</f>
        <v>0</v>
      </c>
      <c r="GS9" s="75">
        <f t="shared" ref="GS9" si="312">GV9+GW9</f>
        <v>0</v>
      </c>
      <c r="GT9" s="75">
        <f t="shared" ref="GT9" si="313"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ref="HI9" si="314">IFERROR(GQ9/GP9,"-")</f>
        <v>-</v>
      </c>
      <c r="HJ9" s="77" t="str">
        <f t="shared" ref="HJ9" si="315">IFERROR((GS9+GT9)/GP9,"-")</f>
        <v>-</v>
      </c>
      <c r="HK9" s="19" t="str">
        <f t="shared" ref="HK9" si="316">IFERROR(GR9/GQ9,"-")</f>
        <v>-</v>
      </c>
      <c r="HL9" s="19" t="str">
        <f t="shared" ref="HL9" si="317">IFERROR((GU9+GS9)/GQ9,"-")</f>
        <v>-</v>
      </c>
      <c r="HM9" s="19" t="str">
        <f t="shared" ref="HM9" si="318">IFERROR((GX9+GT9)/GQ9,"-")</f>
        <v>-</v>
      </c>
      <c r="HN9" s="19" t="str">
        <f t="shared" ref="HN9" si="319">IFERROR(HA9/GQ9,"-")</f>
        <v>-</v>
      </c>
      <c r="HO9" s="19" t="str">
        <f t="shared" ref="HO9" si="320">IFERROR(GS9/(GU9+GS9),"-")</f>
        <v>-</v>
      </c>
      <c r="HP9" s="19" t="str">
        <f t="shared" ref="HP9" si="321">IFERROR(GT9/(GX9+GT9),"-")</f>
        <v>-</v>
      </c>
      <c r="HQ9" s="19" t="str">
        <f t="shared" ref="HQ9" si="322">IFERROR(GS9/GQ9,"-")</f>
        <v>-</v>
      </c>
      <c r="HR9" s="19" t="str">
        <f t="shared" ref="HR9" si="323">IFERROR(GV9/GQ9,"-")</f>
        <v>-</v>
      </c>
      <c r="HS9" s="19" t="str">
        <f t="shared" ref="HS9" si="324">IFERROR(GW9/GQ9,"-")</f>
        <v>-</v>
      </c>
      <c r="HT9" s="19" t="str">
        <f t="shared" ref="HT9" si="325">IFERROR(GT9/GQ9,"-")</f>
        <v>-</v>
      </c>
      <c r="HU9" s="19" t="str">
        <f t="shared" ref="HU9" si="326">IFERROR(GY9/GQ9,"-")</f>
        <v>-</v>
      </c>
      <c r="HV9" s="19" t="str">
        <f t="shared" ref="HV9" si="327">IFERROR(GZ9/GQ9,"-")</f>
        <v>-</v>
      </c>
      <c r="HW9" s="19" t="str">
        <f t="shared" ref="HW9" si="328">IFERROR(HB9/GQ9,"-")</f>
        <v>-</v>
      </c>
      <c r="HX9" s="19" t="str">
        <f t="shared" ref="HX9" si="329">IFERROR(HC9/GQ9,"-")</f>
        <v>-</v>
      </c>
      <c r="HY9" s="13" t="str">
        <f t="shared" ref="HY9" si="330">IFERROR(HD9/GP9,"-")</f>
        <v>-</v>
      </c>
      <c r="HZ9" s="13" t="str">
        <f t="shared" ref="HZ9" si="331">IFERROR(HE9/(GU9+GS9),"-")</f>
        <v>-</v>
      </c>
      <c r="IA9" s="13" t="str">
        <f t="shared" ref="IA9" si="332">IFERROR((HF9/(GX9+GT9))/12,"-")</f>
        <v>-</v>
      </c>
      <c r="IB9" s="80" t="str">
        <f t="shared" ref="IB9" si="333">IFERROR((HH9-HG9)/12/HA9,"-")</f>
        <v>-</v>
      </c>
      <c r="IC9" s="39">
        <f t="shared" ref="IC9" si="334">C9+AP9+CC9+DP9+FC9+GP9</f>
        <v>0</v>
      </c>
      <c r="ID9" s="99">
        <f t="shared" ref="ID9" si="335">SUM(IH9:IP9)</f>
        <v>0</v>
      </c>
      <c r="IE9" s="99">
        <f t="shared" ref="IE9" si="336">SUM(IH9:IN9)</f>
        <v>0</v>
      </c>
      <c r="IF9" s="100">
        <f t="shared" ref="IF9" si="337">II9+IJ9</f>
        <v>0</v>
      </c>
      <c r="IG9" s="100">
        <f t="shared" ref="IG9" si="338">IL9+IM9</f>
        <v>0</v>
      </c>
      <c r="IH9" s="35">
        <f t="shared" ref="IH9:IM9" si="339">H9+AU9+CH9+DU9+FH9+GU9</f>
        <v>0</v>
      </c>
      <c r="II9" s="35">
        <f t="shared" si="339"/>
        <v>0</v>
      </c>
      <c r="IJ9" s="35">
        <f t="shared" si="339"/>
        <v>0</v>
      </c>
      <c r="IK9" s="35">
        <f t="shared" si="339"/>
        <v>0</v>
      </c>
      <c r="IL9" s="35">
        <f t="shared" si="339"/>
        <v>0</v>
      </c>
      <c r="IM9" s="35">
        <f t="shared" si="339"/>
        <v>0</v>
      </c>
      <c r="IN9" s="100"/>
      <c r="IO9" s="35">
        <f t="shared" ref="IO9:IU9" si="340">O9+BB9+CO9+EB9+FO9+HB9</f>
        <v>0</v>
      </c>
      <c r="IP9" s="35">
        <f t="shared" si="340"/>
        <v>0</v>
      </c>
      <c r="IQ9" s="35">
        <f t="shared" si="340"/>
        <v>0</v>
      </c>
      <c r="IR9" s="35">
        <f t="shared" si="340"/>
        <v>0</v>
      </c>
      <c r="IS9" s="35">
        <f t="shared" si="340"/>
        <v>0</v>
      </c>
      <c r="IT9" s="23">
        <f t="shared" si="340"/>
        <v>0</v>
      </c>
      <c r="IU9" s="26">
        <f t="shared" si="340"/>
        <v>0</v>
      </c>
      <c r="IV9" s="42" t="str">
        <f t="shared" ref="IV9" si="341">IFERROR(ID9/IC9,"-")</f>
        <v>-</v>
      </c>
      <c r="IW9" s="89" t="str">
        <f t="shared" ref="IW9" si="342">IFERROR((IF9+IG9)/IC9,"-")</f>
        <v>-</v>
      </c>
      <c r="IX9" s="43" t="str">
        <f t="shared" ref="IX9" si="343">IFERROR(IE9/ID9,"-")</f>
        <v>-</v>
      </c>
      <c r="IY9" s="43" t="str">
        <f t="shared" ref="IY9" si="344">IFERROR((IH9+IF9)/ID9,"-")</f>
        <v>-</v>
      </c>
      <c r="IZ9" s="43" t="str">
        <f t="shared" ref="IZ9" si="345">IFERROR((IK9+IG9)/ID9,"-")</f>
        <v>-</v>
      </c>
      <c r="JA9" s="43" t="str">
        <f t="shared" ref="JA9" si="346">IFERROR(IN9/ID9,"-")</f>
        <v>-</v>
      </c>
      <c r="JB9" s="43" t="str">
        <f t="shared" ref="JB9" si="347">IFERROR(IF9/(IH9+IF9),"-")</f>
        <v>-</v>
      </c>
      <c r="JC9" s="43" t="str">
        <f t="shared" ref="JC9" si="348">IFERROR(IG9/(IK9+IG9),"-")</f>
        <v>-</v>
      </c>
      <c r="JD9" s="43" t="str">
        <f t="shared" ref="JD9" si="349">IFERROR(IF9/ID9,"-")</f>
        <v>-</v>
      </c>
      <c r="JE9" s="43" t="str">
        <f t="shared" ref="JE9" si="350">IFERROR(II9/ID9,"-")</f>
        <v>-</v>
      </c>
      <c r="JF9" s="43" t="str">
        <f t="shared" ref="JF9" si="351">IFERROR(IJ9/ID9,"-")</f>
        <v>-</v>
      </c>
      <c r="JG9" s="43" t="str">
        <f t="shared" ref="JG9" si="352">IFERROR(IG9/ID9,"-")</f>
        <v>-</v>
      </c>
      <c r="JH9" s="43" t="str">
        <f t="shared" ref="JH9" si="353">IFERROR(IL9/ID9,"-")</f>
        <v>-</v>
      </c>
      <c r="JI9" s="43" t="str">
        <f t="shared" ref="JI9" si="354">IFERROR(IM9/ID9,"-")</f>
        <v>-</v>
      </c>
      <c r="JJ9" s="43" t="str">
        <f t="shared" ref="JJ9" si="355">IFERROR(IO9/ID9,"-")</f>
        <v>-</v>
      </c>
      <c r="JK9" s="43" t="str">
        <f t="shared" ref="JK9" si="356">IFERROR(IP9/ID9,"-")</f>
        <v>-</v>
      </c>
      <c r="JL9" s="44" t="str">
        <f t="shared" ref="JL9" si="357">IFERROR(IQ9/IC9,"-")</f>
        <v>-</v>
      </c>
      <c r="JM9" s="44" t="str">
        <f t="shared" ref="JM9" si="358">IFERROR(IR9/(IH9+IF9),"-")</f>
        <v>-</v>
      </c>
      <c r="JN9" s="44" t="str">
        <f t="shared" ref="JN9" si="359">IFERROR((IS9/(IK9+IG9))/12,"-")</f>
        <v>-</v>
      </c>
      <c r="JO9" s="90" t="str">
        <f t="shared" ref="JO9" si="360">IFERROR((IU9-IT9)/12/IN9,"-")</f>
        <v>-</v>
      </c>
      <c r="JP9" s="62">
        <f t="shared" ref="JP9" si="361">IM9-(IL9*9)</f>
        <v>0</v>
      </c>
      <c r="JQ9" s="63">
        <f t="shared" ref="JQ9" si="362">(IO9+IP9)-(IM9*8%)</f>
        <v>0</v>
      </c>
      <c r="JR9" s="64">
        <f t="shared" ref="JR9" si="363">IF9-(ID9*1%)</f>
        <v>0</v>
      </c>
      <c r="JS9" s="65">
        <f t="shared" ref="JS9" si="364">IG9-(ID9*1%)</f>
        <v>0</v>
      </c>
    </row>
    <row r="10" spans="1:279" ht="18.75">
      <c r="A10" s="14">
        <f>IFERROR('SEM1'!A10,"-")</f>
        <v>0</v>
      </c>
      <c r="B10" s="135" t="s">
        <v>66</v>
      </c>
      <c r="C10" s="39"/>
      <c r="D10" s="32">
        <f t="shared" ref="D10:D73" si="365">SUM(H10:P10)</f>
        <v>0</v>
      </c>
      <c r="E10" s="32">
        <f t="shared" ref="E10:E73" si="366">SUM(H10:N10)</f>
        <v>0</v>
      </c>
      <c r="F10" s="75">
        <f t="shared" ref="F10:F73" si="367">I10+J10</f>
        <v>0</v>
      </c>
      <c r="G10" s="75">
        <f t="shared" ref="G10:G73" si="368"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ref="V10:V73" si="369">IFERROR(D10/C10,"-")</f>
        <v>-</v>
      </c>
      <c r="W10" s="77" t="str">
        <f t="shared" ref="W10:W73" si="370">IFERROR((F10+G10)/C10,"-")</f>
        <v>-</v>
      </c>
      <c r="X10" s="19" t="str">
        <f t="shared" ref="X10:X73" si="371">IFERROR(E10/D10,"-")</f>
        <v>-</v>
      </c>
      <c r="Y10" s="19" t="str">
        <f t="shared" ref="Y10:Y73" si="372">IFERROR((H10+F10)/D10,"-")</f>
        <v>-</v>
      </c>
      <c r="Z10" s="19" t="str">
        <f t="shared" ref="Z10:Z73" si="373">IFERROR((K10+G10)/D10,"-")</f>
        <v>-</v>
      </c>
      <c r="AA10" s="19" t="str">
        <f t="shared" ref="AA10:AA73" si="374">IFERROR(N10/D10,"-")</f>
        <v>-</v>
      </c>
      <c r="AB10" s="19" t="str">
        <f t="shared" ref="AB10:AB73" si="375">IFERROR(F10/(H10+F10),"-")</f>
        <v>-</v>
      </c>
      <c r="AC10" s="19" t="str">
        <f t="shared" ref="AC10:AC73" si="376">IFERROR(G10/(K10+G10),"-")</f>
        <v>-</v>
      </c>
      <c r="AD10" s="19" t="str">
        <f t="shared" ref="AD10:AD73" si="377">IFERROR(F10/D10,"-")</f>
        <v>-</v>
      </c>
      <c r="AE10" s="19" t="str">
        <f t="shared" ref="AE10:AE73" si="378">IFERROR(I10/D10,"-")</f>
        <v>-</v>
      </c>
      <c r="AF10" s="19" t="str">
        <f t="shared" ref="AF10:AF73" si="379">IFERROR(J10/D10,"-")</f>
        <v>-</v>
      </c>
      <c r="AG10" s="19" t="str">
        <f t="shared" ref="AG10:AG73" si="380">IFERROR(G10/D10,"-")</f>
        <v>-</v>
      </c>
      <c r="AH10" s="19" t="str">
        <f t="shared" ref="AH10:AH73" si="381">IFERROR(L10/D10,"-")</f>
        <v>-</v>
      </c>
      <c r="AI10" s="19" t="str">
        <f t="shared" ref="AI10:AI73" si="382">IFERROR(M10/D10,"-")</f>
        <v>-</v>
      </c>
      <c r="AJ10" s="19" t="str">
        <f t="shared" ref="AJ10:AJ73" si="383">IFERROR(O10/D10,"-")</f>
        <v>-</v>
      </c>
      <c r="AK10" s="19" t="str">
        <f t="shared" ref="AK10:AK73" si="384">IFERROR(P10/D10,"-")</f>
        <v>-</v>
      </c>
      <c r="AL10" s="13" t="str">
        <f t="shared" ref="AL10:AL73" si="385">IFERROR(Q10/C10,"-")</f>
        <v>-</v>
      </c>
      <c r="AM10" s="13" t="str">
        <f t="shared" ref="AM10:AM73" si="386">IFERROR(R10/(H10+F10),"-")</f>
        <v>-</v>
      </c>
      <c r="AN10" s="13" t="str">
        <f t="shared" ref="AN10:AN73" si="387">IFERROR((S10/(K10+G10))/12,"-")</f>
        <v>-</v>
      </c>
      <c r="AO10" s="80" t="str">
        <f t="shared" ref="AO10:AO73" si="388">IFERROR((U10-T10)/12/N10,"-")</f>
        <v>-</v>
      </c>
      <c r="AP10" s="39"/>
      <c r="AQ10" s="32">
        <f t="shared" ref="AQ10:AQ73" si="389">SUM(AU10:BC10)</f>
        <v>0</v>
      </c>
      <c r="AR10" s="32">
        <f t="shared" ref="AR10:AR73" si="390">SUM(AU10:BA10)</f>
        <v>0</v>
      </c>
      <c r="AS10" s="75">
        <f t="shared" ref="AS10:AS73" si="391">AV10+AW10</f>
        <v>0</v>
      </c>
      <c r="AT10" s="75">
        <f t="shared" ref="AT10:AT73" si="392"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ref="BI10:BI73" si="393">IFERROR(AQ10/AP10,"-")</f>
        <v>-</v>
      </c>
      <c r="BJ10" s="77" t="str">
        <f t="shared" ref="BJ10:BJ73" si="394">IFERROR((AS10+AT10)/AP10,"-")</f>
        <v>-</v>
      </c>
      <c r="BK10" s="19" t="str">
        <f t="shared" ref="BK10:BK73" si="395">IFERROR(AR10/AQ10,"-")</f>
        <v>-</v>
      </c>
      <c r="BL10" s="19" t="str">
        <f t="shared" ref="BL10:BL73" si="396">IFERROR((AU10+AS10)/AQ10,"-")</f>
        <v>-</v>
      </c>
      <c r="BM10" s="19" t="str">
        <f t="shared" ref="BM10:BM73" si="397">IFERROR((AX10+AT10)/AQ10,"-")</f>
        <v>-</v>
      </c>
      <c r="BN10" s="19" t="str">
        <f t="shared" ref="BN10:BN73" si="398">IFERROR(BA10/AQ10,"-")</f>
        <v>-</v>
      </c>
      <c r="BO10" s="19" t="str">
        <f t="shared" ref="BO10:BO73" si="399">IFERROR(AS10/(AU10+AS10),"-")</f>
        <v>-</v>
      </c>
      <c r="BP10" s="19" t="str">
        <f t="shared" ref="BP10:BP73" si="400">IFERROR(AT10/(AX10+AT10),"-")</f>
        <v>-</v>
      </c>
      <c r="BQ10" s="19" t="str">
        <f t="shared" ref="BQ10:BQ73" si="401">IFERROR(AS10/AQ10,"-")</f>
        <v>-</v>
      </c>
      <c r="BR10" s="19" t="str">
        <f t="shared" ref="BR10:BR73" si="402">IFERROR(AV10/AQ10,"-")</f>
        <v>-</v>
      </c>
      <c r="BS10" s="19" t="str">
        <f t="shared" ref="BS10:BS73" si="403">IFERROR(AW10/AQ10,"-")</f>
        <v>-</v>
      </c>
      <c r="BT10" s="19" t="str">
        <f t="shared" ref="BT10:BT73" si="404">IFERROR(AT10/AQ10,"-")</f>
        <v>-</v>
      </c>
      <c r="BU10" s="19" t="str">
        <f t="shared" ref="BU10:BU73" si="405">IFERROR(AY10/AQ10,"-")</f>
        <v>-</v>
      </c>
      <c r="BV10" s="19" t="str">
        <f t="shared" ref="BV10:BV73" si="406">IFERROR(AZ10/AQ10,"-")</f>
        <v>-</v>
      </c>
      <c r="BW10" s="19" t="str">
        <f t="shared" ref="BW10:BW73" si="407">IFERROR(BB10/AQ10,"-")</f>
        <v>-</v>
      </c>
      <c r="BX10" s="19" t="str">
        <f t="shared" ref="BX10:BX73" si="408">IFERROR(BC10/AQ10,"-")</f>
        <v>-</v>
      </c>
      <c r="BY10" s="13" t="str">
        <f t="shared" ref="BY10:BY73" si="409">IFERROR(BD10/AP10,"-")</f>
        <v>-</v>
      </c>
      <c r="BZ10" s="13" t="str">
        <f t="shared" ref="BZ10:BZ73" si="410">IFERROR(BE10/(AU10+AS10),"-")</f>
        <v>-</v>
      </c>
      <c r="CA10" s="13" t="str">
        <f t="shared" ref="CA10:CA73" si="411">IFERROR((BF10/(AX10+AT10))/12,"-")</f>
        <v>-</v>
      </c>
      <c r="CB10" s="80" t="str">
        <f t="shared" ref="CB10:CB73" si="412">IFERROR((BH10-BG10)/12/BA10,"-")</f>
        <v>-</v>
      </c>
      <c r="CC10" s="39"/>
      <c r="CD10" s="32">
        <f t="shared" ref="CD10:CD73" si="413">SUM(CH10:CP10)</f>
        <v>0</v>
      </c>
      <c r="CE10" s="32">
        <f t="shared" ref="CE10:CE73" si="414">SUM(CH10:CN10)</f>
        <v>0</v>
      </c>
      <c r="CF10" s="75">
        <f t="shared" ref="CF10:CF73" si="415">CI10+CJ10</f>
        <v>0</v>
      </c>
      <c r="CG10" s="75">
        <f t="shared" ref="CG10:CG73" si="416"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ref="CV10:CV73" si="417">IFERROR(CD10/CC10,"-")</f>
        <v>-</v>
      </c>
      <c r="CW10" s="77" t="str">
        <f t="shared" ref="CW10:CW73" si="418">IFERROR((CF10+CG10)/CC10,"-")</f>
        <v>-</v>
      </c>
      <c r="CX10" s="19" t="str">
        <f t="shared" ref="CX10:CX73" si="419">IFERROR(CE10/CD10,"-")</f>
        <v>-</v>
      </c>
      <c r="CY10" s="19" t="str">
        <f t="shared" ref="CY10:CY73" si="420">IFERROR((CH10+CF10)/CD10,"-")</f>
        <v>-</v>
      </c>
      <c r="CZ10" s="19" t="str">
        <f t="shared" ref="CZ10:CZ73" si="421">IFERROR((CK10+CG10)/CD10,"-")</f>
        <v>-</v>
      </c>
      <c r="DA10" s="19" t="str">
        <f t="shared" ref="DA10:DA73" si="422">IFERROR(CN10/CD10,"-")</f>
        <v>-</v>
      </c>
      <c r="DB10" s="19" t="str">
        <f t="shared" ref="DB10:DB73" si="423">IFERROR(CF10/(CH10+CF10),"-")</f>
        <v>-</v>
      </c>
      <c r="DC10" s="19" t="str">
        <f t="shared" ref="DC10:DC73" si="424">IFERROR(CG10/(CK10+CG10),"-")</f>
        <v>-</v>
      </c>
      <c r="DD10" s="19" t="str">
        <f t="shared" ref="DD10:DD73" si="425">IFERROR(CF10/CD10,"-")</f>
        <v>-</v>
      </c>
      <c r="DE10" s="19" t="str">
        <f t="shared" ref="DE10:DE73" si="426">IFERROR(CI10/CD10,"-")</f>
        <v>-</v>
      </c>
      <c r="DF10" s="19" t="str">
        <f t="shared" ref="DF10:DF73" si="427">IFERROR(CJ10/CD10,"-")</f>
        <v>-</v>
      </c>
      <c r="DG10" s="19" t="str">
        <f t="shared" ref="DG10:DG73" si="428">IFERROR(CG10/CD10,"-")</f>
        <v>-</v>
      </c>
      <c r="DH10" s="19" t="str">
        <f t="shared" ref="DH10:DH73" si="429">IFERROR(CL10/CD10,"-")</f>
        <v>-</v>
      </c>
      <c r="DI10" s="19" t="str">
        <f t="shared" ref="DI10:DI73" si="430">IFERROR(CM10/CD10,"-")</f>
        <v>-</v>
      </c>
      <c r="DJ10" s="19" t="str">
        <f t="shared" ref="DJ10:DJ73" si="431">IFERROR(CO10/CD10,"-")</f>
        <v>-</v>
      </c>
      <c r="DK10" s="19" t="str">
        <f t="shared" ref="DK10:DK73" si="432">IFERROR(CP10/CD10,"-")</f>
        <v>-</v>
      </c>
      <c r="DL10" s="13" t="str">
        <f t="shared" ref="DL10:DL73" si="433">IFERROR(CQ10/CC10,"-")</f>
        <v>-</v>
      </c>
      <c r="DM10" s="13" t="str">
        <f t="shared" ref="DM10:DM73" si="434">IFERROR(CR10/(CH10+CF10),"-")</f>
        <v>-</v>
      </c>
      <c r="DN10" s="13" t="str">
        <f t="shared" ref="DN10:DN73" si="435">IFERROR((CS10/(CK10+CG10))/12,"-")</f>
        <v>-</v>
      </c>
      <c r="DO10" s="80" t="str">
        <f t="shared" ref="DO10:DO73" si="436">IFERROR((CU10-CT10)/12/CN10,"-")</f>
        <v>-</v>
      </c>
      <c r="DP10" s="39"/>
      <c r="DQ10" s="32">
        <f t="shared" ref="DQ10:DQ73" si="437">SUM(DU10:EC10)</f>
        <v>0</v>
      </c>
      <c r="DR10" s="32">
        <f t="shared" ref="DR10:DR73" si="438">SUM(DU10:EA10)</f>
        <v>0</v>
      </c>
      <c r="DS10" s="75">
        <f t="shared" ref="DS10:DS73" si="439">DV10+DW10</f>
        <v>0</v>
      </c>
      <c r="DT10" s="75">
        <f t="shared" ref="DT10:DT73" si="440"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ref="EI10:EI73" si="441">IFERROR(DQ10/DP10,"-")</f>
        <v>-</v>
      </c>
      <c r="EJ10" s="77" t="str">
        <f t="shared" ref="EJ10:EJ73" si="442">IFERROR((DS10+DT10)/DP10,"-")</f>
        <v>-</v>
      </c>
      <c r="EK10" s="19" t="str">
        <f t="shared" ref="EK10:EK73" si="443">IFERROR(DR10/DQ10,"-")</f>
        <v>-</v>
      </c>
      <c r="EL10" s="19" t="str">
        <f t="shared" ref="EL10:EL73" si="444">IFERROR((DU10+DS10)/DQ10,"-")</f>
        <v>-</v>
      </c>
      <c r="EM10" s="19" t="str">
        <f t="shared" ref="EM10:EM73" si="445">IFERROR((DX10+DT10)/DQ10,"-")</f>
        <v>-</v>
      </c>
      <c r="EN10" s="19" t="str">
        <f t="shared" ref="EN10:EN73" si="446">IFERROR(EA10/DQ10,"-")</f>
        <v>-</v>
      </c>
      <c r="EO10" s="19" t="str">
        <f t="shared" ref="EO10:EO73" si="447">IFERROR(DS10/(DU10+DS10),"-")</f>
        <v>-</v>
      </c>
      <c r="EP10" s="19" t="str">
        <f t="shared" ref="EP10:EP73" si="448">IFERROR(DT10/(DX10+DT10),"-")</f>
        <v>-</v>
      </c>
      <c r="EQ10" s="19" t="str">
        <f t="shared" ref="EQ10:EQ73" si="449">IFERROR(DS10/DQ10,"-")</f>
        <v>-</v>
      </c>
      <c r="ER10" s="19" t="str">
        <f t="shared" ref="ER10:ER73" si="450">IFERROR(DV10/DQ10,"-")</f>
        <v>-</v>
      </c>
      <c r="ES10" s="19" t="str">
        <f t="shared" ref="ES10:ES73" si="451">IFERROR(DW10/DQ10,"-")</f>
        <v>-</v>
      </c>
      <c r="ET10" s="19" t="str">
        <f t="shared" ref="ET10:ET73" si="452">IFERROR(DT10/DQ10,"-")</f>
        <v>-</v>
      </c>
      <c r="EU10" s="19" t="str">
        <f t="shared" ref="EU10:EU73" si="453">IFERROR(DY10/DQ10,"-")</f>
        <v>-</v>
      </c>
      <c r="EV10" s="19" t="str">
        <f t="shared" ref="EV10:EV73" si="454">IFERROR(DZ10/DQ10,"-")</f>
        <v>-</v>
      </c>
      <c r="EW10" s="19" t="str">
        <f t="shared" ref="EW10:EW73" si="455">IFERROR(EB10/DQ10,"-")</f>
        <v>-</v>
      </c>
      <c r="EX10" s="19" t="str">
        <f t="shared" ref="EX10:EX73" si="456">IFERROR(EC10/DQ10,"-")</f>
        <v>-</v>
      </c>
      <c r="EY10" s="13" t="str">
        <f t="shared" ref="EY10:EY73" si="457">IFERROR(ED10/DP10,"-")</f>
        <v>-</v>
      </c>
      <c r="EZ10" s="13" t="str">
        <f t="shared" ref="EZ10:EZ73" si="458">IFERROR(EE10/(DU10+DS10),"-")</f>
        <v>-</v>
      </c>
      <c r="FA10" s="13" t="str">
        <f t="shared" ref="FA10:FA73" si="459">IFERROR((EF10/(DX10+DT10))/12,"-")</f>
        <v>-</v>
      </c>
      <c r="FB10" s="80" t="str">
        <f t="shared" ref="FB10:FB73" si="460">IFERROR((EH10-EG10)/12/EA10,"-")</f>
        <v>-</v>
      </c>
      <c r="FC10" s="39"/>
      <c r="FD10" s="32">
        <f t="shared" ref="FD10:FD73" si="461">SUM(FH10:FP10)</f>
        <v>0</v>
      </c>
      <c r="FE10" s="32">
        <f t="shared" ref="FE10:FE73" si="462">SUM(FH10:FN10)</f>
        <v>0</v>
      </c>
      <c r="FF10" s="75">
        <f t="shared" ref="FF10:FF73" si="463">FI10+FJ10</f>
        <v>0</v>
      </c>
      <c r="FG10" s="75">
        <f t="shared" ref="FG10:FG73" si="464"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ref="FV10:FV73" si="465">IFERROR(FD10/FC10,"-")</f>
        <v>-</v>
      </c>
      <c r="FW10" s="77" t="str">
        <f t="shared" ref="FW10:FW73" si="466">IFERROR((FF10+FG10)/FC10,"-")</f>
        <v>-</v>
      </c>
      <c r="FX10" s="19" t="str">
        <f t="shared" ref="FX10:FX73" si="467">IFERROR(FE10/FD10,"-")</f>
        <v>-</v>
      </c>
      <c r="FY10" s="19" t="str">
        <f t="shared" ref="FY10:FY73" si="468">IFERROR((FH10+FF10)/FD10,"-")</f>
        <v>-</v>
      </c>
      <c r="FZ10" s="19" t="str">
        <f t="shared" ref="FZ10:FZ73" si="469">IFERROR((FK10+FG10)/FD10,"-")</f>
        <v>-</v>
      </c>
      <c r="GA10" s="19" t="str">
        <f t="shared" ref="GA10:GA73" si="470">IFERROR(FN10/FD10,"-")</f>
        <v>-</v>
      </c>
      <c r="GB10" s="19" t="str">
        <f t="shared" ref="GB10:GB73" si="471">IFERROR(FF10/(FH10+FF10),"-")</f>
        <v>-</v>
      </c>
      <c r="GC10" s="19" t="str">
        <f t="shared" ref="GC10:GC73" si="472">IFERROR(FG10/(FK10+FG10),"-")</f>
        <v>-</v>
      </c>
      <c r="GD10" s="19" t="str">
        <f t="shared" ref="GD10:GD73" si="473">IFERROR(FF10/FD10,"-")</f>
        <v>-</v>
      </c>
      <c r="GE10" s="19" t="str">
        <f t="shared" ref="GE10:GE73" si="474">IFERROR(FI10/FD10,"-")</f>
        <v>-</v>
      </c>
      <c r="GF10" s="19" t="str">
        <f t="shared" ref="GF10:GF73" si="475">IFERROR(FJ10/FD10,"-")</f>
        <v>-</v>
      </c>
      <c r="GG10" s="19" t="str">
        <f t="shared" ref="GG10:GG73" si="476">IFERROR(FG10/FD10,"-")</f>
        <v>-</v>
      </c>
      <c r="GH10" s="19" t="str">
        <f t="shared" ref="GH10:GH73" si="477">IFERROR(FL10/FD10,"-")</f>
        <v>-</v>
      </c>
      <c r="GI10" s="19" t="str">
        <f t="shared" ref="GI10:GI73" si="478">IFERROR(FM10/FD10,"-")</f>
        <v>-</v>
      </c>
      <c r="GJ10" s="19" t="str">
        <f t="shared" ref="GJ10:GJ73" si="479">IFERROR(FO10/FD10,"-")</f>
        <v>-</v>
      </c>
      <c r="GK10" s="19" t="str">
        <f t="shared" ref="GK10:GK73" si="480">IFERROR(FP10/FD10,"-")</f>
        <v>-</v>
      </c>
      <c r="GL10" s="13" t="str">
        <f t="shared" ref="GL10:GL73" si="481">IFERROR(FQ10/FC10,"-")</f>
        <v>-</v>
      </c>
      <c r="GM10" s="13" t="str">
        <f t="shared" ref="GM10:GM73" si="482">IFERROR(FR10/(FH10+FF10),"-")</f>
        <v>-</v>
      </c>
      <c r="GN10" s="13" t="str">
        <f t="shared" ref="GN10:GN73" si="483">IFERROR((FS10/(FK10+FG10))/12,"-")</f>
        <v>-</v>
      </c>
      <c r="GO10" s="80" t="str">
        <f t="shared" ref="GO10:GO73" si="484">IFERROR((FU10-FT10)/12/FN10,"-")</f>
        <v>-</v>
      </c>
      <c r="GP10" s="39"/>
      <c r="GQ10" s="32">
        <f t="shared" ref="GQ10:GQ73" si="485">SUM(GU10:HC10)</f>
        <v>0</v>
      </c>
      <c r="GR10" s="32">
        <f t="shared" ref="GR10:GR73" si="486">SUM(GU10:HA10)</f>
        <v>0</v>
      </c>
      <c r="GS10" s="75">
        <f t="shared" ref="GS10:GS73" si="487">GV10+GW10</f>
        <v>0</v>
      </c>
      <c r="GT10" s="75">
        <f t="shared" ref="GT10:GT73" si="488"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ref="HI10:HI73" si="489">IFERROR(GQ10/GP10,"-")</f>
        <v>-</v>
      </c>
      <c r="HJ10" s="77" t="str">
        <f t="shared" ref="HJ10:HJ73" si="490">IFERROR((GS10+GT10)/GP10,"-")</f>
        <v>-</v>
      </c>
      <c r="HK10" s="19" t="str">
        <f t="shared" ref="HK10:HK73" si="491">IFERROR(GR10/GQ10,"-")</f>
        <v>-</v>
      </c>
      <c r="HL10" s="19" t="str">
        <f t="shared" ref="HL10:HL73" si="492">IFERROR((GU10+GS10)/GQ10,"-")</f>
        <v>-</v>
      </c>
      <c r="HM10" s="19" t="str">
        <f t="shared" ref="HM10:HM73" si="493">IFERROR((GX10+GT10)/GQ10,"-")</f>
        <v>-</v>
      </c>
      <c r="HN10" s="19" t="str">
        <f t="shared" ref="HN10:HN73" si="494">IFERROR(HA10/GQ10,"-")</f>
        <v>-</v>
      </c>
      <c r="HO10" s="19" t="str">
        <f t="shared" ref="HO10:HO73" si="495">IFERROR(GS10/(GU10+GS10),"-")</f>
        <v>-</v>
      </c>
      <c r="HP10" s="19" t="str">
        <f t="shared" ref="HP10:HP73" si="496">IFERROR(GT10/(GX10+GT10),"-")</f>
        <v>-</v>
      </c>
      <c r="HQ10" s="19" t="str">
        <f t="shared" ref="HQ10:HQ73" si="497">IFERROR(GS10/GQ10,"-")</f>
        <v>-</v>
      </c>
      <c r="HR10" s="19" t="str">
        <f t="shared" ref="HR10:HR73" si="498">IFERROR(GV10/GQ10,"-")</f>
        <v>-</v>
      </c>
      <c r="HS10" s="19" t="str">
        <f t="shared" ref="HS10:HS73" si="499">IFERROR(GW10/GQ10,"-")</f>
        <v>-</v>
      </c>
      <c r="HT10" s="19" t="str">
        <f t="shared" ref="HT10:HT73" si="500">IFERROR(GT10/GQ10,"-")</f>
        <v>-</v>
      </c>
      <c r="HU10" s="19" t="str">
        <f t="shared" ref="HU10:HU73" si="501">IFERROR(GY10/GQ10,"-")</f>
        <v>-</v>
      </c>
      <c r="HV10" s="19" t="str">
        <f t="shared" ref="HV10:HV73" si="502">IFERROR(GZ10/GQ10,"-")</f>
        <v>-</v>
      </c>
      <c r="HW10" s="19" t="str">
        <f t="shared" ref="HW10:HW73" si="503">IFERROR(HB10/GQ10,"-")</f>
        <v>-</v>
      </c>
      <c r="HX10" s="19" t="str">
        <f t="shared" ref="HX10:HX73" si="504">IFERROR(HC10/GQ10,"-")</f>
        <v>-</v>
      </c>
      <c r="HY10" s="13" t="str">
        <f t="shared" ref="HY10:HY73" si="505">IFERROR(HD10/GP10,"-")</f>
        <v>-</v>
      </c>
      <c r="HZ10" s="13" t="str">
        <f t="shared" ref="HZ10:HZ73" si="506">IFERROR(HE10/(GU10+GS10),"-")</f>
        <v>-</v>
      </c>
      <c r="IA10" s="13" t="str">
        <f t="shared" ref="IA10:IA73" si="507">IFERROR((HF10/(GX10+GT10))/12,"-")</f>
        <v>-</v>
      </c>
      <c r="IB10" s="80" t="str">
        <f t="shared" ref="IB10:IB73" si="508">IFERROR((HH10-HG10)/12/HA10,"-")</f>
        <v>-</v>
      </c>
      <c r="IC10" s="39">
        <f t="shared" ref="IC10:IC73" si="509">C10+AP10+CC10+DP10+FC10+GP10</f>
        <v>0</v>
      </c>
      <c r="ID10" s="99">
        <f t="shared" ref="ID10:ID73" si="510">SUM(IH10:IP10)</f>
        <v>0</v>
      </c>
      <c r="IE10" s="99">
        <f t="shared" ref="IE10:IE73" si="511">SUM(IH10:IN10)</f>
        <v>0</v>
      </c>
      <c r="IF10" s="100">
        <f t="shared" ref="IF10:IF73" si="512">II10+IJ10</f>
        <v>0</v>
      </c>
      <c r="IG10" s="100">
        <f t="shared" ref="IG10:IG73" si="513">IL10+IM10</f>
        <v>0</v>
      </c>
      <c r="IH10" s="35">
        <f t="shared" ref="IH10:IH73" si="514">H10+AU10+CH10+DU10+FH10+GU10</f>
        <v>0</v>
      </c>
      <c r="II10" s="35">
        <f t="shared" ref="II10:II73" si="515">I10+AV10+CI10+DV10+FI10+GV10</f>
        <v>0</v>
      </c>
      <c r="IJ10" s="35">
        <f t="shared" ref="IJ10:IJ73" si="516">J10+AW10+CJ10+DW10+FJ10+GW10</f>
        <v>0</v>
      </c>
      <c r="IK10" s="35">
        <f t="shared" ref="IK10:IK73" si="517">K10+AX10+CK10+DX10+FK10+GX10</f>
        <v>0</v>
      </c>
      <c r="IL10" s="35">
        <f t="shared" ref="IL10:IL73" si="518">L10+AY10+CL10+DY10+FL10+GY10</f>
        <v>0</v>
      </c>
      <c r="IM10" s="35">
        <f t="shared" ref="IM10:IM73" si="519">M10+AZ10+CM10+DZ10+FM10+GZ10</f>
        <v>0</v>
      </c>
      <c r="IN10" s="100"/>
      <c r="IO10" s="35">
        <f t="shared" ref="IO10:IO73" si="520">O10+BB10+CO10+EB10+FO10+HB10</f>
        <v>0</v>
      </c>
      <c r="IP10" s="35">
        <f t="shared" ref="IP10:IP73" si="521">P10+BC10+CP10+EC10+FP10+HC10</f>
        <v>0</v>
      </c>
      <c r="IQ10" s="35">
        <f t="shared" ref="IQ10:IQ73" si="522">Q10+BD10+CQ10+ED10+FQ10+HD10</f>
        <v>0</v>
      </c>
      <c r="IR10" s="35">
        <f t="shared" ref="IR10:IR73" si="523">R10+BE10+CR10+EE10+FR10+HE10</f>
        <v>0</v>
      </c>
      <c r="IS10" s="35">
        <f t="shared" ref="IS10:IS73" si="524">S10+BF10+CS10+EF10+FS10+HF10</f>
        <v>0</v>
      </c>
      <c r="IT10" s="23">
        <f t="shared" ref="IT10:IT73" si="525">T10+BG10+CT10+EG10+FT10+HG10</f>
        <v>0</v>
      </c>
      <c r="IU10" s="26">
        <f t="shared" ref="IU10:IU73" si="526">U10+BH10+CU10+EH10+FU10+HH10</f>
        <v>0</v>
      </c>
      <c r="IV10" s="42" t="str">
        <f t="shared" ref="IV10:IV73" si="527">IFERROR(ID10/IC10,"-")</f>
        <v>-</v>
      </c>
      <c r="IW10" s="89" t="str">
        <f t="shared" ref="IW10:IW73" si="528">IFERROR((IF10+IG10)/IC10,"-")</f>
        <v>-</v>
      </c>
      <c r="IX10" s="43" t="str">
        <f t="shared" ref="IX10:IX73" si="529">IFERROR(IE10/ID10,"-")</f>
        <v>-</v>
      </c>
      <c r="IY10" s="43" t="str">
        <f t="shared" ref="IY10:IY73" si="530">IFERROR((IH10+IF10)/ID10,"-")</f>
        <v>-</v>
      </c>
      <c r="IZ10" s="43" t="str">
        <f t="shared" ref="IZ10:IZ73" si="531">IFERROR((IK10+IG10)/ID10,"-")</f>
        <v>-</v>
      </c>
      <c r="JA10" s="43" t="str">
        <f t="shared" ref="JA10:JA73" si="532">IFERROR(IN10/ID10,"-")</f>
        <v>-</v>
      </c>
      <c r="JB10" s="43" t="str">
        <f t="shared" ref="JB10:JB73" si="533">IFERROR(IF10/(IH10+IF10),"-")</f>
        <v>-</v>
      </c>
      <c r="JC10" s="43" t="str">
        <f t="shared" ref="JC10:JC73" si="534">IFERROR(IG10/(IK10+IG10),"-")</f>
        <v>-</v>
      </c>
      <c r="JD10" s="43" t="str">
        <f t="shared" ref="JD10:JD73" si="535">IFERROR(IF10/ID10,"-")</f>
        <v>-</v>
      </c>
      <c r="JE10" s="43" t="str">
        <f t="shared" ref="JE10:JE73" si="536">IFERROR(II10/ID10,"-")</f>
        <v>-</v>
      </c>
      <c r="JF10" s="43" t="str">
        <f t="shared" ref="JF10:JF73" si="537">IFERROR(IJ10/ID10,"-")</f>
        <v>-</v>
      </c>
      <c r="JG10" s="43" t="str">
        <f t="shared" ref="JG10:JG73" si="538">IFERROR(IG10/ID10,"-")</f>
        <v>-</v>
      </c>
      <c r="JH10" s="43" t="str">
        <f t="shared" ref="JH10:JH73" si="539">IFERROR(IL10/ID10,"-")</f>
        <v>-</v>
      </c>
      <c r="JI10" s="43" t="str">
        <f t="shared" ref="JI10:JI73" si="540">IFERROR(IM10/ID10,"-")</f>
        <v>-</v>
      </c>
      <c r="JJ10" s="43" t="str">
        <f t="shared" ref="JJ10:JJ73" si="541">IFERROR(IO10/ID10,"-")</f>
        <v>-</v>
      </c>
      <c r="JK10" s="43" t="str">
        <f t="shared" ref="JK10:JK73" si="542">IFERROR(IP10/ID10,"-")</f>
        <v>-</v>
      </c>
      <c r="JL10" s="44" t="str">
        <f t="shared" ref="JL10:JL73" si="543">IFERROR(IQ10/IC10,"-")</f>
        <v>-</v>
      </c>
      <c r="JM10" s="44" t="str">
        <f t="shared" ref="JM10:JM73" si="544">IFERROR(IR10/(IH10+IF10),"-")</f>
        <v>-</v>
      </c>
      <c r="JN10" s="44" t="str">
        <f t="shared" ref="JN10:JN73" si="545">IFERROR((IS10/(IK10+IG10))/12,"-")</f>
        <v>-</v>
      </c>
      <c r="JO10" s="90" t="str">
        <f t="shared" ref="JO10:JO73" si="546">IFERROR((IU10-IT10)/12/IN10,"-")</f>
        <v>-</v>
      </c>
      <c r="JP10" s="62">
        <f t="shared" ref="JP10:JP73" si="547">IM10-(IL10*9)</f>
        <v>0</v>
      </c>
      <c r="JQ10" s="63">
        <f t="shared" ref="JQ10:JQ73" si="548">(IO10+IP10)-(IM10*8%)</f>
        <v>0</v>
      </c>
      <c r="JR10" s="64">
        <f t="shared" ref="JR10:JR73" si="549">IF10-(ID10*1%)</f>
        <v>0</v>
      </c>
      <c r="JS10" s="65">
        <f t="shared" ref="JS10:JS73" si="550">IG10-(ID10*1%)</f>
        <v>0</v>
      </c>
    </row>
    <row r="11" spans="1:279" ht="18.75">
      <c r="A11" s="14">
        <f>IFERROR('SEM1'!A11,"-")</f>
        <v>0</v>
      </c>
      <c r="B11" s="135" t="s">
        <v>67</v>
      </c>
      <c r="C11" s="39"/>
      <c r="D11" s="32">
        <f t="shared" si="365"/>
        <v>0</v>
      </c>
      <c r="E11" s="32">
        <f t="shared" si="366"/>
        <v>0</v>
      </c>
      <c r="F11" s="75">
        <f t="shared" si="367"/>
        <v>0</v>
      </c>
      <c r="G11" s="75">
        <f t="shared" si="368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369"/>
        <v>-</v>
      </c>
      <c r="W11" s="77" t="str">
        <f t="shared" si="370"/>
        <v>-</v>
      </c>
      <c r="X11" s="19" t="str">
        <f t="shared" si="371"/>
        <v>-</v>
      </c>
      <c r="Y11" s="19" t="str">
        <f t="shared" si="372"/>
        <v>-</v>
      </c>
      <c r="Z11" s="19" t="str">
        <f t="shared" si="373"/>
        <v>-</v>
      </c>
      <c r="AA11" s="19" t="str">
        <f t="shared" si="374"/>
        <v>-</v>
      </c>
      <c r="AB11" s="19" t="str">
        <f t="shared" si="375"/>
        <v>-</v>
      </c>
      <c r="AC11" s="19" t="str">
        <f t="shared" si="376"/>
        <v>-</v>
      </c>
      <c r="AD11" s="19" t="str">
        <f t="shared" si="377"/>
        <v>-</v>
      </c>
      <c r="AE11" s="19" t="str">
        <f t="shared" si="378"/>
        <v>-</v>
      </c>
      <c r="AF11" s="19" t="str">
        <f t="shared" si="379"/>
        <v>-</v>
      </c>
      <c r="AG11" s="19" t="str">
        <f t="shared" si="380"/>
        <v>-</v>
      </c>
      <c r="AH11" s="19" t="str">
        <f t="shared" si="381"/>
        <v>-</v>
      </c>
      <c r="AI11" s="19" t="str">
        <f t="shared" si="382"/>
        <v>-</v>
      </c>
      <c r="AJ11" s="19" t="str">
        <f t="shared" si="383"/>
        <v>-</v>
      </c>
      <c r="AK11" s="19" t="str">
        <f t="shared" si="384"/>
        <v>-</v>
      </c>
      <c r="AL11" s="13" t="str">
        <f t="shared" si="385"/>
        <v>-</v>
      </c>
      <c r="AM11" s="13" t="str">
        <f t="shared" si="386"/>
        <v>-</v>
      </c>
      <c r="AN11" s="13" t="str">
        <f t="shared" si="387"/>
        <v>-</v>
      </c>
      <c r="AO11" s="80" t="str">
        <f t="shared" si="388"/>
        <v>-</v>
      </c>
      <c r="AP11" s="39"/>
      <c r="AQ11" s="32">
        <f t="shared" si="389"/>
        <v>0</v>
      </c>
      <c r="AR11" s="32">
        <f t="shared" si="390"/>
        <v>0</v>
      </c>
      <c r="AS11" s="75">
        <f t="shared" si="391"/>
        <v>0</v>
      </c>
      <c r="AT11" s="75">
        <f t="shared" si="392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93"/>
        <v>-</v>
      </c>
      <c r="BJ11" s="77" t="str">
        <f t="shared" si="394"/>
        <v>-</v>
      </c>
      <c r="BK11" s="19" t="str">
        <f t="shared" si="395"/>
        <v>-</v>
      </c>
      <c r="BL11" s="19" t="str">
        <f t="shared" si="396"/>
        <v>-</v>
      </c>
      <c r="BM11" s="19" t="str">
        <f t="shared" si="397"/>
        <v>-</v>
      </c>
      <c r="BN11" s="19" t="str">
        <f t="shared" si="398"/>
        <v>-</v>
      </c>
      <c r="BO11" s="19" t="str">
        <f t="shared" si="399"/>
        <v>-</v>
      </c>
      <c r="BP11" s="19" t="str">
        <f t="shared" si="400"/>
        <v>-</v>
      </c>
      <c r="BQ11" s="19" t="str">
        <f t="shared" si="401"/>
        <v>-</v>
      </c>
      <c r="BR11" s="19" t="str">
        <f t="shared" si="402"/>
        <v>-</v>
      </c>
      <c r="BS11" s="19" t="str">
        <f t="shared" si="403"/>
        <v>-</v>
      </c>
      <c r="BT11" s="19" t="str">
        <f t="shared" si="404"/>
        <v>-</v>
      </c>
      <c r="BU11" s="19" t="str">
        <f t="shared" si="405"/>
        <v>-</v>
      </c>
      <c r="BV11" s="19" t="str">
        <f t="shared" si="406"/>
        <v>-</v>
      </c>
      <c r="BW11" s="19" t="str">
        <f t="shared" si="407"/>
        <v>-</v>
      </c>
      <c r="BX11" s="19" t="str">
        <f t="shared" si="408"/>
        <v>-</v>
      </c>
      <c r="BY11" s="13" t="str">
        <f t="shared" si="409"/>
        <v>-</v>
      </c>
      <c r="BZ11" s="13" t="str">
        <f t="shared" si="410"/>
        <v>-</v>
      </c>
      <c r="CA11" s="13" t="str">
        <f t="shared" si="411"/>
        <v>-</v>
      </c>
      <c r="CB11" s="80" t="str">
        <f t="shared" si="412"/>
        <v>-</v>
      </c>
      <c r="CC11" s="39"/>
      <c r="CD11" s="32">
        <f t="shared" si="413"/>
        <v>0</v>
      </c>
      <c r="CE11" s="32">
        <f t="shared" si="414"/>
        <v>0</v>
      </c>
      <c r="CF11" s="75">
        <f t="shared" si="415"/>
        <v>0</v>
      </c>
      <c r="CG11" s="75">
        <f t="shared" si="416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417"/>
        <v>-</v>
      </c>
      <c r="CW11" s="77" t="str">
        <f t="shared" si="418"/>
        <v>-</v>
      </c>
      <c r="CX11" s="19" t="str">
        <f t="shared" si="419"/>
        <v>-</v>
      </c>
      <c r="CY11" s="19" t="str">
        <f t="shared" si="420"/>
        <v>-</v>
      </c>
      <c r="CZ11" s="19" t="str">
        <f t="shared" si="421"/>
        <v>-</v>
      </c>
      <c r="DA11" s="19" t="str">
        <f t="shared" si="422"/>
        <v>-</v>
      </c>
      <c r="DB11" s="19" t="str">
        <f t="shared" si="423"/>
        <v>-</v>
      </c>
      <c r="DC11" s="19" t="str">
        <f t="shared" si="424"/>
        <v>-</v>
      </c>
      <c r="DD11" s="19" t="str">
        <f t="shared" si="425"/>
        <v>-</v>
      </c>
      <c r="DE11" s="19" t="str">
        <f t="shared" si="426"/>
        <v>-</v>
      </c>
      <c r="DF11" s="19" t="str">
        <f t="shared" si="427"/>
        <v>-</v>
      </c>
      <c r="DG11" s="19" t="str">
        <f t="shared" si="428"/>
        <v>-</v>
      </c>
      <c r="DH11" s="19" t="str">
        <f t="shared" si="429"/>
        <v>-</v>
      </c>
      <c r="DI11" s="19" t="str">
        <f t="shared" si="430"/>
        <v>-</v>
      </c>
      <c r="DJ11" s="19" t="str">
        <f t="shared" si="431"/>
        <v>-</v>
      </c>
      <c r="DK11" s="19" t="str">
        <f t="shared" si="432"/>
        <v>-</v>
      </c>
      <c r="DL11" s="13" t="str">
        <f t="shared" si="433"/>
        <v>-</v>
      </c>
      <c r="DM11" s="13" t="str">
        <f t="shared" si="434"/>
        <v>-</v>
      </c>
      <c r="DN11" s="13" t="str">
        <f t="shared" si="435"/>
        <v>-</v>
      </c>
      <c r="DO11" s="80" t="str">
        <f t="shared" si="436"/>
        <v>-</v>
      </c>
      <c r="DP11" s="39"/>
      <c r="DQ11" s="32">
        <f t="shared" si="437"/>
        <v>0</v>
      </c>
      <c r="DR11" s="32">
        <f t="shared" si="438"/>
        <v>0</v>
      </c>
      <c r="DS11" s="75">
        <f t="shared" si="439"/>
        <v>0</v>
      </c>
      <c r="DT11" s="75">
        <f t="shared" si="440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441"/>
        <v>-</v>
      </c>
      <c r="EJ11" s="77" t="str">
        <f t="shared" si="442"/>
        <v>-</v>
      </c>
      <c r="EK11" s="19" t="str">
        <f t="shared" si="443"/>
        <v>-</v>
      </c>
      <c r="EL11" s="19" t="str">
        <f t="shared" si="444"/>
        <v>-</v>
      </c>
      <c r="EM11" s="19" t="str">
        <f t="shared" si="445"/>
        <v>-</v>
      </c>
      <c r="EN11" s="19" t="str">
        <f t="shared" si="446"/>
        <v>-</v>
      </c>
      <c r="EO11" s="19" t="str">
        <f t="shared" si="447"/>
        <v>-</v>
      </c>
      <c r="EP11" s="19" t="str">
        <f t="shared" si="448"/>
        <v>-</v>
      </c>
      <c r="EQ11" s="19" t="str">
        <f t="shared" si="449"/>
        <v>-</v>
      </c>
      <c r="ER11" s="19" t="str">
        <f t="shared" si="450"/>
        <v>-</v>
      </c>
      <c r="ES11" s="19" t="str">
        <f t="shared" si="451"/>
        <v>-</v>
      </c>
      <c r="ET11" s="19" t="str">
        <f t="shared" si="452"/>
        <v>-</v>
      </c>
      <c r="EU11" s="19" t="str">
        <f t="shared" si="453"/>
        <v>-</v>
      </c>
      <c r="EV11" s="19" t="str">
        <f t="shared" si="454"/>
        <v>-</v>
      </c>
      <c r="EW11" s="19" t="str">
        <f t="shared" si="455"/>
        <v>-</v>
      </c>
      <c r="EX11" s="19" t="str">
        <f t="shared" si="456"/>
        <v>-</v>
      </c>
      <c r="EY11" s="13" t="str">
        <f t="shared" si="457"/>
        <v>-</v>
      </c>
      <c r="EZ11" s="13" t="str">
        <f t="shared" si="458"/>
        <v>-</v>
      </c>
      <c r="FA11" s="13" t="str">
        <f t="shared" si="459"/>
        <v>-</v>
      </c>
      <c r="FB11" s="80" t="str">
        <f t="shared" si="460"/>
        <v>-</v>
      </c>
      <c r="FC11" s="39"/>
      <c r="FD11" s="32">
        <f t="shared" si="461"/>
        <v>0</v>
      </c>
      <c r="FE11" s="32">
        <f t="shared" si="462"/>
        <v>0</v>
      </c>
      <c r="FF11" s="75">
        <f t="shared" si="463"/>
        <v>0</v>
      </c>
      <c r="FG11" s="75">
        <f t="shared" si="464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465"/>
        <v>-</v>
      </c>
      <c r="FW11" s="77" t="str">
        <f t="shared" si="466"/>
        <v>-</v>
      </c>
      <c r="FX11" s="19" t="str">
        <f t="shared" si="467"/>
        <v>-</v>
      </c>
      <c r="FY11" s="19" t="str">
        <f t="shared" si="468"/>
        <v>-</v>
      </c>
      <c r="FZ11" s="19" t="str">
        <f t="shared" si="469"/>
        <v>-</v>
      </c>
      <c r="GA11" s="19" t="str">
        <f t="shared" si="470"/>
        <v>-</v>
      </c>
      <c r="GB11" s="19" t="str">
        <f t="shared" si="471"/>
        <v>-</v>
      </c>
      <c r="GC11" s="19" t="str">
        <f t="shared" si="472"/>
        <v>-</v>
      </c>
      <c r="GD11" s="19" t="str">
        <f t="shared" si="473"/>
        <v>-</v>
      </c>
      <c r="GE11" s="19" t="str">
        <f t="shared" si="474"/>
        <v>-</v>
      </c>
      <c r="GF11" s="19" t="str">
        <f t="shared" si="475"/>
        <v>-</v>
      </c>
      <c r="GG11" s="19" t="str">
        <f t="shared" si="476"/>
        <v>-</v>
      </c>
      <c r="GH11" s="19" t="str">
        <f t="shared" si="477"/>
        <v>-</v>
      </c>
      <c r="GI11" s="19" t="str">
        <f t="shared" si="478"/>
        <v>-</v>
      </c>
      <c r="GJ11" s="19" t="str">
        <f t="shared" si="479"/>
        <v>-</v>
      </c>
      <c r="GK11" s="19" t="str">
        <f t="shared" si="480"/>
        <v>-</v>
      </c>
      <c r="GL11" s="13" t="str">
        <f t="shared" si="481"/>
        <v>-</v>
      </c>
      <c r="GM11" s="13" t="str">
        <f t="shared" si="482"/>
        <v>-</v>
      </c>
      <c r="GN11" s="13" t="str">
        <f t="shared" si="483"/>
        <v>-</v>
      </c>
      <c r="GO11" s="80" t="str">
        <f t="shared" si="484"/>
        <v>-</v>
      </c>
      <c r="GP11" s="39"/>
      <c r="GQ11" s="32">
        <f t="shared" si="485"/>
        <v>0</v>
      </c>
      <c r="GR11" s="32">
        <f t="shared" si="486"/>
        <v>0</v>
      </c>
      <c r="GS11" s="75">
        <f t="shared" si="487"/>
        <v>0</v>
      </c>
      <c r="GT11" s="75">
        <f t="shared" si="488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489"/>
        <v>-</v>
      </c>
      <c r="HJ11" s="77" t="str">
        <f t="shared" si="490"/>
        <v>-</v>
      </c>
      <c r="HK11" s="19" t="str">
        <f t="shared" si="491"/>
        <v>-</v>
      </c>
      <c r="HL11" s="19" t="str">
        <f t="shared" si="492"/>
        <v>-</v>
      </c>
      <c r="HM11" s="19" t="str">
        <f t="shared" si="493"/>
        <v>-</v>
      </c>
      <c r="HN11" s="19" t="str">
        <f t="shared" si="494"/>
        <v>-</v>
      </c>
      <c r="HO11" s="19" t="str">
        <f t="shared" si="495"/>
        <v>-</v>
      </c>
      <c r="HP11" s="19" t="str">
        <f t="shared" si="496"/>
        <v>-</v>
      </c>
      <c r="HQ11" s="19" t="str">
        <f t="shared" si="497"/>
        <v>-</v>
      </c>
      <c r="HR11" s="19" t="str">
        <f t="shared" si="498"/>
        <v>-</v>
      </c>
      <c r="HS11" s="19" t="str">
        <f t="shared" si="499"/>
        <v>-</v>
      </c>
      <c r="HT11" s="19" t="str">
        <f t="shared" si="500"/>
        <v>-</v>
      </c>
      <c r="HU11" s="19" t="str">
        <f t="shared" si="501"/>
        <v>-</v>
      </c>
      <c r="HV11" s="19" t="str">
        <f t="shared" si="502"/>
        <v>-</v>
      </c>
      <c r="HW11" s="19" t="str">
        <f t="shared" si="503"/>
        <v>-</v>
      </c>
      <c r="HX11" s="19" t="str">
        <f t="shared" si="504"/>
        <v>-</v>
      </c>
      <c r="HY11" s="13" t="str">
        <f t="shared" si="505"/>
        <v>-</v>
      </c>
      <c r="HZ11" s="13" t="str">
        <f t="shared" si="506"/>
        <v>-</v>
      </c>
      <c r="IA11" s="13" t="str">
        <f t="shared" si="507"/>
        <v>-</v>
      </c>
      <c r="IB11" s="80" t="str">
        <f t="shared" si="508"/>
        <v>-</v>
      </c>
      <c r="IC11" s="39">
        <f t="shared" si="509"/>
        <v>0</v>
      </c>
      <c r="ID11" s="99">
        <f t="shared" si="510"/>
        <v>0</v>
      </c>
      <c r="IE11" s="99">
        <f t="shared" si="511"/>
        <v>0</v>
      </c>
      <c r="IF11" s="100">
        <f t="shared" si="512"/>
        <v>0</v>
      </c>
      <c r="IG11" s="100">
        <f t="shared" si="513"/>
        <v>0</v>
      </c>
      <c r="IH11" s="35">
        <f t="shared" si="514"/>
        <v>0</v>
      </c>
      <c r="II11" s="35">
        <f t="shared" si="515"/>
        <v>0</v>
      </c>
      <c r="IJ11" s="35">
        <f t="shared" si="516"/>
        <v>0</v>
      </c>
      <c r="IK11" s="35">
        <f t="shared" si="517"/>
        <v>0</v>
      </c>
      <c r="IL11" s="35">
        <f t="shared" si="518"/>
        <v>0</v>
      </c>
      <c r="IM11" s="35">
        <f t="shared" si="519"/>
        <v>0</v>
      </c>
      <c r="IN11" s="100"/>
      <c r="IO11" s="35">
        <f t="shared" si="520"/>
        <v>0</v>
      </c>
      <c r="IP11" s="35">
        <f t="shared" si="521"/>
        <v>0</v>
      </c>
      <c r="IQ11" s="35">
        <f t="shared" si="522"/>
        <v>0</v>
      </c>
      <c r="IR11" s="35">
        <f t="shared" si="523"/>
        <v>0</v>
      </c>
      <c r="IS11" s="35">
        <f t="shared" si="524"/>
        <v>0</v>
      </c>
      <c r="IT11" s="23">
        <f t="shared" si="525"/>
        <v>0</v>
      </c>
      <c r="IU11" s="26">
        <f t="shared" si="526"/>
        <v>0</v>
      </c>
      <c r="IV11" s="42" t="str">
        <f t="shared" si="527"/>
        <v>-</v>
      </c>
      <c r="IW11" s="89" t="str">
        <f t="shared" si="528"/>
        <v>-</v>
      </c>
      <c r="IX11" s="43" t="str">
        <f t="shared" si="529"/>
        <v>-</v>
      </c>
      <c r="IY11" s="43" t="str">
        <f t="shared" si="530"/>
        <v>-</v>
      </c>
      <c r="IZ11" s="43" t="str">
        <f t="shared" si="531"/>
        <v>-</v>
      </c>
      <c r="JA11" s="43" t="str">
        <f t="shared" si="532"/>
        <v>-</v>
      </c>
      <c r="JB11" s="43" t="str">
        <f t="shared" si="533"/>
        <v>-</v>
      </c>
      <c r="JC11" s="43" t="str">
        <f t="shared" si="534"/>
        <v>-</v>
      </c>
      <c r="JD11" s="43" t="str">
        <f t="shared" si="535"/>
        <v>-</v>
      </c>
      <c r="JE11" s="43" t="str">
        <f t="shared" si="536"/>
        <v>-</v>
      </c>
      <c r="JF11" s="43" t="str">
        <f t="shared" si="537"/>
        <v>-</v>
      </c>
      <c r="JG11" s="43" t="str">
        <f t="shared" si="538"/>
        <v>-</v>
      </c>
      <c r="JH11" s="43" t="str">
        <f t="shared" si="539"/>
        <v>-</v>
      </c>
      <c r="JI11" s="43" t="str">
        <f t="shared" si="540"/>
        <v>-</v>
      </c>
      <c r="JJ11" s="43" t="str">
        <f t="shared" si="541"/>
        <v>-</v>
      </c>
      <c r="JK11" s="43" t="str">
        <f t="shared" si="542"/>
        <v>-</v>
      </c>
      <c r="JL11" s="44" t="str">
        <f t="shared" si="543"/>
        <v>-</v>
      </c>
      <c r="JM11" s="44" t="str">
        <f t="shared" si="544"/>
        <v>-</v>
      </c>
      <c r="JN11" s="44" t="str">
        <f t="shared" si="545"/>
        <v>-</v>
      </c>
      <c r="JO11" s="90" t="str">
        <f t="shared" si="546"/>
        <v>-</v>
      </c>
      <c r="JP11" s="62">
        <f t="shared" si="547"/>
        <v>0</v>
      </c>
      <c r="JQ11" s="63">
        <f t="shared" si="548"/>
        <v>0</v>
      </c>
      <c r="JR11" s="64">
        <f t="shared" si="549"/>
        <v>0</v>
      </c>
      <c r="JS11" s="65">
        <f t="shared" si="550"/>
        <v>0</v>
      </c>
    </row>
    <row r="12" spans="1:279" ht="18.75">
      <c r="A12" s="14">
        <f>IFERROR('SEM1'!A12,"-")</f>
        <v>0</v>
      </c>
      <c r="B12" s="135" t="s">
        <v>68</v>
      </c>
      <c r="C12" s="39"/>
      <c r="D12" s="32">
        <f t="shared" si="365"/>
        <v>0</v>
      </c>
      <c r="E12" s="32">
        <f t="shared" si="366"/>
        <v>0</v>
      </c>
      <c r="F12" s="75">
        <f t="shared" si="367"/>
        <v>0</v>
      </c>
      <c r="G12" s="75">
        <f t="shared" si="368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369"/>
        <v>-</v>
      </c>
      <c r="W12" s="77" t="str">
        <f t="shared" si="370"/>
        <v>-</v>
      </c>
      <c r="X12" s="19" t="str">
        <f t="shared" si="371"/>
        <v>-</v>
      </c>
      <c r="Y12" s="19" t="str">
        <f t="shared" si="372"/>
        <v>-</v>
      </c>
      <c r="Z12" s="19" t="str">
        <f t="shared" si="373"/>
        <v>-</v>
      </c>
      <c r="AA12" s="19" t="str">
        <f t="shared" si="374"/>
        <v>-</v>
      </c>
      <c r="AB12" s="19" t="str">
        <f t="shared" si="375"/>
        <v>-</v>
      </c>
      <c r="AC12" s="19" t="str">
        <f t="shared" si="376"/>
        <v>-</v>
      </c>
      <c r="AD12" s="19" t="str">
        <f t="shared" si="377"/>
        <v>-</v>
      </c>
      <c r="AE12" s="19" t="str">
        <f t="shared" si="378"/>
        <v>-</v>
      </c>
      <c r="AF12" s="19" t="str">
        <f t="shared" si="379"/>
        <v>-</v>
      </c>
      <c r="AG12" s="19" t="str">
        <f t="shared" si="380"/>
        <v>-</v>
      </c>
      <c r="AH12" s="19" t="str">
        <f t="shared" si="381"/>
        <v>-</v>
      </c>
      <c r="AI12" s="19" t="str">
        <f t="shared" si="382"/>
        <v>-</v>
      </c>
      <c r="AJ12" s="19" t="str">
        <f t="shared" si="383"/>
        <v>-</v>
      </c>
      <c r="AK12" s="19" t="str">
        <f t="shared" si="384"/>
        <v>-</v>
      </c>
      <c r="AL12" s="13" t="str">
        <f t="shared" si="385"/>
        <v>-</v>
      </c>
      <c r="AM12" s="13" t="str">
        <f t="shared" si="386"/>
        <v>-</v>
      </c>
      <c r="AN12" s="13" t="str">
        <f t="shared" si="387"/>
        <v>-</v>
      </c>
      <c r="AO12" s="80" t="str">
        <f t="shared" si="388"/>
        <v>-</v>
      </c>
      <c r="AP12" s="39"/>
      <c r="AQ12" s="32">
        <f t="shared" si="389"/>
        <v>0</v>
      </c>
      <c r="AR12" s="32">
        <f t="shared" si="390"/>
        <v>0</v>
      </c>
      <c r="AS12" s="75">
        <f t="shared" si="391"/>
        <v>0</v>
      </c>
      <c r="AT12" s="75">
        <f t="shared" si="392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93"/>
        <v>-</v>
      </c>
      <c r="BJ12" s="77" t="str">
        <f t="shared" si="394"/>
        <v>-</v>
      </c>
      <c r="BK12" s="19" t="str">
        <f t="shared" si="395"/>
        <v>-</v>
      </c>
      <c r="BL12" s="19" t="str">
        <f t="shared" si="396"/>
        <v>-</v>
      </c>
      <c r="BM12" s="19" t="str">
        <f t="shared" si="397"/>
        <v>-</v>
      </c>
      <c r="BN12" s="19" t="str">
        <f t="shared" si="398"/>
        <v>-</v>
      </c>
      <c r="BO12" s="19" t="str">
        <f t="shared" si="399"/>
        <v>-</v>
      </c>
      <c r="BP12" s="19" t="str">
        <f t="shared" si="400"/>
        <v>-</v>
      </c>
      <c r="BQ12" s="19" t="str">
        <f t="shared" si="401"/>
        <v>-</v>
      </c>
      <c r="BR12" s="19" t="str">
        <f t="shared" si="402"/>
        <v>-</v>
      </c>
      <c r="BS12" s="19" t="str">
        <f t="shared" si="403"/>
        <v>-</v>
      </c>
      <c r="BT12" s="19" t="str">
        <f t="shared" si="404"/>
        <v>-</v>
      </c>
      <c r="BU12" s="19" t="str">
        <f t="shared" si="405"/>
        <v>-</v>
      </c>
      <c r="BV12" s="19" t="str">
        <f t="shared" si="406"/>
        <v>-</v>
      </c>
      <c r="BW12" s="19" t="str">
        <f t="shared" si="407"/>
        <v>-</v>
      </c>
      <c r="BX12" s="19" t="str">
        <f t="shared" si="408"/>
        <v>-</v>
      </c>
      <c r="BY12" s="13" t="str">
        <f t="shared" si="409"/>
        <v>-</v>
      </c>
      <c r="BZ12" s="13" t="str">
        <f t="shared" si="410"/>
        <v>-</v>
      </c>
      <c r="CA12" s="13" t="str">
        <f t="shared" si="411"/>
        <v>-</v>
      </c>
      <c r="CB12" s="80" t="str">
        <f t="shared" si="412"/>
        <v>-</v>
      </c>
      <c r="CC12" s="39"/>
      <c r="CD12" s="32">
        <f t="shared" si="413"/>
        <v>0</v>
      </c>
      <c r="CE12" s="32">
        <f t="shared" si="414"/>
        <v>0</v>
      </c>
      <c r="CF12" s="75">
        <f t="shared" si="415"/>
        <v>0</v>
      </c>
      <c r="CG12" s="75">
        <f t="shared" si="416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417"/>
        <v>-</v>
      </c>
      <c r="CW12" s="77" t="str">
        <f t="shared" si="418"/>
        <v>-</v>
      </c>
      <c r="CX12" s="19" t="str">
        <f t="shared" si="419"/>
        <v>-</v>
      </c>
      <c r="CY12" s="19" t="str">
        <f t="shared" si="420"/>
        <v>-</v>
      </c>
      <c r="CZ12" s="19" t="str">
        <f t="shared" si="421"/>
        <v>-</v>
      </c>
      <c r="DA12" s="19" t="str">
        <f t="shared" si="422"/>
        <v>-</v>
      </c>
      <c r="DB12" s="19" t="str">
        <f t="shared" si="423"/>
        <v>-</v>
      </c>
      <c r="DC12" s="19" t="str">
        <f t="shared" si="424"/>
        <v>-</v>
      </c>
      <c r="DD12" s="19" t="str">
        <f t="shared" si="425"/>
        <v>-</v>
      </c>
      <c r="DE12" s="19" t="str">
        <f t="shared" si="426"/>
        <v>-</v>
      </c>
      <c r="DF12" s="19" t="str">
        <f t="shared" si="427"/>
        <v>-</v>
      </c>
      <c r="DG12" s="19" t="str">
        <f t="shared" si="428"/>
        <v>-</v>
      </c>
      <c r="DH12" s="19" t="str">
        <f t="shared" si="429"/>
        <v>-</v>
      </c>
      <c r="DI12" s="19" t="str">
        <f t="shared" si="430"/>
        <v>-</v>
      </c>
      <c r="DJ12" s="19" t="str">
        <f t="shared" si="431"/>
        <v>-</v>
      </c>
      <c r="DK12" s="19" t="str">
        <f t="shared" si="432"/>
        <v>-</v>
      </c>
      <c r="DL12" s="13" t="str">
        <f t="shared" si="433"/>
        <v>-</v>
      </c>
      <c r="DM12" s="13" t="str">
        <f t="shared" si="434"/>
        <v>-</v>
      </c>
      <c r="DN12" s="13" t="str">
        <f t="shared" si="435"/>
        <v>-</v>
      </c>
      <c r="DO12" s="80" t="str">
        <f t="shared" si="436"/>
        <v>-</v>
      </c>
      <c r="DP12" s="39"/>
      <c r="DQ12" s="32">
        <f t="shared" si="437"/>
        <v>0</v>
      </c>
      <c r="DR12" s="32">
        <f t="shared" si="438"/>
        <v>0</v>
      </c>
      <c r="DS12" s="75">
        <f t="shared" si="439"/>
        <v>0</v>
      </c>
      <c r="DT12" s="75">
        <f t="shared" si="440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441"/>
        <v>-</v>
      </c>
      <c r="EJ12" s="77" t="str">
        <f t="shared" si="442"/>
        <v>-</v>
      </c>
      <c r="EK12" s="19" t="str">
        <f t="shared" si="443"/>
        <v>-</v>
      </c>
      <c r="EL12" s="19" t="str">
        <f t="shared" si="444"/>
        <v>-</v>
      </c>
      <c r="EM12" s="19" t="str">
        <f t="shared" si="445"/>
        <v>-</v>
      </c>
      <c r="EN12" s="19" t="str">
        <f t="shared" si="446"/>
        <v>-</v>
      </c>
      <c r="EO12" s="19" t="str">
        <f t="shared" si="447"/>
        <v>-</v>
      </c>
      <c r="EP12" s="19" t="str">
        <f t="shared" si="448"/>
        <v>-</v>
      </c>
      <c r="EQ12" s="19" t="str">
        <f t="shared" si="449"/>
        <v>-</v>
      </c>
      <c r="ER12" s="19" t="str">
        <f t="shared" si="450"/>
        <v>-</v>
      </c>
      <c r="ES12" s="19" t="str">
        <f t="shared" si="451"/>
        <v>-</v>
      </c>
      <c r="ET12" s="19" t="str">
        <f t="shared" si="452"/>
        <v>-</v>
      </c>
      <c r="EU12" s="19" t="str">
        <f t="shared" si="453"/>
        <v>-</v>
      </c>
      <c r="EV12" s="19" t="str">
        <f t="shared" si="454"/>
        <v>-</v>
      </c>
      <c r="EW12" s="19" t="str">
        <f t="shared" si="455"/>
        <v>-</v>
      </c>
      <c r="EX12" s="19" t="str">
        <f t="shared" si="456"/>
        <v>-</v>
      </c>
      <c r="EY12" s="13" t="str">
        <f t="shared" si="457"/>
        <v>-</v>
      </c>
      <c r="EZ12" s="13" t="str">
        <f t="shared" si="458"/>
        <v>-</v>
      </c>
      <c r="FA12" s="13" t="str">
        <f t="shared" si="459"/>
        <v>-</v>
      </c>
      <c r="FB12" s="80" t="str">
        <f t="shared" si="460"/>
        <v>-</v>
      </c>
      <c r="FC12" s="39"/>
      <c r="FD12" s="32">
        <f t="shared" si="461"/>
        <v>0</v>
      </c>
      <c r="FE12" s="32">
        <f t="shared" si="462"/>
        <v>0</v>
      </c>
      <c r="FF12" s="75">
        <f t="shared" si="463"/>
        <v>0</v>
      </c>
      <c r="FG12" s="75">
        <f t="shared" si="464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465"/>
        <v>-</v>
      </c>
      <c r="FW12" s="77" t="str">
        <f t="shared" si="466"/>
        <v>-</v>
      </c>
      <c r="FX12" s="19" t="str">
        <f t="shared" si="467"/>
        <v>-</v>
      </c>
      <c r="FY12" s="19" t="str">
        <f t="shared" si="468"/>
        <v>-</v>
      </c>
      <c r="FZ12" s="19" t="str">
        <f t="shared" si="469"/>
        <v>-</v>
      </c>
      <c r="GA12" s="19" t="str">
        <f t="shared" si="470"/>
        <v>-</v>
      </c>
      <c r="GB12" s="19" t="str">
        <f t="shared" si="471"/>
        <v>-</v>
      </c>
      <c r="GC12" s="19" t="str">
        <f t="shared" si="472"/>
        <v>-</v>
      </c>
      <c r="GD12" s="19" t="str">
        <f t="shared" si="473"/>
        <v>-</v>
      </c>
      <c r="GE12" s="19" t="str">
        <f t="shared" si="474"/>
        <v>-</v>
      </c>
      <c r="GF12" s="19" t="str">
        <f t="shared" si="475"/>
        <v>-</v>
      </c>
      <c r="GG12" s="19" t="str">
        <f t="shared" si="476"/>
        <v>-</v>
      </c>
      <c r="GH12" s="19" t="str">
        <f t="shared" si="477"/>
        <v>-</v>
      </c>
      <c r="GI12" s="19" t="str">
        <f t="shared" si="478"/>
        <v>-</v>
      </c>
      <c r="GJ12" s="19" t="str">
        <f t="shared" si="479"/>
        <v>-</v>
      </c>
      <c r="GK12" s="19" t="str">
        <f t="shared" si="480"/>
        <v>-</v>
      </c>
      <c r="GL12" s="13" t="str">
        <f t="shared" si="481"/>
        <v>-</v>
      </c>
      <c r="GM12" s="13" t="str">
        <f t="shared" si="482"/>
        <v>-</v>
      </c>
      <c r="GN12" s="13" t="str">
        <f t="shared" si="483"/>
        <v>-</v>
      </c>
      <c r="GO12" s="80" t="str">
        <f t="shared" si="484"/>
        <v>-</v>
      </c>
      <c r="GP12" s="39"/>
      <c r="GQ12" s="32">
        <f t="shared" si="485"/>
        <v>0</v>
      </c>
      <c r="GR12" s="32">
        <f t="shared" si="486"/>
        <v>0</v>
      </c>
      <c r="GS12" s="75">
        <f t="shared" si="487"/>
        <v>0</v>
      </c>
      <c r="GT12" s="75">
        <f t="shared" si="488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489"/>
        <v>-</v>
      </c>
      <c r="HJ12" s="77" t="str">
        <f t="shared" si="490"/>
        <v>-</v>
      </c>
      <c r="HK12" s="19" t="str">
        <f t="shared" si="491"/>
        <v>-</v>
      </c>
      <c r="HL12" s="19" t="str">
        <f t="shared" si="492"/>
        <v>-</v>
      </c>
      <c r="HM12" s="19" t="str">
        <f t="shared" si="493"/>
        <v>-</v>
      </c>
      <c r="HN12" s="19" t="str">
        <f t="shared" si="494"/>
        <v>-</v>
      </c>
      <c r="HO12" s="19" t="str">
        <f t="shared" si="495"/>
        <v>-</v>
      </c>
      <c r="HP12" s="19" t="str">
        <f t="shared" si="496"/>
        <v>-</v>
      </c>
      <c r="HQ12" s="19" t="str">
        <f t="shared" si="497"/>
        <v>-</v>
      </c>
      <c r="HR12" s="19" t="str">
        <f t="shared" si="498"/>
        <v>-</v>
      </c>
      <c r="HS12" s="19" t="str">
        <f t="shared" si="499"/>
        <v>-</v>
      </c>
      <c r="HT12" s="19" t="str">
        <f t="shared" si="500"/>
        <v>-</v>
      </c>
      <c r="HU12" s="19" t="str">
        <f t="shared" si="501"/>
        <v>-</v>
      </c>
      <c r="HV12" s="19" t="str">
        <f t="shared" si="502"/>
        <v>-</v>
      </c>
      <c r="HW12" s="19" t="str">
        <f t="shared" si="503"/>
        <v>-</v>
      </c>
      <c r="HX12" s="19" t="str">
        <f t="shared" si="504"/>
        <v>-</v>
      </c>
      <c r="HY12" s="13" t="str">
        <f t="shared" si="505"/>
        <v>-</v>
      </c>
      <c r="HZ12" s="13" t="str">
        <f t="shared" si="506"/>
        <v>-</v>
      </c>
      <c r="IA12" s="13" t="str">
        <f t="shared" si="507"/>
        <v>-</v>
      </c>
      <c r="IB12" s="80" t="str">
        <f t="shared" si="508"/>
        <v>-</v>
      </c>
      <c r="IC12" s="39">
        <f t="shared" si="509"/>
        <v>0</v>
      </c>
      <c r="ID12" s="99">
        <f t="shared" si="510"/>
        <v>0</v>
      </c>
      <c r="IE12" s="99">
        <f t="shared" si="511"/>
        <v>0</v>
      </c>
      <c r="IF12" s="100">
        <f t="shared" si="512"/>
        <v>0</v>
      </c>
      <c r="IG12" s="100">
        <f t="shared" si="513"/>
        <v>0</v>
      </c>
      <c r="IH12" s="35">
        <f t="shared" si="514"/>
        <v>0</v>
      </c>
      <c r="II12" s="35">
        <f t="shared" si="515"/>
        <v>0</v>
      </c>
      <c r="IJ12" s="35">
        <f t="shared" si="516"/>
        <v>0</v>
      </c>
      <c r="IK12" s="35">
        <f t="shared" si="517"/>
        <v>0</v>
      </c>
      <c r="IL12" s="35">
        <f t="shared" si="518"/>
        <v>0</v>
      </c>
      <c r="IM12" s="35">
        <f t="shared" si="519"/>
        <v>0</v>
      </c>
      <c r="IN12" s="100"/>
      <c r="IO12" s="35">
        <f t="shared" si="520"/>
        <v>0</v>
      </c>
      <c r="IP12" s="35">
        <f t="shared" si="521"/>
        <v>0</v>
      </c>
      <c r="IQ12" s="35">
        <f t="shared" si="522"/>
        <v>0</v>
      </c>
      <c r="IR12" s="35">
        <f t="shared" si="523"/>
        <v>0</v>
      </c>
      <c r="IS12" s="35">
        <f t="shared" si="524"/>
        <v>0</v>
      </c>
      <c r="IT12" s="23">
        <f t="shared" si="525"/>
        <v>0</v>
      </c>
      <c r="IU12" s="26">
        <f t="shared" si="526"/>
        <v>0</v>
      </c>
      <c r="IV12" s="42" t="str">
        <f t="shared" si="527"/>
        <v>-</v>
      </c>
      <c r="IW12" s="89" t="str">
        <f t="shared" si="528"/>
        <v>-</v>
      </c>
      <c r="IX12" s="43" t="str">
        <f t="shared" si="529"/>
        <v>-</v>
      </c>
      <c r="IY12" s="43" t="str">
        <f t="shared" si="530"/>
        <v>-</v>
      </c>
      <c r="IZ12" s="43" t="str">
        <f t="shared" si="531"/>
        <v>-</v>
      </c>
      <c r="JA12" s="43" t="str">
        <f t="shared" si="532"/>
        <v>-</v>
      </c>
      <c r="JB12" s="43" t="str">
        <f t="shared" si="533"/>
        <v>-</v>
      </c>
      <c r="JC12" s="43" t="str">
        <f t="shared" si="534"/>
        <v>-</v>
      </c>
      <c r="JD12" s="43" t="str">
        <f t="shared" si="535"/>
        <v>-</v>
      </c>
      <c r="JE12" s="43" t="str">
        <f t="shared" si="536"/>
        <v>-</v>
      </c>
      <c r="JF12" s="43" t="str">
        <f t="shared" si="537"/>
        <v>-</v>
      </c>
      <c r="JG12" s="43" t="str">
        <f t="shared" si="538"/>
        <v>-</v>
      </c>
      <c r="JH12" s="43" t="str">
        <f t="shared" si="539"/>
        <v>-</v>
      </c>
      <c r="JI12" s="43" t="str">
        <f t="shared" si="540"/>
        <v>-</v>
      </c>
      <c r="JJ12" s="43" t="str">
        <f t="shared" si="541"/>
        <v>-</v>
      </c>
      <c r="JK12" s="43" t="str">
        <f t="shared" si="542"/>
        <v>-</v>
      </c>
      <c r="JL12" s="44" t="str">
        <f t="shared" si="543"/>
        <v>-</v>
      </c>
      <c r="JM12" s="44" t="str">
        <f t="shared" si="544"/>
        <v>-</v>
      </c>
      <c r="JN12" s="44" t="str">
        <f t="shared" si="545"/>
        <v>-</v>
      </c>
      <c r="JO12" s="90" t="str">
        <f t="shared" si="546"/>
        <v>-</v>
      </c>
      <c r="JP12" s="62">
        <f t="shared" si="547"/>
        <v>0</v>
      </c>
      <c r="JQ12" s="63">
        <f t="shared" si="548"/>
        <v>0</v>
      </c>
      <c r="JR12" s="64">
        <f t="shared" si="549"/>
        <v>0</v>
      </c>
      <c r="JS12" s="65">
        <f t="shared" si="550"/>
        <v>0</v>
      </c>
    </row>
    <row r="13" spans="1:279" ht="18.75">
      <c r="A13" s="14">
        <f>IFERROR('SEM1'!A13,"-")</f>
        <v>0</v>
      </c>
      <c r="B13" s="135" t="s">
        <v>78</v>
      </c>
      <c r="C13" s="39"/>
      <c r="D13" s="32">
        <f t="shared" si="365"/>
        <v>0</v>
      </c>
      <c r="E13" s="32">
        <f t="shared" si="366"/>
        <v>0</v>
      </c>
      <c r="F13" s="75">
        <f t="shared" si="367"/>
        <v>0</v>
      </c>
      <c r="G13" s="75">
        <f t="shared" si="368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369"/>
        <v>-</v>
      </c>
      <c r="W13" s="77" t="str">
        <f t="shared" si="370"/>
        <v>-</v>
      </c>
      <c r="X13" s="19" t="str">
        <f t="shared" si="371"/>
        <v>-</v>
      </c>
      <c r="Y13" s="19" t="str">
        <f t="shared" si="372"/>
        <v>-</v>
      </c>
      <c r="Z13" s="19" t="str">
        <f t="shared" si="373"/>
        <v>-</v>
      </c>
      <c r="AA13" s="19" t="str">
        <f t="shared" si="374"/>
        <v>-</v>
      </c>
      <c r="AB13" s="19" t="str">
        <f t="shared" si="375"/>
        <v>-</v>
      </c>
      <c r="AC13" s="19" t="str">
        <f t="shared" si="376"/>
        <v>-</v>
      </c>
      <c r="AD13" s="19" t="str">
        <f t="shared" si="377"/>
        <v>-</v>
      </c>
      <c r="AE13" s="19" t="str">
        <f t="shared" si="378"/>
        <v>-</v>
      </c>
      <c r="AF13" s="19" t="str">
        <f t="shared" si="379"/>
        <v>-</v>
      </c>
      <c r="AG13" s="19" t="str">
        <f t="shared" si="380"/>
        <v>-</v>
      </c>
      <c r="AH13" s="19" t="str">
        <f t="shared" si="381"/>
        <v>-</v>
      </c>
      <c r="AI13" s="19" t="str">
        <f t="shared" si="382"/>
        <v>-</v>
      </c>
      <c r="AJ13" s="19" t="str">
        <f t="shared" si="383"/>
        <v>-</v>
      </c>
      <c r="AK13" s="19" t="str">
        <f t="shared" si="384"/>
        <v>-</v>
      </c>
      <c r="AL13" s="13" t="str">
        <f t="shared" si="385"/>
        <v>-</v>
      </c>
      <c r="AM13" s="13" t="str">
        <f t="shared" si="386"/>
        <v>-</v>
      </c>
      <c r="AN13" s="13" t="str">
        <f t="shared" si="387"/>
        <v>-</v>
      </c>
      <c r="AO13" s="80" t="str">
        <f t="shared" si="388"/>
        <v>-</v>
      </c>
      <c r="AP13" s="39"/>
      <c r="AQ13" s="32">
        <f t="shared" si="389"/>
        <v>0</v>
      </c>
      <c r="AR13" s="32">
        <f t="shared" si="390"/>
        <v>0</v>
      </c>
      <c r="AS13" s="75">
        <f t="shared" si="391"/>
        <v>0</v>
      </c>
      <c r="AT13" s="75">
        <f t="shared" si="392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93"/>
        <v>-</v>
      </c>
      <c r="BJ13" s="77" t="str">
        <f t="shared" si="394"/>
        <v>-</v>
      </c>
      <c r="BK13" s="19" t="str">
        <f t="shared" si="395"/>
        <v>-</v>
      </c>
      <c r="BL13" s="19" t="str">
        <f t="shared" si="396"/>
        <v>-</v>
      </c>
      <c r="BM13" s="19" t="str">
        <f t="shared" si="397"/>
        <v>-</v>
      </c>
      <c r="BN13" s="19" t="str">
        <f t="shared" si="398"/>
        <v>-</v>
      </c>
      <c r="BO13" s="19" t="str">
        <f t="shared" si="399"/>
        <v>-</v>
      </c>
      <c r="BP13" s="19" t="str">
        <f t="shared" si="400"/>
        <v>-</v>
      </c>
      <c r="BQ13" s="19" t="str">
        <f t="shared" si="401"/>
        <v>-</v>
      </c>
      <c r="BR13" s="19" t="str">
        <f t="shared" si="402"/>
        <v>-</v>
      </c>
      <c r="BS13" s="19" t="str">
        <f t="shared" si="403"/>
        <v>-</v>
      </c>
      <c r="BT13" s="19" t="str">
        <f t="shared" si="404"/>
        <v>-</v>
      </c>
      <c r="BU13" s="19" t="str">
        <f t="shared" si="405"/>
        <v>-</v>
      </c>
      <c r="BV13" s="19" t="str">
        <f t="shared" si="406"/>
        <v>-</v>
      </c>
      <c r="BW13" s="19" t="str">
        <f t="shared" si="407"/>
        <v>-</v>
      </c>
      <c r="BX13" s="19" t="str">
        <f t="shared" si="408"/>
        <v>-</v>
      </c>
      <c r="BY13" s="13" t="str">
        <f t="shared" si="409"/>
        <v>-</v>
      </c>
      <c r="BZ13" s="13" t="str">
        <f t="shared" si="410"/>
        <v>-</v>
      </c>
      <c r="CA13" s="13" t="str">
        <f t="shared" si="411"/>
        <v>-</v>
      </c>
      <c r="CB13" s="80" t="str">
        <f t="shared" si="412"/>
        <v>-</v>
      </c>
      <c r="CC13" s="39"/>
      <c r="CD13" s="32">
        <f t="shared" si="413"/>
        <v>0</v>
      </c>
      <c r="CE13" s="32">
        <f t="shared" si="414"/>
        <v>0</v>
      </c>
      <c r="CF13" s="75">
        <f t="shared" si="415"/>
        <v>0</v>
      </c>
      <c r="CG13" s="75">
        <f t="shared" si="416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417"/>
        <v>-</v>
      </c>
      <c r="CW13" s="77" t="str">
        <f t="shared" si="418"/>
        <v>-</v>
      </c>
      <c r="CX13" s="19" t="str">
        <f t="shared" si="419"/>
        <v>-</v>
      </c>
      <c r="CY13" s="19" t="str">
        <f t="shared" si="420"/>
        <v>-</v>
      </c>
      <c r="CZ13" s="19" t="str">
        <f t="shared" si="421"/>
        <v>-</v>
      </c>
      <c r="DA13" s="19" t="str">
        <f t="shared" si="422"/>
        <v>-</v>
      </c>
      <c r="DB13" s="19" t="str">
        <f t="shared" si="423"/>
        <v>-</v>
      </c>
      <c r="DC13" s="19" t="str">
        <f t="shared" si="424"/>
        <v>-</v>
      </c>
      <c r="DD13" s="19" t="str">
        <f t="shared" si="425"/>
        <v>-</v>
      </c>
      <c r="DE13" s="19" t="str">
        <f t="shared" si="426"/>
        <v>-</v>
      </c>
      <c r="DF13" s="19" t="str">
        <f t="shared" si="427"/>
        <v>-</v>
      </c>
      <c r="DG13" s="19" t="str">
        <f t="shared" si="428"/>
        <v>-</v>
      </c>
      <c r="DH13" s="19" t="str">
        <f t="shared" si="429"/>
        <v>-</v>
      </c>
      <c r="DI13" s="19" t="str">
        <f t="shared" si="430"/>
        <v>-</v>
      </c>
      <c r="DJ13" s="19" t="str">
        <f t="shared" si="431"/>
        <v>-</v>
      </c>
      <c r="DK13" s="19" t="str">
        <f t="shared" si="432"/>
        <v>-</v>
      </c>
      <c r="DL13" s="13" t="str">
        <f t="shared" si="433"/>
        <v>-</v>
      </c>
      <c r="DM13" s="13" t="str">
        <f t="shared" si="434"/>
        <v>-</v>
      </c>
      <c r="DN13" s="13" t="str">
        <f t="shared" si="435"/>
        <v>-</v>
      </c>
      <c r="DO13" s="80" t="str">
        <f t="shared" si="436"/>
        <v>-</v>
      </c>
      <c r="DP13" s="39"/>
      <c r="DQ13" s="32">
        <f t="shared" si="437"/>
        <v>0</v>
      </c>
      <c r="DR13" s="32">
        <f t="shared" si="438"/>
        <v>0</v>
      </c>
      <c r="DS13" s="75">
        <f t="shared" si="439"/>
        <v>0</v>
      </c>
      <c r="DT13" s="75">
        <f t="shared" si="440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441"/>
        <v>-</v>
      </c>
      <c r="EJ13" s="77" t="str">
        <f t="shared" si="442"/>
        <v>-</v>
      </c>
      <c r="EK13" s="19" t="str">
        <f t="shared" si="443"/>
        <v>-</v>
      </c>
      <c r="EL13" s="19" t="str">
        <f t="shared" si="444"/>
        <v>-</v>
      </c>
      <c r="EM13" s="19" t="str">
        <f t="shared" si="445"/>
        <v>-</v>
      </c>
      <c r="EN13" s="19" t="str">
        <f t="shared" si="446"/>
        <v>-</v>
      </c>
      <c r="EO13" s="19" t="str">
        <f t="shared" si="447"/>
        <v>-</v>
      </c>
      <c r="EP13" s="19" t="str">
        <f t="shared" si="448"/>
        <v>-</v>
      </c>
      <c r="EQ13" s="19" t="str">
        <f t="shared" si="449"/>
        <v>-</v>
      </c>
      <c r="ER13" s="19" t="str">
        <f t="shared" si="450"/>
        <v>-</v>
      </c>
      <c r="ES13" s="19" t="str">
        <f t="shared" si="451"/>
        <v>-</v>
      </c>
      <c r="ET13" s="19" t="str">
        <f t="shared" si="452"/>
        <v>-</v>
      </c>
      <c r="EU13" s="19" t="str">
        <f t="shared" si="453"/>
        <v>-</v>
      </c>
      <c r="EV13" s="19" t="str">
        <f t="shared" si="454"/>
        <v>-</v>
      </c>
      <c r="EW13" s="19" t="str">
        <f t="shared" si="455"/>
        <v>-</v>
      </c>
      <c r="EX13" s="19" t="str">
        <f t="shared" si="456"/>
        <v>-</v>
      </c>
      <c r="EY13" s="13" t="str">
        <f t="shared" si="457"/>
        <v>-</v>
      </c>
      <c r="EZ13" s="13" t="str">
        <f t="shared" si="458"/>
        <v>-</v>
      </c>
      <c r="FA13" s="13" t="str">
        <f t="shared" si="459"/>
        <v>-</v>
      </c>
      <c r="FB13" s="80" t="str">
        <f t="shared" si="460"/>
        <v>-</v>
      </c>
      <c r="FC13" s="39"/>
      <c r="FD13" s="32">
        <f t="shared" si="461"/>
        <v>0</v>
      </c>
      <c r="FE13" s="32">
        <f t="shared" si="462"/>
        <v>0</v>
      </c>
      <c r="FF13" s="75">
        <f t="shared" si="463"/>
        <v>0</v>
      </c>
      <c r="FG13" s="75">
        <f t="shared" si="464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465"/>
        <v>-</v>
      </c>
      <c r="FW13" s="77" t="str">
        <f t="shared" si="466"/>
        <v>-</v>
      </c>
      <c r="FX13" s="19" t="str">
        <f t="shared" si="467"/>
        <v>-</v>
      </c>
      <c r="FY13" s="19" t="str">
        <f t="shared" si="468"/>
        <v>-</v>
      </c>
      <c r="FZ13" s="19" t="str">
        <f t="shared" si="469"/>
        <v>-</v>
      </c>
      <c r="GA13" s="19" t="str">
        <f t="shared" si="470"/>
        <v>-</v>
      </c>
      <c r="GB13" s="19" t="str">
        <f t="shared" si="471"/>
        <v>-</v>
      </c>
      <c r="GC13" s="19" t="str">
        <f t="shared" si="472"/>
        <v>-</v>
      </c>
      <c r="GD13" s="19" t="str">
        <f t="shared" si="473"/>
        <v>-</v>
      </c>
      <c r="GE13" s="19" t="str">
        <f t="shared" si="474"/>
        <v>-</v>
      </c>
      <c r="GF13" s="19" t="str">
        <f t="shared" si="475"/>
        <v>-</v>
      </c>
      <c r="GG13" s="19" t="str">
        <f t="shared" si="476"/>
        <v>-</v>
      </c>
      <c r="GH13" s="19" t="str">
        <f t="shared" si="477"/>
        <v>-</v>
      </c>
      <c r="GI13" s="19" t="str">
        <f t="shared" si="478"/>
        <v>-</v>
      </c>
      <c r="GJ13" s="19" t="str">
        <f t="shared" si="479"/>
        <v>-</v>
      </c>
      <c r="GK13" s="19" t="str">
        <f t="shared" si="480"/>
        <v>-</v>
      </c>
      <c r="GL13" s="13" t="str">
        <f t="shared" si="481"/>
        <v>-</v>
      </c>
      <c r="GM13" s="13" t="str">
        <f t="shared" si="482"/>
        <v>-</v>
      </c>
      <c r="GN13" s="13" t="str">
        <f t="shared" si="483"/>
        <v>-</v>
      </c>
      <c r="GO13" s="80" t="str">
        <f t="shared" si="484"/>
        <v>-</v>
      </c>
      <c r="GP13" s="39"/>
      <c r="GQ13" s="32">
        <f t="shared" si="485"/>
        <v>0</v>
      </c>
      <c r="GR13" s="32">
        <f t="shared" si="486"/>
        <v>0</v>
      </c>
      <c r="GS13" s="75">
        <f t="shared" si="487"/>
        <v>0</v>
      </c>
      <c r="GT13" s="75">
        <f t="shared" si="488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489"/>
        <v>-</v>
      </c>
      <c r="HJ13" s="77" t="str">
        <f t="shared" si="490"/>
        <v>-</v>
      </c>
      <c r="HK13" s="19" t="str">
        <f t="shared" si="491"/>
        <v>-</v>
      </c>
      <c r="HL13" s="19" t="str">
        <f t="shared" si="492"/>
        <v>-</v>
      </c>
      <c r="HM13" s="19" t="str">
        <f t="shared" si="493"/>
        <v>-</v>
      </c>
      <c r="HN13" s="19" t="str">
        <f t="shared" si="494"/>
        <v>-</v>
      </c>
      <c r="HO13" s="19" t="str">
        <f t="shared" si="495"/>
        <v>-</v>
      </c>
      <c r="HP13" s="19" t="str">
        <f t="shared" si="496"/>
        <v>-</v>
      </c>
      <c r="HQ13" s="19" t="str">
        <f t="shared" si="497"/>
        <v>-</v>
      </c>
      <c r="HR13" s="19" t="str">
        <f t="shared" si="498"/>
        <v>-</v>
      </c>
      <c r="HS13" s="19" t="str">
        <f t="shared" si="499"/>
        <v>-</v>
      </c>
      <c r="HT13" s="19" t="str">
        <f t="shared" si="500"/>
        <v>-</v>
      </c>
      <c r="HU13" s="19" t="str">
        <f t="shared" si="501"/>
        <v>-</v>
      </c>
      <c r="HV13" s="19" t="str">
        <f t="shared" si="502"/>
        <v>-</v>
      </c>
      <c r="HW13" s="19" t="str">
        <f t="shared" si="503"/>
        <v>-</v>
      </c>
      <c r="HX13" s="19" t="str">
        <f t="shared" si="504"/>
        <v>-</v>
      </c>
      <c r="HY13" s="13" t="str">
        <f t="shared" si="505"/>
        <v>-</v>
      </c>
      <c r="HZ13" s="13" t="str">
        <f t="shared" si="506"/>
        <v>-</v>
      </c>
      <c r="IA13" s="13" t="str">
        <f t="shared" si="507"/>
        <v>-</v>
      </c>
      <c r="IB13" s="80" t="str">
        <f t="shared" si="508"/>
        <v>-</v>
      </c>
      <c r="IC13" s="39">
        <f t="shared" si="509"/>
        <v>0</v>
      </c>
      <c r="ID13" s="99">
        <f t="shared" si="510"/>
        <v>0</v>
      </c>
      <c r="IE13" s="99">
        <f t="shared" si="511"/>
        <v>0</v>
      </c>
      <c r="IF13" s="100">
        <f t="shared" si="512"/>
        <v>0</v>
      </c>
      <c r="IG13" s="100">
        <f t="shared" si="513"/>
        <v>0</v>
      </c>
      <c r="IH13" s="35">
        <f t="shared" si="514"/>
        <v>0</v>
      </c>
      <c r="II13" s="35">
        <f t="shared" si="515"/>
        <v>0</v>
      </c>
      <c r="IJ13" s="35">
        <f t="shared" si="516"/>
        <v>0</v>
      </c>
      <c r="IK13" s="35">
        <f t="shared" si="517"/>
        <v>0</v>
      </c>
      <c r="IL13" s="35">
        <f t="shared" si="518"/>
        <v>0</v>
      </c>
      <c r="IM13" s="35">
        <f t="shared" si="519"/>
        <v>0</v>
      </c>
      <c r="IN13" s="100"/>
      <c r="IO13" s="35">
        <f t="shared" si="520"/>
        <v>0</v>
      </c>
      <c r="IP13" s="35">
        <f t="shared" si="521"/>
        <v>0</v>
      </c>
      <c r="IQ13" s="35">
        <f t="shared" si="522"/>
        <v>0</v>
      </c>
      <c r="IR13" s="35">
        <f t="shared" si="523"/>
        <v>0</v>
      </c>
      <c r="IS13" s="35">
        <f t="shared" si="524"/>
        <v>0</v>
      </c>
      <c r="IT13" s="23">
        <f t="shared" si="525"/>
        <v>0</v>
      </c>
      <c r="IU13" s="26">
        <f t="shared" si="526"/>
        <v>0</v>
      </c>
      <c r="IV13" s="42" t="str">
        <f t="shared" si="527"/>
        <v>-</v>
      </c>
      <c r="IW13" s="89" t="str">
        <f t="shared" si="528"/>
        <v>-</v>
      </c>
      <c r="IX13" s="43" t="str">
        <f t="shared" si="529"/>
        <v>-</v>
      </c>
      <c r="IY13" s="43" t="str">
        <f t="shared" si="530"/>
        <v>-</v>
      </c>
      <c r="IZ13" s="43" t="str">
        <f t="shared" si="531"/>
        <v>-</v>
      </c>
      <c r="JA13" s="43" t="str">
        <f t="shared" si="532"/>
        <v>-</v>
      </c>
      <c r="JB13" s="43" t="str">
        <f t="shared" si="533"/>
        <v>-</v>
      </c>
      <c r="JC13" s="43" t="str">
        <f t="shared" si="534"/>
        <v>-</v>
      </c>
      <c r="JD13" s="43" t="str">
        <f t="shared" si="535"/>
        <v>-</v>
      </c>
      <c r="JE13" s="43" t="str">
        <f t="shared" si="536"/>
        <v>-</v>
      </c>
      <c r="JF13" s="43" t="str">
        <f t="shared" si="537"/>
        <v>-</v>
      </c>
      <c r="JG13" s="43" t="str">
        <f t="shared" si="538"/>
        <v>-</v>
      </c>
      <c r="JH13" s="43" t="str">
        <f t="shared" si="539"/>
        <v>-</v>
      </c>
      <c r="JI13" s="43" t="str">
        <f t="shared" si="540"/>
        <v>-</v>
      </c>
      <c r="JJ13" s="43" t="str">
        <f t="shared" si="541"/>
        <v>-</v>
      </c>
      <c r="JK13" s="43" t="str">
        <f t="shared" si="542"/>
        <v>-</v>
      </c>
      <c r="JL13" s="44" t="str">
        <f t="shared" si="543"/>
        <v>-</v>
      </c>
      <c r="JM13" s="44" t="str">
        <f t="shared" si="544"/>
        <v>-</v>
      </c>
      <c r="JN13" s="44" t="str">
        <f t="shared" si="545"/>
        <v>-</v>
      </c>
      <c r="JO13" s="90" t="str">
        <f t="shared" si="546"/>
        <v>-</v>
      </c>
      <c r="JP13" s="62">
        <f t="shared" si="547"/>
        <v>0</v>
      </c>
      <c r="JQ13" s="63">
        <f t="shared" si="548"/>
        <v>0</v>
      </c>
      <c r="JR13" s="64">
        <f t="shared" si="549"/>
        <v>0</v>
      </c>
      <c r="JS13" s="65">
        <f t="shared" si="550"/>
        <v>0</v>
      </c>
    </row>
    <row r="14" spans="1:279" ht="18.75">
      <c r="A14" s="14">
        <f>IFERROR('SEM1'!A14,"-")</f>
        <v>0</v>
      </c>
      <c r="B14" s="135" t="s">
        <v>69</v>
      </c>
      <c r="C14" s="39"/>
      <c r="D14" s="32">
        <f t="shared" si="365"/>
        <v>0</v>
      </c>
      <c r="E14" s="32">
        <f t="shared" si="366"/>
        <v>0</v>
      </c>
      <c r="F14" s="75">
        <f t="shared" si="367"/>
        <v>0</v>
      </c>
      <c r="G14" s="75">
        <f t="shared" si="368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369"/>
        <v>-</v>
      </c>
      <c r="W14" s="77" t="str">
        <f t="shared" si="370"/>
        <v>-</v>
      </c>
      <c r="X14" s="19" t="str">
        <f t="shared" si="371"/>
        <v>-</v>
      </c>
      <c r="Y14" s="19" t="str">
        <f t="shared" si="372"/>
        <v>-</v>
      </c>
      <c r="Z14" s="19" t="str">
        <f t="shared" si="373"/>
        <v>-</v>
      </c>
      <c r="AA14" s="19" t="str">
        <f t="shared" si="374"/>
        <v>-</v>
      </c>
      <c r="AB14" s="19" t="str">
        <f t="shared" si="375"/>
        <v>-</v>
      </c>
      <c r="AC14" s="19" t="str">
        <f t="shared" si="376"/>
        <v>-</v>
      </c>
      <c r="AD14" s="19" t="str">
        <f t="shared" si="377"/>
        <v>-</v>
      </c>
      <c r="AE14" s="19" t="str">
        <f t="shared" si="378"/>
        <v>-</v>
      </c>
      <c r="AF14" s="19" t="str">
        <f t="shared" si="379"/>
        <v>-</v>
      </c>
      <c r="AG14" s="19" t="str">
        <f t="shared" si="380"/>
        <v>-</v>
      </c>
      <c r="AH14" s="19" t="str">
        <f t="shared" si="381"/>
        <v>-</v>
      </c>
      <c r="AI14" s="19" t="str">
        <f t="shared" si="382"/>
        <v>-</v>
      </c>
      <c r="AJ14" s="19" t="str">
        <f t="shared" si="383"/>
        <v>-</v>
      </c>
      <c r="AK14" s="19" t="str">
        <f t="shared" si="384"/>
        <v>-</v>
      </c>
      <c r="AL14" s="13" t="str">
        <f t="shared" si="385"/>
        <v>-</v>
      </c>
      <c r="AM14" s="13" t="str">
        <f t="shared" si="386"/>
        <v>-</v>
      </c>
      <c r="AN14" s="13" t="str">
        <f t="shared" si="387"/>
        <v>-</v>
      </c>
      <c r="AO14" s="80" t="str">
        <f t="shared" si="388"/>
        <v>-</v>
      </c>
      <c r="AP14" s="39"/>
      <c r="AQ14" s="32">
        <f t="shared" si="389"/>
        <v>0</v>
      </c>
      <c r="AR14" s="32">
        <f t="shared" si="390"/>
        <v>0</v>
      </c>
      <c r="AS14" s="75">
        <f t="shared" si="391"/>
        <v>0</v>
      </c>
      <c r="AT14" s="75">
        <f t="shared" si="392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93"/>
        <v>-</v>
      </c>
      <c r="BJ14" s="77" t="str">
        <f t="shared" si="394"/>
        <v>-</v>
      </c>
      <c r="BK14" s="19" t="str">
        <f t="shared" si="395"/>
        <v>-</v>
      </c>
      <c r="BL14" s="19" t="str">
        <f t="shared" si="396"/>
        <v>-</v>
      </c>
      <c r="BM14" s="19" t="str">
        <f t="shared" si="397"/>
        <v>-</v>
      </c>
      <c r="BN14" s="19" t="str">
        <f t="shared" si="398"/>
        <v>-</v>
      </c>
      <c r="BO14" s="19" t="str">
        <f t="shared" si="399"/>
        <v>-</v>
      </c>
      <c r="BP14" s="19" t="str">
        <f t="shared" si="400"/>
        <v>-</v>
      </c>
      <c r="BQ14" s="19" t="str">
        <f t="shared" si="401"/>
        <v>-</v>
      </c>
      <c r="BR14" s="19" t="str">
        <f t="shared" si="402"/>
        <v>-</v>
      </c>
      <c r="BS14" s="19" t="str">
        <f t="shared" si="403"/>
        <v>-</v>
      </c>
      <c r="BT14" s="19" t="str">
        <f t="shared" si="404"/>
        <v>-</v>
      </c>
      <c r="BU14" s="19" t="str">
        <f t="shared" si="405"/>
        <v>-</v>
      </c>
      <c r="BV14" s="19" t="str">
        <f t="shared" si="406"/>
        <v>-</v>
      </c>
      <c r="BW14" s="19" t="str">
        <f t="shared" si="407"/>
        <v>-</v>
      </c>
      <c r="BX14" s="19" t="str">
        <f t="shared" si="408"/>
        <v>-</v>
      </c>
      <c r="BY14" s="13" t="str">
        <f t="shared" si="409"/>
        <v>-</v>
      </c>
      <c r="BZ14" s="13" t="str">
        <f t="shared" si="410"/>
        <v>-</v>
      </c>
      <c r="CA14" s="13" t="str">
        <f t="shared" si="411"/>
        <v>-</v>
      </c>
      <c r="CB14" s="80" t="str">
        <f t="shared" si="412"/>
        <v>-</v>
      </c>
      <c r="CC14" s="39"/>
      <c r="CD14" s="32">
        <f t="shared" si="413"/>
        <v>0</v>
      </c>
      <c r="CE14" s="32">
        <f t="shared" si="414"/>
        <v>0</v>
      </c>
      <c r="CF14" s="75">
        <f t="shared" si="415"/>
        <v>0</v>
      </c>
      <c r="CG14" s="75">
        <f t="shared" si="416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417"/>
        <v>-</v>
      </c>
      <c r="CW14" s="77" t="str">
        <f t="shared" si="418"/>
        <v>-</v>
      </c>
      <c r="CX14" s="19" t="str">
        <f t="shared" si="419"/>
        <v>-</v>
      </c>
      <c r="CY14" s="19" t="str">
        <f t="shared" si="420"/>
        <v>-</v>
      </c>
      <c r="CZ14" s="19" t="str">
        <f t="shared" si="421"/>
        <v>-</v>
      </c>
      <c r="DA14" s="19" t="str">
        <f t="shared" si="422"/>
        <v>-</v>
      </c>
      <c r="DB14" s="19" t="str">
        <f t="shared" si="423"/>
        <v>-</v>
      </c>
      <c r="DC14" s="19" t="str">
        <f t="shared" si="424"/>
        <v>-</v>
      </c>
      <c r="DD14" s="19" t="str">
        <f t="shared" si="425"/>
        <v>-</v>
      </c>
      <c r="DE14" s="19" t="str">
        <f t="shared" si="426"/>
        <v>-</v>
      </c>
      <c r="DF14" s="19" t="str">
        <f t="shared" si="427"/>
        <v>-</v>
      </c>
      <c r="DG14" s="19" t="str">
        <f t="shared" si="428"/>
        <v>-</v>
      </c>
      <c r="DH14" s="19" t="str">
        <f t="shared" si="429"/>
        <v>-</v>
      </c>
      <c r="DI14" s="19" t="str">
        <f t="shared" si="430"/>
        <v>-</v>
      </c>
      <c r="DJ14" s="19" t="str">
        <f t="shared" si="431"/>
        <v>-</v>
      </c>
      <c r="DK14" s="19" t="str">
        <f t="shared" si="432"/>
        <v>-</v>
      </c>
      <c r="DL14" s="13" t="str">
        <f t="shared" si="433"/>
        <v>-</v>
      </c>
      <c r="DM14" s="13" t="str">
        <f t="shared" si="434"/>
        <v>-</v>
      </c>
      <c r="DN14" s="13" t="str">
        <f t="shared" si="435"/>
        <v>-</v>
      </c>
      <c r="DO14" s="80" t="str">
        <f t="shared" si="436"/>
        <v>-</v>
      </c>
      <c r="DP14" s="39"/>
      <c r="DQ14" s="32">
        <f t="shared" si="437"/>
        <v>0</v>
      </c>
      <c r="DR14" s="32">
        <f t="shared" si="438"/>
        <v>0</v>
      </c>
      <c r="DS14" s="75">
        <f t="shared" si="439"/>
        <v>0</v>
      </c>
      <c r="DT14" s="75">
        <f t="shared" si="440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441"/>
        <v>-</v>
      </c>
      <c r="EJ14" s="77" t="str">
        <f t="shared" si="442"/>
        <v>-</v>
      </c>
      <c r="EK14" s="19" t="str">
        <f t="shared" si="443"/>
        <v>-</v>
      </c>
      <c r="EL14" s="19" t="str">
        <f t="shared" si="444"/>
        <v>-</v>
      </c>
      <c r="EM14" s="19" t="str">
        <f t="shared" si="445"/>
        <v>-</v>
      </c>
      <c r="EN14" s="19" t="str">
        <f t="shared" si="446"/>
        <v>-</v>
      </c>
      <c r="EO14" s="19" t="str">
        <f t="shared" si="447"/>
        <v>-</v>
      </c>
      <c r="EP14" s="19" t="str">
        <f t="shared" si="448"/>
        <v>-</v>
      </c>
      <c r="EQ14" s="19" t="str">
        <f t="shared" si="449"/>
        <v>-</v>
      </c>
      <c r="ER14" s="19" t="str">
        <f t="shared" si="450"/>
        <v>-</v>
      </c>
      <c r="ES14" s="19" t="str">
        <f t="shared" si="451"/>
        <v>-</v>
      </c>
      <c r="ET14" s="19" t="str">
        <f t="shared" si="452"/>
        <v>-</v>
      </c>
      <c r="EU14" s="19" t="str">
        <f t="shared" si="453"/>
        <v>-</v>
      </c>
      <c r="EV14" s="19" t="str">
        <f t="shared" si="454"/>
        <v>-</v>
      </c>
      <c r="EW14" s="19" t="str">
        <f t="shared" si="455"/>
        <v>-</v>
      </c>
      <c r="EX14" s="19" t="str">
        <f t="shared" si="456"/>
        <v>-</v>
      </c>
      <c r="EY14" s="13" t="str">
        <f t="shared" si="457"/>
        <v>-</v>
      </c>
      <c r="EZ14" s="13" t="str">
        <f t="shared" si="458"/>
        <v>-</v>
      </c>
      <c r="FA14" s="13" t="str">
        <f t="shared" si="459"/>
        <v>-</v>
      </c>
      <c r="FB14" s="80" t="str">
        <f t="shared" si="460"/>
        <v>-</v>
      </c>
      <c r="FC14" s="39"/>
      <c r="FD14" s="32">
        <f t="shared" si="461"/>
        <v>0</v>
      </c>
      <c r="FE14" s="32">
        <f t="shared" si="462"/>
        <v>0</v>
      </c>
      <c r="FF14" s="75">
        <f t="shared" si="463"/>
        <v>0</v>
      </c>
      <c r="FG14" s="75">
        <f t="shared" si="464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465"/>
        <v>-</v>
      </c>
      <c r="FW14" s="77" t="str">
        <f t="shared" si="466"/>
        <v>-</v>
      </c>
      <c r="FX14" s="19" t="str">
        <f t="shared" si="467"/>
        <v>-</v>
      </c>
      <c r="FY14" s="19" t="str">
        <f t="shared" si="468"/>
        <v>-</v>
      </c>
      <c r="FZ14" s="19" t="str">
        <f t="shared" si="469"/>
        <v>-</v>
      </c>
      <c r="GA14" s="19" t="str">
        <f t="shared" si="470"/>
        <v>-</v>
      </c>
      <c r="GB14" s="19" t="str">
        <f t="shared" si="471"/>
        <v>-</v>
      </c>
      <c r="GC14" s="19" t="str">
        <f t="shared" si="472"/>
        <v>-</v>
      </c>
      <c r="GD14" s="19" t="str">
        <f t="shared" si="473"/>
        <v>-</v>
      </c>
      <c r="GE14" s="19" t="str">
        <f t="shared" si="474"/>
        <v>-</v>
      </c>
      <c r="GF14" s="19" t="str">
        <f t="shared" si="475"/>
        <v>-</v>
      </c>
      <c r="GG14" s="19" t="str">
        <f t="shared" si="476"/>
        <v>-</v>
      </c>
      <c r="GH14" s="19" t="str">
        <f t="shared" si="477"/>
        <v>-</v>
      </c>
      <c r="GI14" s="19" t="str">
        <f t="shared" si="478"/>
        <v>-</v>
      </c>
      <c r="GJ14" s="19" t="str">
        <f t="shared" si="479"/>
        <v>-</v>
      </c>
      <c r="GK14" s="19" t="str">
        <f t="shared" si="480"/>
        <v>-</v>
      </c>
      <c r="GL14" s="13" t="str">
        <f t="shared" si="481"/>
        <v>-</v>
      </c>
      <c r="GM14" s="13" t="str">
        <f t="shared" si="482"/>
        <v>-</v>
      </c>
      <c r="GN14" s="13" t="str">
        <f t="shared" si="483"/>
        <v>-</v>
      </c>
      <c r="GO14" s="80" t="str">
        <f t="shared" si="484"/>
        <v>-</v>
      </c>
      <c r="GP14" s="39"/>
      <c r="GQ14" s="32">
        <f t="shared" si="485"/>
        <v>0</v>
      </c>
      <c r="GR14" s="32">
        <f t="shared" si="486"/>
        <v>0</v>
      </c>
      <c r="GS14" s="75">
        <f t="shared" si="487"/>
        <v>0</v>
      </c>
      <c r="GT14" s="75">
        <f t="shared" si="488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489"/>
        <v>-</v>
      </c>
      <c r="HJ14" s="77" t="str">
        <f t="shared" si="490"/>
        <v>-</v>
      </c>
      <c r="HK14" s="19" t="str">
        <f t="shared" si="491"/>
        <v>-</v>
      </c>
      <c r="HL14" s="19" t="str">
        <f t="shared" si="492"/>
        <v>-</v>
      </c>
      <c r="HM14" s="19" t="str">
        <f t="shared" si="493"/>
        <v>-</v>
      </c>
      <c r="HN14" s="19" t="str">
        <f t="shared" si="494"/>
        <v>-</v>
      </c>
      <c r="HO14" s="19" t="str">
        <f t="shared" si="495"/>
        <v>-</v>
      </c>
      <c r="HP14" s="19" t="str">
        <f t="shared" si="496"/>
        <v>-</v>
      </c>
      <c r="HQ14" s="19" t="str">
        <f t="shared" si="497"/>
        <v>-</v>
      </c>
      <c r="HR14" s="19" t="str">
        <f t="shared" si="498"/>
        <v>-</v>
      </c>
      <c r="HS14" s="19" t="str">
        <f t="shared" si="499"/>
        <v>-</v>
      </c>
      <c r="HT14" s="19" t="str">
        <f t="shared" si="500"/>
        <v>-</v>
      </c>
      <c r="HU14" s="19" t="str">
        <f t="shared" si="501"/>
        <v>-</v>
      </c>
      <c r="HV14" s="19" t="str">
        <f t="shared" si="502"/>
        <v>-</v>
      </c>
      <c r="HW14" s="19" t="str">
        <f t="shared" si="503"/>
        <v>-</v>
      </c>
      <c r="HX14" s="19" t="str">
        <f t="shared" si="504"/>
        <v>-</v>
      </c>
      <c r="HY14" s="13" t="str">
        <f t="shared" si="505"/>
        <v>-</v>
      </c>
      <c r="HZ14" s="13" t="str">
        <f t="shared" si="506"/>
        <v>-</v>
      </c>
      <c r="IA14" s="13" t="str">
        <f t="shared" si="507"/>
        <v>-</v>
      </c>
      <c r="IB14" s="80" t="str">
        <f t="shared" si="508"/>
        <v>-</v>
      </c>
      <c r="IC14" s="39">
        <f t="shared" si="509"/>
        <v>0</v>
      </c>
      <c r="ID14" s="99">
        <f t="shared" si="510"/>
        <v>0</v>
      </c>
      <c r="IE14" s="99">
        <f t="shared" si="511"/>
        <v>0</v>
      </c>
      <c r="IF14" s="100">
        <f t="shared" si="512"/>
        <v>0</v>
      </c>
      <c r="IG14" s="100">
        <f t="shared" si="513"/>
        <v>0</v>
      </c>
      <c r="IH14" s="35">
        <f t="shared" si="514"/>
        <v>0</v>
      </c>
      <c r="II14" s="35">
        <f t="shared" si="515"/>
        <v>0</v>
      </c>
      <c r="IJ14" s="35">
        <f t="shared" si="516"/>
        <v>0</v>
      </c>
      <c r="IK14" s="35">
        <f t="shared" si="517"/>
        <v>0</v>
      </c>
      <c r="IL14" s="35">
        <f t="shared" si="518"/>
        <v>0</v>
      </c>
      <c r="IM14" s="35">
        <f t="shared" si="519"/>
        <v>0</v>
      </c>
      <c r="IN14" s="100"/>
      <c r="IO14" s="35">
        <f t="shared" si="520"/>
        <v>0</v>
      </c>
      <c r="IP14" s="35">
        <f t="shared" si="521"/>
        <v>0</v>
      </c>
      <c r="IQ14" s="35">
        <f t="shared" si="522"/>
        <v>0</v>
      </c>
      <c r="IR14" s="35">
        <f t="shared" si="523"/>
        <v>0</v>
      </c>
      <c r="IS14" s="35">
        <f t="shared" si="524"/>
        <v>0</v>
      </c>
      <c r="IT14" s="23">
        <f t="shared" si="525"/>
        <v>0</v>
      </c>
      <c r="IU14" s="26">
        <f t="shared" si="526"/>
        <v>0</v>
      </c>
      <c r="IV14" s="42" t="str">
        <f t="shared" si="527"/>
        <v>-</v>
      </c>
      <c r="IW14" s="89" t="str">
        <f t="shared" si="528"/>
        <v>-</v>
      </c>
      <c r="IX14" s="43" t="str">
        <f t="shared" si="529"/>
        <v>-</v>
      </c>
      <c r="IY14" s="43" t="str">
        <f t="shared" si="530"/>
        <v>-</v>
      </c>
      <c r="IZ14" s="43" t="str">
        <f t="shared" si="531"/>
        <v>-</v>
      </c>
      <c r="JA14" s="43" t="str">
        <f t="shared" si="532"/>
        <v>-</v>
      </c>
      <c r="JB14" s="43" t="str">
        <f t="shared" si="533"/>
        <v>-</v>
      </c>
      <c r="JC14" s="43" t="str">
        <f t="shared" si="534"/>
        <v>-</v>
      </c>
      <c r="JD14" s="43" t="str">
        <f t="shared" si="535"/>
        <v>-</v>
      </c>
      <c r="JE14" s="43" t="str">
        <f t="shared" si="536"/>
        <v>-</v>
      </c>
      <c r="JF14" s="43" t="str">
        <f t="shared" si="537"/>
        <v>-</v>
      </c>
      <c r="JG14" s="43" t="str">
        <f t="shared" si="538"/>
        <v>-</v>
      </c>
      <c r="JH14" s="43" t="str">
        <f t="shared" si="539"/>
        <v>-</v>
      </c>
      <c r="JI14" s="43" t="str">
        <f t="shared" si="540"/>
        <v>-</v>
      </c>
      <c r="JJ14" s="43" t="str">
        <f t="shared" si="541"/>
        <v>-</v>
      </c>
      <c r="JK14" s="43" t="str">
        <f t="shared" si="542"/>
        <v>-</v>
      </c>
      <c r="JL14" s="44" t="str">
        <f t="shared" si="543"/>
        <v>-</v>
      </c>
      <c r="JM14" s="44" t="str">
        <f t="shared" si="544"/>
        <v>-</v>
      </c>
      <c r="JN14" s="44" t="str">
        <f t="shared" si="545"/>
        <v>-</v>
      </c>
      <c r="JO14" s="90" t="str">
        <f t="shared" si="546"/>
        <v>-</v>
      </c>
      <c r="JP14" s="62">
        <f t="shared" si="547"/>
        <v>0</v>
      </c>
      <c r="JQ14" s="63">
        <f t="shared" si="548"/>
        <v>0</v>
      </c>
      <c r="JR14" s="64">
        <f t="shared" si="549"/>
        <v>0</v>
      </c>
      <c r="JS14" s="65">
        <f t="shared" si="550"/>
        <v>0</v>
      </c>
    </row>
    <row r="15" spans="1:279" ht="18.75">
      <c r="A15" s="14">
        <f>IFERROR('SEM1'!A15,"-")</f>
        <v>0</v>
      </c>
      <c r="B15" s="135" t="s">
        <v>70</v>
      </c>
      <c r="C15" s="39"/>
      <c r="D15" s="32">
        <f t="shared" si="365"/>
        <v>0</v>
      </c>
      <c r="E15" s="32">
        <f t="shared" si="366"/>
        <v>0</v>
      </c>
      <c r="F15" s="75">
        <f t="shared" si="367"/>
        <v>0</v>
      </c>
      <c r="G15" s="75">
        <f t="shared" si="368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369"/>
        <v>-</v>
      </c>
      <c r="W15" s="77" t="str">
        <f t="shared" si="370"/>
        <v>-</v>
      </c>
      <c r="X15" s="19" t="str">
        <f t="shared" si="371"/>
        <v>-</v>
      </c>
      <c r="Y15" s="19" t="str">
        <f t="shared" si="372"/>
        <v>-</v>
      </c>
      <c r="Z15" s="19" t="str">
        <f t="shared" si="373"/>
        <v>-</v>
      </c>
      <c r="AA15" s="19" t="str">
        <f t="shared" si="374"/>
        <v>-</v>
      </c>
      <c r="AB15" s="19" t="str">
        <f t="shared" si="375"/>
        <v>-</v>
      </c>
      <c r="AC15" s="19" t="str">
        <f t="shared" si="376"/>
        <v>-</v>
      </c>
      <c r="AD15" s="19" t="str">
        <f t="shared" si="377"/>
        <v>-</v>
      </c>
      <c r="AE15" s="19" t="str">
        <f t="shared" si="378"/>
        <v>-</v>
      </c>
      <c r="AF15" s="19" t="str">
        <f t="shared" si="379"/>
        <v>-</v>
      </c>
      <c r="AG15" s="19" t="str">
        <f t="shared" si="380"/>
        <v>-</v>
      </c>
      <c r="AH15" s="19" t="str">
        <f t="shared" si="381"/>
        <v>-</v>
      </c>
      <c r="AI15" s="19" t="str">
        <f t="shared" si="382"/>
        <v>-</v>
      </c>
      <c r="AJ15" s="19" t="str">
        <f t="shared" si="383"/>
        <v>-</v>
      </c>
      <c r="AK15" s="19" t="str">
        <f t="shared" si="384"/>
        <v>-</v>
      </c>
      <c r="AL15" s="13" t="str">
        <f t="shared" si="385"/>
        <v>-</v>
      </c>
      <c r="AM15" s="13" t="str">
        <f t="shared" si="386"/>
        <v>-</v>
      </c>
      <c r="AN15" s="13" t="str">
        <f t="shared" si="387"/>
        <v>-</v>
      </c>
      <c r="AO15" s="80" t="str">
        <f t="shared" si="388"/>
        <v>-</v>
      </c>
      <c r="AP15" s="39"/>
      <c r="AQ15" s="32">
        <f t="shared" si="389"/>
        <v>0</v>
      </c>
      <c r="AR15" s="32">
        <f t="shared" si="390"/>
        <v>0</v>
      </c>
      <c r="AS15" s="75">
        <f t="shared" si="391"/>
        <v>0</v>
      </c>
      <c r="AT15" s="75">
        <f t="shared" si="392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93"/>
        <v>-</v>
      </c>
      <c r="BJ15" s="77" t="str">
        <f t="shared" si="394"/>
        <v>-</v>
      </c>
      <c r="BK15" s="19" t="str">
        <f t="shared" si="395"/>
        <v>-</v>
      </c>
      <c r="BL15" s="19" t="str">
        <f t="shared" si="396"/>
        <v>-</v>
      </c>
      <c r="BM15" s="19" t="str">
        <f t="shared" si="397"/>
        <v>-</v>
      </c>
      <c r="BN15" s="19" t="str">
        <f t="shared" si="398"/>
        <v>-</v>
      </c>
      <c r="BO15" s="19" t="str">
        <f t="shared" si="399"/>
        <v>-</v>
      </c>
      <c r="BP15" s="19" t="str">
        <f t="shared" si="400"/>
        <v>-</v>
      </c>
      <c r="BQ15" s="19" t="str">
        <f t="shared" si="401"/>
        <v>-</v>
      </c>
      <c r="BR15" s="19" t="str">
        <f t="shared" si="402"/>
        <v>-</v>
      </c>
      <c r="BS15" s="19" t="str">
        <f t="shared" si="403"/>
        <v>-</v>
      </c>
      <c r="BT15" s="19" t="str">
        <f t="shared" si="404"/>
        <v>-</v>
      </c>
      <c r="BU15" s="19" t="str">
        <f t="shared" si="405"/>
        <v>-</v>
      </c>
      <c r="BV15" s="19" t="str">
        <f t="shared" si="406"/>
        <v>-</v>
      </c>
      <c r="BW15" s="19" t="str">
        <f t="shared" si="407"/>
        <v>-</v>
      </c>
      <c r="BX15" s="19" t="str">
        <f t="shared" si="408"/>
        <v>-</v>
      </c>
      <c r="BY15" s="13" t="str">
        <f t="shared" si="409"/>
        <v>-</v>
      </c>
      <c r="BZ15" s="13" t="str">
        <f t="shared" si="410"/>
        <v>-</v>
      </c>
      <c r="CA15" s="13" t="str">
        <f t="shared" si="411"/>
        <v>-</v>
      </c>
      <c r="CB15" s="80" t="str">
        <f t="shared" si="412"/>
        <v>-</v>
      </c>
      <c r="CC15" s="39"/>
      <c r="CD15" s="32">
        <f t="shared" si="413"/>
        <v>0</v>
      </c>
      <c r="CE15" s="32">
        <f t="shared" si="414"/>
        <v>0</v>
      </c>
      <c r="CF15" s="75">
        <f t="shared" si="415"/>
        <v>0</v>
      </c>
      <c r="CG15" s="75">
        <f t="shared" si="416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417"/>
        <v>-</v>
      </c>
      <c r="CW15" s="77" t="str">
        <f t="shared" si="418"/>
        <v>-</v>
      </c>
      <c r="CX15" s="19" t="str">
        <f t="shared" si="419"/>
        <v>-</v>
      </c>
      <c r="CY15" s="19" t="str">
        <f t="shared" si="420"/>
        <v>-</v>
      </c>
      <c r="CZ15" s="19" t="str">
        <f t="shared" si="421"/>
        <v>-</v>
      </c>
      <c r="DA15" s="19" t="str">
        <f t="shared" si="422"/>
        <v>-</v>
      </c>
      <c r="DB15" s="19" t="str">
        <f t="shared" si="423"/>
        <v>-</v>
      </c>
      <c r="DC15" s="19" t="str">
        <f t="shared" si="424"/>
        <v>-</v>
      </c>
      <c r="DD15" s="19" t="str">
        <f t="shared" si="425"/>
        <v>-</v>
      </c>
      <c r="DE15" s="19" t="str">
        <f t="shared" si="426"/>
        <v>-</v>
      </c>
      <c r="DF15" s="19" t="str">
        <f t="shared" si="427"/>
        <v>-</v>
      </c>
      <c r="DG15" s="19" t="str">
        <f t="shared" si="428"/>
        <v>-</v>
      </c>
      <c r="DH15" s="19" t="str">
        <f t="shared" si="429"/>
        <v>-</v>
      </c>
      <c r="DI15" s="19" t="str">
        <f t="shared" si="430"/>
        <v>-</v>
      </c>
      <c r="DJ15" s="19" t="str">
        <f t="shared" si="431"/>
        <v>-</v>
      </c>
      <c r="DK15" s="19" t="str">
        <f t="shared" si="432"/>
        <v>-</v>
      </c>
      <c r="DL15" s="13" t="str">
        <f t="shared" si="433"/>
        <v>-</v>
      </c>
      <c r="DM15" s="13" t="str">
        <f t="shared" si="434"/>
        <v>-</v>
      </c>
      <c r="DN15" s="13" t="str">
        <f t="shared" si="435"/>
        <v>-</v>
      </c>
      <c r="DO15" s="80" t="str">
        <f t="shared" si="436"/>
        <v>-</v>
      </c>
      <c r="DP15" s="39"/>
      <c r="DQ15" s="32">
        <f t="shared" si="437"/>
        <v>0</v>
      </c>
      <c r="DR15" s="32">
        <f t="shared" si="438"/>
        <v>0</v>
      </c>
      <c r="DS15" s="75">
        <f t="shared" si="439"/>
        <v>0</v>
      </c>
      <c r="DT15" s="75">
        <f t="shared" si="440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441"/>
        <v>-</v>
      </c>
      <c r="EJ15" s="77" t="str">
        <f t="shared" si="442"/>
        <v>-</v>
      </c>
      <c r="EK15" s="19" t="str">
        <f t="shared" si="443"/>
        <v>-</v>
      </c>
      <c r="EL15" s="19" t="str">
        <f t="shared" si="444"/>
        <v>-</v>
      </c>
      <c r="EM15" s="19" t="str">
        <f t="shared" si="445"/>
        <v>-</v>
      </c>
      <c r="EN15" s="19" t="str">
        <f t="shared" si="446"/>
        <v>-</v>
      </c>
      <c r="EO15" s="19" t="str">
        <f t="shared" si="447"/>
        <v>-</v>
      </c>
      <c r="EP15" s="19" t="str">
        <f t="shared" si="448"/>
        <v>-</v>
      </c>
      <c r="EQ15" s="19" t="str">
        <f t="shared" si="449"/>
        <v>-</v>
      </c>
      <c r="ER15" s="19" t="str">
        <f t="shared" si="450"/>
        <v>-</v>
      </c>
      <c r="ES15" s="19" t="str">
        <f t="shared" si="451"/>
        <v>-</v>
      </c>
      <c r="ET15" s="19" t="str">
        <f t="shared" si="452"/>
        <v>-</v>
      </c>
      <c r="EU15" s="19" t="str">
        <f t="shared" si="453"/>
        <v>-</v>
      </c>
      <c r="EV15" s="19" t="str">
        <f t="shared" si="454"/>
        <v>-</v>
      </c>
      <c r="EW15" s="19" t="str">
        <f t="shared" si="455"/>
        <v>-</v>
      </c>
      <c r="EX15" s="19" t="str">
        <f t="shared" si="456"/>
        <v>-</v>
      </c>
      <c r="EY15" s="13" t="str">
        <f t="shared" si="457"/>
        <v>-</v>
      </c>
      <c r="EZ15" s="13" t="str">
        <f t="shared" si="458"/>
        <v>-</v>
      </c>
      <c r="FA15" s="13" t="str">
        <f t="shared" si="459"/>
        <v>-</v>
      </c>
      <c r="FB15" s="80" t="str">
        <f t="shared" si="460"/>
        <v>-</v>
      </c>
      <c r="FC15" s="39"/>
      <c r="FD15" s="32">
        <f t="shared" si="461"/>
        <v>0</v>
      </c>
      <c r="FE15" s="32">
        <f t="shared" si="462"/>
        <v>0</v>
      </c>
      <c r="FF15" s="75">
        <f t="shared" si="463"/>
        <v>0</v>
      </c>
      <c r="FG15" s="75">
        <f t="shared" si="464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465"/>
        <v>-</v>
      </c>
      <c r="FW15" s="77" t="str">
        <f t="shared" si="466"/>
        <v>-</v>
      </c>
      <c r="FX15" s="19" t="str">
        <f t="shared" si="467"/>
        <v>-</v>
      </c>
      <c r="FY15" s="19" t="str">
        <f t="shared" si="468"/>
        <v>-</v>
      </c>
      <c r="FZ15" s="19" t="str">
        <f t="shared" si="469"/>
        <v>-</v>
      </c>
      <c r="GA15" s="19" t="str">
        <f t="shared" si="470"/>
        <v>-</v>
      </c>
      <c r="GB15" s="19" t="str">
        <f t="shared" si="471"/>
        <v>-</v>
      </c>
      <c r="GC15" s="19" t="str">
        <f t="shared" si="472"/>
        <v>-</v>
      </c>
      <c r="GD15" s="19" t="str">
        <f t="shared" si="473"/>
        <v>-</v>
      </c>
      <c r="GE15" s="19" t="str">
        <f t="shared" si="474"/>
        <v>-</v>
      </c>
      <c r="GF15" s="19" t="str">
        <f t="shared" si="475"/>
        <v>-</v>
      </c>
      <c r="GG15" s="19" t="str">
        <f t="shared" si="476"/>
        <v>-</v>
      </c>
      <c r="GH15" s="19" t="str">
        <f t="shared" si="477"/>
        <v>-</v>
      </c>
      <c r="GI15" s="19" t="str">
        <f t="shared" si="478"/>
        <v>-</v>
      </c>
      <c r="GJ15" s="19" t="str">
        <f t="shared" si="479"/>
        <v>-</v>
      </c>
      <c r="GK15" s="19" t="str">
        <f t="shared" si="480"/>
        <v>-</v>
      </c>
      <c r="GL15" s="13" t="str">
        <f t="shared" si="481"/>
        <v>-</v>
      </c>
      <c r="GM15" s="13" t="str">
        <f t="shared" si="482"/>
        <v>-</v>
      </c>
      <c r="GN15" s="13" t="str">
        <f t="shared" si="483"/>
        <v>-</v>
      </c>
      <c r="GO15" s="80" t="str">
        <f t="shared" si="484"/>
        <v>-</v>
      </c>
      <c r="GP15" s="39"/>
      <c r="GQ15" s="32">
        <f t="shared" si="485"/>
        <v>0</v>
      </c>
      <c r="GR15" s="32">
        <f t="shared" si="486"/>
        <v>0</v>
      </c>
      <c r="GS15" s="75">
        <f t="shared" si="487"/>
        <v>0</v>
      </c>
      <c r="GT15" s="75">
        <f t="shared" si="488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489"/>
        <v>-</v>
      </c>
      <c r="HJ15" s="77" t="str">
        <f t="shared" si="490"/>
        <v>-</v>
      </c>
      <c r="HK15" s="19" t="str">
        <f t="shared" si="491"/>
        <v>-</v>
      </c>
      <c r="HL15" s="19" t="str">
        <f t="shared" si="492"/>
        <v>-</v>
      </c>
      <c r="HM15" s="19" t="str">
        <f t="shared" si="493"/>
        <v>-</v>
      </c>
      <c r="HN15" s="19" t="str">
        <f t="shared" si="494"/>
        <v>-</v>
      </c>
      <c r="HO15" s="19" t="str">
        <f t="shared" si="495"/>
        <v>-</v>
      </c>
      <c r="HP15" s="19" t="str">
        <f t="shared" si="496"/>
        <v>-</v>
      </c>
      <c r="HQ15" s="19" t="str">
        <f t="shared" si="497"/>
        <v>-</v>
      </c>
      <c r="HR15" s="19" t="str">
        <f t="shared" si="498"/>
        <v>-</v>
      </c>
      <c r="HS15" s="19" t="str">
        <f t="shared" si="499"/>
        <v>-</v>
      </c>
      <c r="HT15" s="19" t="str">
        <f t="shared" si="500"/>
        <v>-</v>
      </c>
      <c r="HU15" s="19" t="str">
        <f t="shared" si="501"/>
        <v>-</v>
      </c>
      <c r="HV15" s="19" t="str">
        <f t="shared" si="502"/>
        <v>-</v>
      </c>
      <c r="HW15" s="19" t="str">
        <f t="shared" si="503"/>
        <v>-</v>
      </c>
      <c r="HX15" s="19" t="str">
        <f t="shared" si="504"/>
        <v>-</v>
      </c>
      <c r="HY15" s="13" t="str">
        <f t="shared" si="505"/>
        <v>-</v>
      </c>
      <c r="HZ15" s="13" t="str">
        <f t="shared" si="506"/>
        <v>-</v>
      </c>
      <c r="IA15" s="13" t="str">
        <f t="shared" si="507"/>
        <v>-</v>
      </c>
      <c r="IB15" s="80" t="str">
        <f t="shared" si="508"/>
        <v>-</v>
      </c>
      <c r="IC15" s="39">
        <f t="shared" si="509"/>
        <v>0</v>
      </c>
      <c r="ID15" s="99">
        <f t="shared" si="510"/>
        <v>0</v>
      </c>
      <c r="IE15" s="99">
        <f t="shared" si="511"/>
        <v>0</v>
      </c>
      <c r="IF15" s="100">
        <f t="shared" si="512"/>
        <v>0</v>
      </c>
      <c r="IG15" s="100">
        <f t="shared" si="513"/>
        <v>0</v>
      </c>
      <c r="IH15" s="35">
        <f t="shared" si="514"/>
        <v>0</v>
      </c>
      <c r="II15" s="35">
        <f t="shared" si="515"/>
        <v>0</v>
      </c>
      <c r="IJ15" s="35">
        <f t="shared" si="516"/>
        <v>0</v>
      </c>
      <c r="IK15" s="35">
        <f t="shared" si="517"/>
        <v>0</v>
      </c>
      <c r="IL15" s="35">
        <f t="shared" si="518"/>
        <v>0</v>
      </c>
      <c r="IM15" s="35">
        <f t="shared" si="519"/>
        <v>0</v>
      </c>
      <c r="IN15" s="100"/>
      <c r="IO15" s="35">
        <f t="shared" si="520"/>
        <v>0</v>
      </c>
      <c r="IP15" s="35">
        <f t="shared" si="521"/>
        <v>0</v>
      </c>
      <c r="IQ15" s="35">
        <f t="shared" si="522"/>
        <v>0</v>
      </c>
      <c r="IR15" s="35">
        <f t="shared" si="523"/>
        <v>0</v>
      </c>
      <c r="IS15" s="35">
        <f t="shared" si="524"/>
        <v>0</v>
      </c>
      <c r="IT15" s="23">
        <f t="shared" si="525"/>
        <v>0</v>
      </c>
      <c r="IU15" s="26">
        <f t="shared" si="526"/>
        <v>0</v>
      </c>
      <c r="IV15" s="42" t="str">
        <f t="shared" si="527"/>
        <v>-</v>
      </c>
      <c r="IW15" s="89" t="str">
        <f t="shared" si="528"/>
        <v>-</v>
      </c>
      <c r="IX15" s="43" t="str">
        <f t="shared" si="529"/>
        <v>-</v>
      </c>
      <c r="IY15" s="43" t="str">
        <f t="shared" si="530"/>
        <v>-</v>
      </c>
      <c r="IZ15" s="43" t="str">
        <f t="shared" si="531"/>
        <v>-</v>
      </c>
      <c r="JA15" s="43" t="str">
        <f t="shared" si="532"/>
        <v>-</v>
      </c>
      <c r="JB15" s="43" t="str">
        <f t="shared" si="533"/>
        <v>-</v>
      </c>
      <c r="JC15" s="43" t="str">
        <f t="shared" si="534"/>
        <v>-</v>
      </c>
      <c r="JD15" s="43" t="str">
        <f t="shared" si="535"/>
        <v>-</v>
      </c>
      <c r="JE15" s="43" t="str">
        <f t="shared" si="536"/>
        <v>-</v>
      </c>
      <c r="JF15" s="43" t="str">
        <f t="shared" si="537"/>
        <v>-</v>
      </c>
      <c r="JG15" s="43" t="str">
        <f t="shared" si="538"/>
        <v>-</v>
      </c>
      <c r="JH15" s="43" t="str">
        <f t="shared" si="539"/>
        <v>-</v>
      </c>
      <c r="JI15" s="43" t="str">
        <f t="shared" si="540"/>
        <v>-</v>
      </c>
      <c r="JJ15" s="43" t="str">
        <f t="shared" si="541"/>
        <v>-</v>
      </c>
      <c r="JK15" s="43" t="str">
        <f t="shared" si="542"/>
        <v>-</v>
      </c>
      <c r="JL15" s="44" t="str">
        <f t="shared" si="543"/>
        <v>-</v>
      </c>
      <c r="JM15" s="44" t="str">
        <f t="shared" si="544"/>
        <v>-</v>
      </c>
      <c r="JN15" s="44" t="str">
        <f t="shared" si="545"/>
        <v>-</v>
      </c>
      <c r="JO15" s="90" t="str">
        <f t="shared" si="546"/>
        <v>-</v>
      </c>
      <c r="JP15" s="62">
        <f t="shared" si="547"/>
        <v>0</v>
      </c>
      <c r="JQ15" s="63">
        <f t="shared" si="548"/>
        <v>0</v>
      </c>
      <c r="JR15" s="64">
        <f t="shared" si="549"/>
        <v>0</v>
      </c>
      <c r="JS15" s="65">
        <f t="shared" si="550"/>
        <v>0</v>
      </c>
    </row>
    <row r="16" spans="1:279" ht="18.75">
      <c r="A16" s="14">
        <f>IFERROR('SEM1'!A16,"-")</f>
        <v>0</v>
      </c>
      <c r="B16" s="135" t="s">
        <v>71</v>
      </c>
      <c r="C16" s="39"/>
      <c r="D16" s="32">
        <f t="shared" si="365"/>
        <v>0</v>
      </c>
      <c r="E16" s="32">
        <f t="shared" si="366"/>
        <v>0</v>
      </c>
      <c r="F16" s="75">
        <f t="shared" si="367"/>
        <v>0</v>
      </c>
      <c r="G16" s="75">
        <f t="shared" si="368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369"/>
        <v>-</v>
      </c>
      <c r="W16" s="77" t="str">
        <f t="shared" si="370"/>
        <v>-</v>
      </c>
      <c r="X16" s="19" t="str">
        <f t="shared" si="371"/>
        <v>-</v>
      </c>
      <c r="Y16" s="19" t="str">
        <f t="shared" si="372"/>
        <v>-</v>
      </c>
      <c r="Z16" s="19" t="str">
        <f t="shared" si="373"/>
        <v>-</v>
      </c>
      <c r="AA16" s="19" t="str">
        <f t="shared" si="374"/>
        <v>-</v>
      </c>
      <c r="AB16" s="19" t="str">
        <f t="shared" si="375"/>
        <v>-</v>
      </c>
      <c r="AC16" s="19" t="str">
        <f t="shared" si="376"/>
        <v>-</v>
      </c>
      <c r="AD16" s="19" t="str">
        <f t="shared" si="377"/>
        <v>-</v>
      </c>
      <c r="AE16" s="19" t="str">
        <f t="shared" si="378"/>
        <v>-</v>
      </c>
      <c r="AF16" s="19" t="str">
        <f t="shared" si="379"/>
        <v>-</v>
      </c>
      <c r="AG16" s="19" t="str">
        <f t="shared" si="380"/>
        <v>-</v>
      </c>
      <c r="AH16" s="19" t="str">
        <f t="shared" si="381"/>
        <v>-</v>
      </c>
      <c r="AI16" s="19" t="str">
        <f t="shared" si="382"/>
        <v>-</v>
      </c>
      <c r="AJ16" s="19" t="str">
        <f t="shared" si="383"/>
        <v>-</v>
      </c>
      <c r="AK16" s="19" t="str">
        <f t="shared" si="384"/>
        <v>-</v>
      </c>
      <c r="AL16" s="13" t="str">
        <f t="shared" si="385"/>
        <v>-</v>
      </c>
      <c r="AM16" s="13" t="str">
        <f t="shared" si="386"/>
        <v>-</v>
      </c>
      <c r="AN16" s="13" t="str">
        <f t="shared" si="387"/>
        <v>-</v>
      </c>
      <c r="AO16" s="80" t="str">
        <f t="shared" si="388"/>
        <v>-</v>
      </c>
      <c r="AP16" s="39"/>
      <c r="AQ16" s="32">
        <f t="shared" si="389"/>
        <v>0</v>
      </c>
      <c r="AR16" s="32">
        <f t="shared" si="390"/>
        <v>0</v>
      </c>
      <c r="AS16" s="75">
        <f t="shared" si="391"/>
        <v>0</v>
      </c>
      <c r="AT16" s="75">
        <f t="shared" si="392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93"/>
        <v>-</v>
      </c>
      <c r="BJ16" s="77" t="str">
        <f t="shared" si="394"/>
        <v>-</v>
      </c>
      <c r="BK16" s="19" t="str">
        <f t="shared" si="395"/>
        <v>-</v>
      </c>
      <c r="BL16" s="19" t="str">
        <f t="shared" si="396"/>
        <v>-</v>
      </c>
      <c r="BM16" s="19" t="str">
        <f t="shared" si="397"/>
        <v>-</v>
      </c>
      <c r="BN16" s="19" t="str">
        <f t="shared" si="398"/>
        <v>-</v>
      </c>
      <c r="BO16" s="19" t="str">
        <f t="shared" si="399"/>
        <v>-</v>
      </c>
      <c r="BP16" s="19" t="str">
        <f t="shared" si="400"/>
        <v>-</v>
      </c>
      <c r="BQ16" s="19" t="str">
        <f t="shared" si="401"/>
        <v>-</v>
      </c>
      <c r="BR16" s="19" t="str">
        <f t="shared" si="402"/>
        <v>-</v>
      </c>
      <c r="BS16" s="19" t="str">
        <f t="shared" si="403"/>
        <v>-</v>
      </c>
      <c r="BT16" s="19" t="str">
        <f t="shared" si="404"/>
        <v>-</v>
      </c>
      <c r="BU16" s="19" t="str">
        <f t="shared" si="405"/>
        <v>-</v>
      </c>
      <c r="BV16" s="19" t="str">
        <f t="shared" si="406"/>
        <v>-</v>
      </c>
      <c r="BW16" s="19" t="str">
        <f t="shared" si="407"/>
        <v>-</v>
      </c>
      <c r="BX16" s="19" t="str">
        <f t="shared" si="408"/>
        <v>-</v>
      </c>
      <c r="BY16" s="13" t="str">
        <f t="shared" si="409"/>
        <v>-</v>
      </c>
      <c r="BZ16" s="13" t="str">
        <f t="shared" si="410"/>
        <v>-</v>
      </c>
      <c r="CA16" s="13" t="str">
        <f t="shared" si="411"/>
        <v>-</v>
      </c>
      <c r="CB16" s="80" t="str">
        <f t="shared" si="412"/>
        <v>-</v>
      </c>
      <c r="CC16" s="39"/>
      <c r="CD16" s="32">
        <f t="shared" si="413"/>
        <v>0</v>
      </c>
      <c r="CE16" s="32">
        <f t="shared" si="414"/>
        <v>0</v>
      </c>
      <c r="CF16" s="75">
        <f t="shared" si="415"/>
        <v>0</v>
      </c>
      <c r="CG16" s="75">
        <f t="shared" si="416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417"/>
        <v>-</v>
      </c>
      <c r="CW16" s="77" t="str">
        <f t="shared" si="418"/>
        <v>-</v>
      </c>
      <c r="CX16" s="19" t="str">
        <f t="shared" si="419"/>
        <v>-</v>
      </c>
      <c r="CY16" s="19" t="str">
        <f t="shared" si="420"/>
        <v>-</v>
      </c>
      <c r="CZ16" s="19" t="str">
        <f t="shared" si="421"/>
        <v>-</v>
      </c>
      <c r="DA16" s="19" t="str">
        <f t="shared" si="422"/>
        <v>-</v>
      </c>
      <c r="DB16" s="19" t="str">
        <f t="shared" si="423"/>
        <v>-</v>
      </c>
      <c r="DC16" s="19" t="str">
        <f t="shared" si="424"/>
        <v>-</v>
      </c>
      <c r="DD16" s="19" t="str">
        <f t="shared" si="425"/>
        <v>-</v>
      </c>
      <c r="DE16" s="19" t="str">
        <f t="shared" si="426"/>
        <v>-</v>
      </c>
      <c r="DF16" s="19" t="str">
        <f t="shared" si="427"/>
        <v>-</v>
      </c>
      <c r="DG16" s="19" t="str">
        <f t="shared" si="428"/>
        <v>-</v>
      </c>
      <c r="DH16" s="19" t="str">
        <f t="shared" si="429"/>
        <v>-</v>
      </c>
      <c r="DI16" s="19" t="str">
        <f t="shared" si="430"/>
        <v>-</v>
      </c>
      <c r="DJ16" s="19" t="str">
        <f t="shared" si="431"/>
        <v>-</v>
      </c>
      <c r="DK16" s="19" t="str">
        <f t="shared" si="432"/>
        <v>-</v>
      </c>
      <c r="DL16" s="13" t="str">
        <f t="shared" si="433"/>
        <v>-</v>
      </c>
      <c r="DM16" s="13" t="str">
        <f t="shared" si="434"/>
        <v>-</v>
      </c>
      <c r="DN16" s="13" t="str">
        <f t="shared" si="435"/>
        <v>-</v>
      </c>
      <c r="DO16" s="80" t="str">
        <f t="shared" si="436"/>
        <v>-</v>
      </c>
      <c r="DP16" s="39"/>
      <c r="DQ16" s="32">
        <f t="shared" si="437"/>
        <v>0</v>
      </c>
      <c r="DR16" s="32">
        <f t="shared" si="438"/>
        <v>0</v>
      </c>
      <c r="DS16" s="75">
        <f t="shared" si="439"/>
        <v>0</v>
      </c>
      <c r="DT16" s="75">
        <f t="shared" si="440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441"/>
        <v>-</v>
      </c>
      <c r="EJ16" s="77" t="str">
        <f t="shared" si="442"/>
        <v>-</v>
      </c>
      <c r="EK16" s="19" t="str">
        <f t="shared" si="443"/>
        <v>-</v>
      </c>
      <c r="EL16" s="19" t="str">
        <f t="shared" si="444"/>
        <v>-</v>
      </c>
      <c r="EM16" s="19" t="str">
        <f t="shared" si="445"/>
        <v>-</v>
      </c>
      <c r="EN16" s="19" t="str">
        <f t="shared" si="446"/>
        <v>-</v>
      </c>
      <c r="EO16" s="19" t="str">
        <f t="shared" si="447"/>
        <v>-</v>
      </c>
      <c r="EP16" s="19" t="str">
        <f t="shared" si="448"/>
        <v>-</v>
      </c>
      <c r="EQ16" s="19" t="str">
        <f t="shared" si="449"/>
        <v>-</v>
      </c>
      <c r="ER16" s="19" t="str">
        <f t="shared" si="450"/>
        <v>-</v>
      </c>
      <c r="ES16" s="19" t="str">
        <f t="shared" si="451"/>
        <v>-</v>
      </c>
      <c r="ET16" s="19" t="str">
        <f t="shared" si="452"/>
        <v>-</v>
      </c>
      <c r="EU16" s="19" t="str">
        <f t="shared" si="453"/>
        <v>-</v>
      </c>
      <c r="EV16" s="19" t="str">
        <f t="shared" si="454"/>
        <v>-</v>
      </c>
      <c r="EW16" s="19" t="str">
        <f t="shared" si="455"/>
        <v>-</v>
      </c>
      <c r="EX16" s="19" t="str">
        <f t="shared" si="456"/>
        <v>-</v>
      </c>
      <c r="EY16" s="13" t="str">
        <f t="shared" si="457"/>
        <v>-</v>
      </c>
      <c r="EZ16" s="13" t="str">
        <f t="shared" si="458"/>
        <v>-</v>
      </c>
      <c r="FA16" s="13" t="str">
        <f t="shared" si="459"/>
        <v>-</v>
      </c>
      <c r="FB16" s="80" t="str">
        <f t="shared" si="460"/>
        <v>-</v>
      </c>
      <c r="FC16" s="39"/>
      <c r="FD16" s="32">
        <f t="shared" si="461"/>
        <v>0</v>
      </c>
      <c r="FE16" s="32">
        <f t="shared" si="462"/>
        <v>0</v>
      </c>
      <c r="FF16" s="75">
        <f t="shared" si="463"/>
        <v>0</v>
      </c>
      <c r="FG16" s="75">
        <f t="shared" si="464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465"/>
        <v>-</v>
      </c>
      <c r="FW16" s="77" t="str">
        <f t="shared" si="466"/>
        <v>-</v>
      </c>
      <c r="FX16" s="19" t="str">
        <f t="shared" si="467"/>
        <v>-</v>
      </c>
      <c r="FY16" s="19" t="str">
        <f t="shared" si="468"/>
        <v>-</v>
      </c>
      <c r="FZ16" s="19" t="str">
        <f t="shared" si="469"/>
        <v>-</v>
      </c>
      <c r="GA16" s="19" t="str">
        <f t="shared" si="470"/>
        <v>-</v>
      </c>
      <c r="GB16" s="19" t="str">
        <f t="shared" si="471"/>
        <v>-</v>
      </c>
      <c r="GC16" s="19" t="str">
        <f t="shared" si="472"/>
        <v>-</v>
      </c>
      <c r="GD16" s="19" t="str">
        <f t="shared" si="473"/>
        <v>-</v>
      </c>
      <c r="GE16" s="19" t="str">
        <f t="shared" si="474"/>
        <v>-</v>
      </c>
      <c r="GF16" s="19" t="str">
        <f t="shared" si="475"/>
        <v>-</v>
      </c>
      <c r="GG16" s="19" t="str">
        <f t="shared" si="476"/>
        <v>-</v>
      </c>
      <c r="GH16" s="19" t="str">
        <f t="shared" si="477"/>
        <v>-</v>
      </c>
      <c r="GI16" s="19" t="str">
        <f t="shared" si="478"/>
        <v>-</v>
      </c>
      <c r="GJ16" s="19" t="str">
        <f t="shared" si="479"/>
        <v>-</v>
      </c>
      <c r="GK16" s="19" t="str">
        <f t="shared" si="480"/>
        <v>-</v>
      </c>
      <c r="GL16" s="13" t="str">
        <f t="shared" si="481"/>
        <v>-</v>
      </c>
      <c r="GM16" s="13" t="str">
        <f t="shared" si="482"/>
        <v>-</v>
      </c>
      <c r="GN16" s="13" t="str">
        <f t="shared" si="483"/>
        <v>-</v>
      </c>
      <c r="GO16" s="80" t="str">
        <f t="shared" si="484"/>
        <v>-</v>
      </c>
      <c r="GP16" s="39"/>
      <c r="GQ16" s="32">
        <f t="shared" si="485"/>
        <v>0</v>
      </c>
      <c r="GR16" s="32">
        <f t="shared" si="486"/>
        <v>0</v>
      </c>
      <c r="GS16" s="75">
        <f t="shared" si="487"/>
        <v>0</v>
      </c>
      <c r="GT16" s="75">
        <f t="shared" si="488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489"/>
        <v>-</v>
      </c>
      <c r="HJ16" s="77" t="str">
        <f t="shared" si="490"/>
        <v>-</v>
      </c>
      <c r="HK16" s="19" t="str">
        <f t="shared" si="491"/>
        <v>-</v>
      </c>
      <c r="HL16" s="19" t="str">
        <f t="shared" si="492"/>
        <v>-</v>
      </c>
      <c r="HM16" s="19" t="str">
        <f t="shared" si="493"/>
        <v>-</v>
      </c>
      <c r="HN16" s="19" t="str">
        <f t="shared" si="494"/>
        <v>-</v>
      </c>
      <c r="HO16" s="19" t="str">
        <f t="shared" si="495"/>
        <v>-</v>
      </c>
      <c r="HP16" s="19" t="str">
        <f t="shared" si="496"/>
        <v>-</v>
      </c>
      <c r="HQ16" s="19" t="str">
        <f t="shared" si="497"/>
        <v>-</v>
      </c>
      <c r="HR16" s="19" t="str">
        <f t="shared" si="498"/>
        <v>-</v>
      </c>
      <c r="HS16" s="19" t="str">
        <f t="shared" si="499"/>
        <v>-</v>
      </c>
      <c r="HT16" s="19" t="str">
        <f t="shared" si="500"/>
        <v>-</v>
      </c>
      <c r="HU16" s="19" t="str">
        <f t="shared" si="501"/>
        <v>-</v>
      </c>
      <c r="HV16" s="19" t="str">
        <f t="shared" si="502"/>
        <v>-</v>
      </c>
      <c r="HW16" s="19" t="str">
        <f t="shared" si="503"/>
        <v>-</v>
      </c>
      <c r="HX16" s="19" t="str">
        <f t="shared" si="504"/>
        <v>-</v>
      </c>
      <c r="HY16" s="13" t="str">
        <f t="shared" si="505"/>
        <v>-</v>
      </c>
      <c r="HZ16" s="13" t="str">
        <f t="shared" si="506"/>
        <v>-</v>
      </c>
      <c r="IA16" s="13" t="str">
        <f t="shared" si="507"/>
        <v>-</v>
      </c>
      <c r="IB16" s="80" t="str">
        <f t="shared" si="508"/>
        <v>-</v>
      </c>
      <c r="IC16" s="39">
        <f t="shared" si="509"/>
        <v>0</v>
      </c>
      <c r="ID16" s="99">
        <f t="shared" si="510"/>
        <v>0</v>
      </c>
      <c r="IE16" s="99">
        <f t="shared" si="511"/>
        <v>0</v>
      </c>
      <c r="IF16" s="100">
        <f t="shared" si="512"/>
        <v>0</v>
      </c>
      <c r="IG16" s="100">
        <f t="shared" si="513"/>
        <v>0</v>
      </c>
      <c r="IH16" s="35">
        <f t="shared" si="514"/>
        <v>0</v>
      </c>
      <c r="II16" s="35">
        <f t="shared" si="515"/>
        <v>0</v>
      </c>
      <c r="IJ16" s="35">
        <f t="shared" si="516"/>
        <v>0</v>
      </c>
      <c r="IK16" s="35">
        <f t="shared" si="517"/>
        <v>0</v>
      </c>
      <c r="IL16" s="35">
        <f t="shared" si="518"/>
        <v>0</v>
      </c>
      <c r="IM16" s="35">
        <f t="shared" si="519"/>
        <v>0</v>
      </c>
      <c r="IN16" s="100"/>
      <c r="IO16" s="35">
        <f t="shared" si="520"/>
        <v>0</v>
      </c>
      <c r="IP16" s="35">
        <f t="shared" si="521"/>
        <v>0</v>
      </c>
      <c r="IQ16" s="35">
        <f t="shared" si="522"/>
        <v>0</v>
      </c>
      <c r="IR16" s="35">
        <f t="shared" si="523"/>
        <v>0</v>
      </c>
      <c r="IS16" s="35">
        <f t="shared" si="524"/>
        <v>0</v>
      </c>
      <c r="IT16" s="23">
        <f t="shared" si="525"/>
        <v>0</v>
      </c>
      <c r="IU16" s="26">
        <f t="shared" si="526"/>
        <v>0</v>
      </c>
      <c r="IV16" s="42" t="str">
        <f t="shared" si="527"/>
        <v>-</v>
      </c>
      <c r="IW16" s="89" t="str">
        <f t="shared" si="528"/>
        <v>-</v>
      </c>
      <c r="IX16" s="43" t="str">
        <f t="shared" si="529"/>
        <v>-</v>
      </c>
      <c r="IY16" s="43" t="str">
        <f t="shared" si="530"/>
        <v>-</v>
      </c>
      <c r="IZ16" s="43" t="str">
        <f t="shared" si="531"/>
        <v>-</v>
      </c>
      <c r="JA16" s="43" t="str">
        <f t="shared" si="532"/>
        <v>-</v>
      </c>
      <c r="JB16" s="43" t="str">
        <f t="shared" si="533"/>
        <v>-</v>
      </c>
      <c r="JC16" s="43" t="str">
        <f t="shared" si="534"/>
        <v>-</v>
      </c>
      <c r="JD16" s="43" t="str">
        <f t="shared" si="535"/>
        <v>-</v>
      </c>
      <c r="JE16" s="43" t="str">
        <f t="shared" si="536"/>
        <v>-</v>
      </c>
      <c r="JF16" s="43" t="str">
        <f t="shared" si="537"/>
        <v>-</v>
      </c>
      <c r="JG16" s="43" t="str">
        <f t="shared" si="538"/>
        <v>-</v>
      </c>
      <c r="JH16" s="43" t="str">
        <f t="shared" si="539"/>
        <v>-</v>
      </c>
      <c r="JI16" s="43" t="str">
        <f t="shared" si="540"/>
        <v>-</v>
      </c>
      <c r="JJ16" s="43" t="str">
        <f t="shared" si="541"/>
        <v>-</v>
      </c>
      <c r="JK16" s="43" t="str">
        <f t="shared" si="542"/>
        <v>-</v>
      </c>
      <c r="JL16" s="44" t="str">
        <f t="shared" si="543"/>
        <v>-</v>
      </c>
      <c r="JM16" s="44" t="str">
        <f t="shared" si="544"/>
        <v>-</v>
      </c>
      <c r="JN16" s="44" t="str">
        <f t="shared" si="545"/>
        <v>-</v>
      </c>
      <c r="JO16" s="90" t="str">
        <f t="shared" si="546"/>
        <v>-</v>
      </c>
      <c r="JP16" s="62">
        <f t="shared" si="547"/>
        <v>0</v>
      </c>
      <c r="JQ16" s="63">
        <f t="shared" si="548"/>
        <v>0</v>
      </c>
      <c r="JR16" s="64">
        <f t="shared" si="549"/>
        <v>0</v>
      </c>
      <c r="JS16" s="65">
        <f t="shared" si="550"/>
        <v>0</v>
      </c>
    </row>
    <row r="17" spans="1:279" ht="18.75">
      <c r="A17" s="14">
        <f>IFERROR('SEM1'!A17,"-")</f>
        <v>0</v>
      </c>
      <c r="B17" s="135" t="s">
        <v>72</v>
      </c>
      <c r="C17" s="39"/>
      <c r="D17" s="32">
        <f t="shared" si="365"/>
        <v>0</v>
      </c>
      <c r="E17" s="32">
        <f t="shared" si="366"/>
        <v>0</v>
      </c>
      <c r="F17" s="75">
        <f t="shared" si="367"/>
        <v>0</v>
      </c>
      <c r="G17" s="75">
        <f t="shared" si="368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369"/>
        <v>-</v>
      </c>
      <c r="W17" s="77" t="str">
        <f t="shared" si="370"/>
        <v>-</v>
      </c>
      <c r="X17" s="19" t="str">
        <f t="shared" si="371"/>
        <v>-</v>
      </c>
      <c r="Y17" s="19" t="str">
        <f t="shared" si="372"/>
        <v>-</v>
      </c>
      <c r="Z17" s="19" t="str">
        <f t="shared" si="373"/>
        <v>-</v>
      </c>
      <c r="AA17" s="19" t="str">
        <f t="shared" si="374"/>
        <v>-</v>
      </c>
      <c r="AB17" s="19" t="str">
        <f t="shared" si="375"/>
        <v>-</v>
      </c>
      <c r="AC17" s="19" t="str">
        <f t="shared" si="376"/>
        <v>-</v>
      </c>
      <c r="AD17" s="19" t="str">
        <f t="shared" si="377"/>
        <v>-</v>
      </c>
      <c r="AE17" s="19" t="str">
        <f t="shared" si="378"/>
        <v>-</v>
      </c>
      <c r="AF17" s="19" t="str">
        <f t="shared" si="379"/>
        <v>-</v>
      </c>
      <c r="AG17" s="19" t="str">
        <f t="shared" si="380"/>
        <v>-</v>
      </c>
      <c r="AH17" s="19" t="str">
        <f t="shared" si="381"/>
        <v>-</v>
      </c>
      <c r="AI17" s="19" t="str">
        <f t="shared" si="382"/>
        <v>-</v>
      </c>
      <c r="AJ17" s="19" t="str">
        <f t="shared" si="383"/>
        <v>-</v>
      </c>
      <c r="AK17" s="19" t="str">
        <f t="shared" si="384"/>
        <v>-</v>
      </c>
      <c r="AL17" s="13" t="str">
        <f t="shared" si="385"/>
        <v>-</v>
      </c>
      <c r="AM17" s="13" t="str">
        <f t="shared" si="386"/>
        <v>-</v>
      </c>
      <c r="AN17" s="13" t="str">
        <f t="shared" si="387"/>
        <v>-</v>
      </c>
      <c r="AO17" s="80" t="str">
        <f t="shared" si="388"/>
        <v>-</v>
      </c>
      <c r="AP17" s="39"/>
      <c r="AQ17" s="32">
        <f t="shared" si="389"/>
        <v>0</v>
      </c>
      <c r="AR17" s="32">
        <f t="shared" si="390"/>
        <v>0</v>
      </c>
      <c r="AS17" s="75">
        <f t="shared" si="391"/>
        <v>0</v>
      </c>
      <c r="AT17" s="75">
        <f t="shared" si="392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93"/>
        <v>-</v>
      </c>
      <c r="BJ17" s="77" t="str">
        <f t="shared" si="394"/>
        <v>-</v>
      </c>
      <c r="BK17" s="19" t="str">
        <f t="shared" si="395"/>
        <v>-</v>
      </c>
      <c r="BL17" s="19" t="str">
        <f t="shared" si="396"/>
        <v>-</v>
      </c>
      <c r="BM17" s="19" t="str">
        <f t="shared" si="397"/>
        <v>-</v>
      </c>
      <c r="BN17" s="19" t="str">
        <f t="shared" si="398"/>
        <v>-</v>
      </c>
      <c r="BO17" s="19" t="str">
        <f t="shared" si="399"/>
        <v>-</v>
      </c>
      <c r="BP17" s="19" t="str">
        <f t="shared" si="400"/>
        <v>-</v>
      </c>
      <c r="BQ17" s="19" t="str">
        <f t="shared" si="401"/>
        <v>-</v>
      </c>
      <c r="BR17" s="19" t="str">
        <f t="shared" si="402"/>
        <v>-</v>
      </c>
      <c r="BS17" s="19" t="str">
        <f t="shared" si="403"/>
        <v>-</v>
      </c>
      <c r="BT17" s="19" t="str">
        <f t="shared" si="404"/>
        <v>-</v>
      </c>
      <c r="BU17" s="19" t="str">
        <f t="shared" si="405"/>
        <v>-</v>
      </c>
      <c r="BV17" s="19" t="str">
        <f t="shared" si="406"/>
        <v>-</v>
      </c>
      <c r="BW17" s="19" t="str">
        <f t="shared" si="407"/>
        <v>-</v>
      </c>
      <c r="BX17" s="19" t="str">
        <f t="shared" si="408"/>
        <v>-</v>
      </c>
      <c r="BY17" s="13" t="str">
        <f t="shared" si="409"/>
        <v>-</v>
      </c>
      <c r="BZ17" s="13" t="str">
        <f t="shared" si="410"/>
        <v>-</v>
      </c>
      <c r="CA17" s="13" t="str">
        <f t="shared" si="411"/>
        <v>-</v>
      </c>
      <c r="CB17" s="80" t="str">
        <f t="shared" si="412"/>
        <v>-</v>
      </c>
      <c r="CC17" s="39"/>
      <c r="CD17" s="32">
        <f t="shared" si="413"/>
        <v>0</v>
      </c>
      <c r="CE17" s="32">
        <f t="shared" si="414"/>
        <v>0</v>
      </c>
      <c r="CF17" s="75">
        <f t="shared" si="415"/>
        <v>0</v>
      </c>
      <c r="CG17" s="75">
        <f t="shared" si="416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417"/>
        <v>-</v>
      </c>
      <c r="CW17" s="77" t="str">
        <f t="shared" si="418"/>
        <v>-</v>
      </c>
      <c r="CX17" s="19" t="str">
        <f t="shared" si="419"/>
        <v>-</v>
      </c>
      <c r="CY17" s="19" t="str">
        <f t="shared" si="420"/>
        <v>-</v>
      </c>
      <c r="CZ17" s="19" t="str">
        <f t="shared" si="421"/>
        <v>-</v>
      </c>
      <c r="DA17" s="19" t="str">
        <f t="shared" si="422"/>
        <v>-</v>
      </c>
      <c r="DB17" s="19" t="str">
        <f t="shared" si="423"/>
        <v>-</v>
      </c>
      <c r="DC17" s="19" t="str">
        <f t="shared" si="424"/>
        <v>-</v>
      </c>
      <c r="DD17" s="19" t="str">
        <f t="shared" si="425"/>
        <v>-</v>
      </c>
      <c r="DE17" s="19" t="str">
        <f t="shared" si="426"/>
        <v>-</v>
      </c>
      <c r="DF17" s="19" t="str">
        <f t="shared" si="427"/>
        <v>-</v>
      </c>
      <c r="DG17" s="19" t="str">
        <f t="shared" si="428"/>
        <v>-</v>
      </c>
      <c r="DH17" s="19" t="str">
        <f t="shared" si="429"/>
        <v>-</v>
      </c>
      <c r="DI17" s="19" t="str">
        <f t="shared" si="430"/>
        <v>-</v>
      </c>
      <c r="DJ17" s="19" t="str">
        <f t="shared" si="431"/>
        <v>-</v>
      </c>
      <c r="DK17" s="19" t="str">
        <f t="shared" si="432"/>
        <v>-</v>
      </c>
      <c r="DL17" s="13" t="str">
        <f t="shared" si="433"/>
        <v>-</v>
      </c>
      <c r="DM17" s="13" t="str">
        <f t="shared" si="434"/>
        <v>-</v>
      </c>
      <c r="DN17" s="13" t="str">
        <f t="shared" si="435"/>
        <v>-</v>
      </c>
      <c r="DO17" s="80" t="str">
        <f t="shared" si="436"/>
        <v>-</v>
      </c>
      <c r="DP17" s="39"/>
      <c r="DQ17" s="32">
        <f t="shared" si="437"/>
        <v>0</v>
      </c>
      <c r="DR17" s="32">
        <f t="shared" si="438"/>
        <v>0</v>
      </c>
      <c r="DS17" s="75">
        <f t="shared" si="439"/>
        <v>0</v>
      </c>
      <c r="DT17" s="75">
        <f t="shared" si="440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441"/>
        <v>-</v>
      </c>
      <c r="EJ17" s="77" t="str">
        <f t="shared" si="442"/>
        <v>-</v>
      </c>
      <c r="EK17" s="19" t="str">
        <f t="shared" si="443"/>
        <v>-</v>
      </c>
      <c r="EL17" s="19" t="str">
        <f t="shared" si="444"/>
        <v>-</v>
      </c>
      <c r="EM17" s="19" t="str">
        <f t="shared" si="445"/>
        <v>-</v>
      </c>
      <c r="EN17" s="19" t="str">
        <f t="shared" si="446"/>
        <v>-</v>
      </c>
      <c r="EO17" s="19" t="str">
        <f t="shared" si="447"/>
        <v>-</v>
      </c>
      <c r="EP17" s="19" t="str">
        <f t="shared" si="448"/>
        <v>-</v>
      </c>
      <c r="EQ17" s="19" t="str">
        <f t="shared" si="449"/>
        <v>-</v>
      </c>
      <c r="ER17" s="19" t="str">
        <f t="shared" si="450"/>
        <v>-</v>
      </c>
      <c r="ES17" s="19" t="str">
        <f t="shared" si="451"/>
        <v>-</v>
      </c>
      <c r="ET17" s="19" t="str">
        <f t="shared" si="452"/>
        <v>-</v>
      </c>
      <c r="EU17" s="19" t="str">
        <f t="shared" si="453"/>
        <v>-</v>
      </c>
      <c r="EV17" s="19" t="str">
        <f t="shared" si="454"/>
        <v>-</v>
      </c>
      <c r="EW17" s="19" t="str">
        <f t="shared" si="455"/>
        <v>-</v>
      </c>
      <c r="EX17" s="19" t="str">
        <f t="shared" si="456"/>
        <v>-</v>
      </c>
      <c r="EY17" s="13" t="str">
        <f t="shared" si="457"/>
        <v>-</v>
      </c>
      <c r="EZ17" s="13" t="str">
        <f t="shared" si="458"/>
        <v>-</v>
      </c>
      <c r="FA17" s="13" t="str">
        <f t="shared" si="459"/>
        <v>-</v>
      </c>
      <c r="FB17" s="80" t="str">
        <f t="shared" si="460"/>
        <v>-</v>
      </c>
      <c r="FC17" s="39"/>
      <c r="FD17" s="32">
        <f t="shared" si="461"/>
        <v>0</v>
      </c>
      <c r="FE17" s="32">
        <f t="shared" si="462"/>
        <v>0</v>
      </c>
      <c r="FF17" s="75">
        <f t="shared" si="463"/>
        <v>0</v>
      </c>
      <c r="FG17" s="75">
        <f t="shared" si="464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465"/>
        <v>-</v>
      </c>
      <c r="FW17" s="77" t="str">
        <f t="shared" si="466"/>
        <v>-</v>
      </c>
      <c r="FX17" s="19" t="str">
        <f t="shared" si="467"/>
        <v>-</v>
      </c>
      <c r="FY17" s="19" t="str">
        <f t="shared" si="468"/>
        <v>-</v>
      </c>
      <c r="FZ17" s="19" t="str">
        <f t="shared" si="469"/>
        <v>-</v>
      </c>
      <c r="GA17" s="19" t="str">
        <f t="shared" si="470"/>
        <v>-</v>
      </c>
      <c r="GB17" s="19" t="str">
        <f t="shared" si="471"/>
        <v>-</v>
      </c>
      <c r="GC17" s="19" t="str">
        <f t="shared" si="472"/>
        <v>-</v>
      </c>
      <c r="GD17" s="19" t="str">
        <f t="shared" si="473"/>
        <v>-</v>
      </c>
      <c r="GE17" s="19" t="str">
        <f t="shared" si="474"/>
        <v>-</v>
      </c>
      <c r="GF17" s="19" t="str">
        <f t="shared" si="475"/>
        <v>-</v>
      </c>
      <c r="GG17" s="19" t="str">
        <f t="shared" si="476"/>
        <v>-</v>
      </c>
      <c r="GH17" s="19" t="str">
        <f t="shared" si="477"/>
        <v>-</v>
      </c>
      <c r="GI17" s="19" t="str">
        <f t="shared" si="478"/>
        <v>-</v>
      </c>
      <c r="GJ17" s="19" t="str">
        <f t="shared" si="479"/>
        <v>-</v>
      </c>
      <c r="GK17" s="19" t="str">
        <f t="shared" si="480"/>
        <v>-</v>
      </c>
      <c r="GL17" s="13" t="str">
        <f t="shared" si="481"/>
        <v>-</v>
      </c>
      <c r="GM17" s="13" t="str">
        <f t="shared" si="482"/>
        <v>-</v>
      </c>
      <c r="GN17" s="13" t="str">
        <f t="shared" si="483"/>
        <v>-</v>
      </c>
      <c r="GO17" s="80" t="str">
        <f t="shared" si="484"/>
        <v>-</v>
      </c>
      <c r="GP17" s="39"/>
      <c r="GQ17" s="32">
        <f t="shared" si="485"/>
        <v>0</v>
      </c>
      <c r="GR17" s="32">
        <f t="shared" si="486"/>
        <v>0</v>
      </c>
      <c r="GS17" s="75">
        <f t="shared" si="487"/>
        <v>0</v>
      </c>
      <c r="GT17" s="75">
        <f t="shared" si="488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489"/>
        <v>-</v>
      </c>
      <c r="HJ17" s="77" t="str">
        <f t="shared" si="490"/>
        <v>-</v>
      </c>
      <c r="HK17" s="19" t="str">
        <f t="shared" si="491"/>
        <v>-</v>
      </c>
      <c r="HL17" s="19" t="str">
        <f t="shared" si="492"/>
        <v>-</v>
      </c>
      <c r="HM17" s="19" t="str">
        <f t="shared" si="493"/>
        <v>-</v>
      </c>
      <c r="HN17" s="19" t="str">
        <f t="shared" si="494"/>
        <v>-</v>
      </c>
      <c r="HO17" s="19" t="str">
        <f t="shared" si="495"/>
        <v>-</v>
      </c>
      <c r="HP17" s="19" t="str">
        <f t="shared" si="496"/>
        <v>-</v>
      </c>
      <c r="HQ17" s="19" t="str">
        <f t="shared" si="497"/>
        <v>-</v>
      </c>
      <c r="HR17" s="19" t="str">
        <f t="shared" si="498"/>
        <v>-</v>
      </c>
      <c r="HS17" s="19" t="str">
        <f t="shared" si="499"/>
        <v>-</v>
      </c>
      <c r="HT17" s="19" t="str">
        <f t="shared" si="500"/>
        <v>-</v>
      </c>
      <c r="HU17" s="19" t="str">
        <f t="shared" si="501"/>
        <v>-</v>
      </c>
      <c r="HV17" s="19" t="str">
        <f t="shared" si="502"/>
        <v>-</v>
      </c>
      <c r="HW17" s="19" t="str">
        <f t="shared" si="503"/>
        <v>-</v>
      </c>
      <c r="HX17" s="19" t="str">
        <f t="shared" si="504"/>
        <v>-</v>
      </c>
      <c r="HY17" s="13" t="str">
        <f t="shared" si="505"/>
        <v>-</v>
      </c>
      <c r="HZ17" s="13" t="str">
        <f t="shared" si="506"/>
        <v>-</v>
      </c>
      <c r="IA17" s="13" t="str">
        <f t="shared" si="507"/>
        <v>-</v>
      </c>
      <c r="IB17" s="80" t="str">
        <f t="shared" si="508"/>
        <v>-</v>
      </c>
      <c r="IC17" s="39">
        <f t="shared" si="509"/>
        <v>0</v>
      </c>
      <c r="ID17" s="99">
        <f t="shared" si="510"/>
        <v>0</v>
      </c>
      <c r="IE17" s="99">
        <f t="shared" si="511"/>
        <v>0</v>
      </c>
      <c r="IF17" s="100">
        <f t="shared" si="512"/>
        <v>0</v>
      </c>
      <c r="IG17" s="100">
        <f t="shared" si="513"/>
        <v>0</v>
      </c>
      <c r="IH17" s="35">
        <f t="shared" si="514"/>
        <v>0</v>
      </c>
      <c r="II17" s="35">
        <f t="shared" si="515"/>
        <v>0</v>
      </c>
      <c r="IJ17" s="35">
        <f t="shared" si="516"/>
        <v>0</v>
      </c>
      <c r="IK17" s="35">
        <f t="shared" si="517"/>
        <v>0</v>
      </c>
      <c r="IL17" s="35">
        <f t="shared" si="518"/>
        <v>0</v>
      </c>
      <c r="IM17" s="35">
        <f t="shared" si="519"/>
        <v>0</v>
      </c>
      <c r="IN17" s="100"/>
      <c r="IO17" s="35">
        <f t="shared" si="520"/>
        <v>0</v>
      </c>
      <c r="IP17" s="35">
        <f t="shared" si="521"/>
        <v>0</v>
      </c>
      <c r="IQ17" s="35">
        <f t="shared" si="522"/>
        <v>0</v>
      </c>
      <c r="IR17" s="35">
        <f t="shared" si="523"/>
        <v>0</v>
      </c>
      <c r="IS17" s="35">
        <f t="shared" si="524"/>
        <v>0</v>
      </c>
      <c r="IT17" s="23">
        <f t="shared" si="525"/>
        <v>0</v>
      </c>
      <c r="IU17" s="26">
        <f t="shared" si="526"/>
        <v>0</v>
      </c>
      <c r="IV17" s="42" t="str">
        <f t="shared" si="527"/>
        <v>-</v>
      </c>
      <c r="IW17" s="89" t="str">
        <f t="shared" si="528"/>
        <v>-</v>
      </c>
      <c r="IX17" s="43" t="str">
        <f t="shared" si="529"/>
        <v>-</v>
      </c>
      <c r="IY17" s="43" t="str">
        <f t="shared" si="530"/>
        <v>-</v>
      </c>
      <c r="IZ17" s="43" t="str">
        <f t="shared" si="531"/>
        <v>-</v>
      </c>
      <c r="JA17" s="43" t="str">
        <f t="shared" si="532"/>
        <v>-</v>
      </c>
      <c r="JB17" s="43" t="str">
        <f t="shared" si="533"/>
        <v>-</v>
      </c>
      <c r="JC17" s="43" t="str">
        <f t="shared" si="534"/>
        <v>-</v>
      </c>
      <c r="JD17" s="43" t="str">
        <f t="shared" si="535"/>
        <v>-</v>
      </c>
      <c r="JE17" s="43" t="str">
        <f t="shared" si="536"/>
        <v>-</v>
      </c>
      <c r="JF17" s="43" t="str">
        <f t="shared" si="537"/>
        <v>-</v>
      </c>
      <c r="JG17" s="43" t="str">
        <f t="shared" si="538"/>
        <v>-</v>
      </c>
      <c r="JH17" s="43" t="str">
        <f t="shared" si="539"/>
        <v>-</v>
      </c>
      <c r="JI17" s="43" t="str">
        <f t="shared" si="540"/>
        <v>-</v>
      </c>
      <c r="JJ17" s="43" t="str">
        <f t="shared" si="541"/>
        <v>-</v>
      </c>
      <c r="JK17" s="43" t="str">
        <f t="shared" si="542"/>
        <v>-</v>
      </c>
      <c r="JL17" s="44" t="str">
        <f t="shared" si="543"/>
        <v>-</v>
      </c>
      <c r="JM17" s="44" t="str">
        <f t="shared" si="544"/>
        <v>-</v>
      </c>
      <c r="JN17" s="44" t="str">
        <f t="shared" si="545"/>
        <v>-</v>
      </c>
      <c r="JO17" s="90" t="str">
        <f t="shared" si="546"/>
        <v>-</v>
      </c>
      <c r="JP17" s="62">
        <f t="shared" si="547"/>
        <v>0</v>
      </c>
      <c r="JQ17" s="63">
        <f t="shared" si="548"/>
        <v>0</v>
      </c>
      <c r="JR17" s="64">
        <f t="shared" si="549"/>
        <v>0</v>
      </c>
      <c r="JS17" s="65">
        <f t="shared" si="550"/>
        <v>0</v>
      </c>
    </row>
    <row r="18" spans="1:279" ht="18.75">
      <c r="A18" s="14">
        <f>IFERROR('SEM1'!A18,"-")</f>
        <v>0</v>
      </c>
      <c r="B18" s="135" t="s">
        <v>74</v>
      </c>
      <c r="C18" s="39"/>
      <c r="D18" s="32">
        <f t="shared" si="365"/>
        <v>0</v>
      </c>
      <c r="E18" s="32">
        <f t="shared" si="366"/>
        <v>0</v>
      </c>
      <c r="F18" s="75">
        <f t="shared" si="367"/>
        <v>0</v>
      </c>
      <c r="G18" s="75">
        <f t="shared" si="368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369"/>
        <v>-</v>
      </c>
      <c r="W18" s="77" t="str">
        <f t="shared" si="370"/>
        <v>-</v>
      </c>
      <c r="X18" s="19" t="str">
        <f t="shared" si="371"/>
        <v>-</v>
      </c>
      <c r="Y18" s="19" t="str">
        <f t="shared" si="372"/>
        <v>-</v>
      </c>
      <c r="Z18" s="19" t="str">
        <f t="shared" si="373"/>
        <v>-</v>
      </c>
      <c r="AA18" s="19" t="str">
        <f t="shared" si="374"/>
        <v>-</v>
      </c>
      <c r="AB18" s="19" t="str">
        <f t="shared" si="375"/>
        <v>-</v>
      </c>
      <c r="AC18" s="19" t="str">
        <f t="shared" si="376"/>
        <v>-</v>
      </c>
      <c r="AD18" s="19" t="str">
        <f t="shared" si="377"/>
        <v>-</v>
      </c>
      <c r="AE18" s="19" t="str">
        <f t="shared" si="378"/>
        <v>-</v>
      </c>
      <c r="AF18" s="19" t="str">
        <f t="shared" si="379"/>
        <v>-</v>
      </c>
      <c r="AG18" s="19" t="str">
        <f t="shared" si="380"/>
        <v>-</v>
      </c>
      <c r="AH18" s="19" t="str">
        <f t="shared" si="381"/>
        <v>-</v>
      </c>
      <c r="AI18" s="19" t="str">
        <f t="shared" si="382"/>
        <v>-</v>
      </c>
      <c r="AJ18" s="19" t="str">
        <f t="shared" si="383"/>
        <v>-</v>
      </c>
      <c r="AK18" s="19" t="str">
        <f t="shared" si="384"/>
        <v>-</v>
      </c>
      <c r="AL18" s="13" t="str">
        <f t="shared" si="385"/>
        <v>-</v>
      </c>
      <c r="AM18" s="13" t="str">
        <f t="shared" si="386"/>
        <v>-</v>
      </c>
      <c r="AN18" s="13" t="str">
        <f t="shared" si="387"/>
        <v>-</v>
      </c>
      <c r="AO18" s="80" t="str">
        <f t="shared" si="388"/>
        <v>-</v>
      </c>
      <c r="AP18" s="39"/>
      <c r="AQ18" s="32">
        <f t="shared" si="389"/>
        <v>0</v>
      </c>
      <c r="AR18" s="32">
        <f t="shared" si="390"/>
        <v>0</v>
      </c>
      <c r="AS18" s="75">
        <f t="shared" si="391"/>
        <v>0</v>
      </c>
      <c r="AT18" s="75">
        <f t="shared" si="392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93"/>
        <v>-</v>
      </c>
      <c r="BJ18" s="77" t="str">
        <f t="shared" si="394"/>
        <v>-</v>
      </c>
      <c r="BK18" s="19" t="str">
        <f t="shared" si="395"/>
        <v>-</v>
      </c>
      <c r="BL18" s="19" t="str">
        <f t="shared" si="396"/>
        <v>-</v>
      </c>
      <c r="BM18" s="19" t="str">
        <f t="shared" si="397"/>
        <v>-</v>
      </c>
      <c r="BN18" s="19" t="str">
        <f t="shared" si="398"/>
        <v>-</v>
      </c>
      <c r="BO18" s="19" t="str">
        <f t="shared" si="399"/>
        <v>-</v>
      </c>
      <c r="BP18" s="19" t="str">
        <f t="shared" si="400"/>
        <v>-</v>
      </c>
      <c r="BQ18" s="19" t="str">
        <f t="shared" si="401"/>
        <v>-</v>
      </c>
      <c r="BR18" s="19" t="str">
        <f t="shared" si="402"/>
        <v>-</v>
      </c>
      <c r="BS18" s="19" t="str">
        <f t="shared" si="403"/>
        <v>-</v>
      </c>
      <c r="BT18" s="19" t="str">
        <f t="shared" si="404"/>
        <v>-</v>
      </c>
      <c r="BU18" s="19" t="str">
        <f t="shared" si="405"/>
        <v>-</v>
      </c>
      <c r="BV18" s="19" t="str">
        <f t="shared" si="406"/>
        <v>-</v>
      </c>
      <c r="BW18" s="19" t="str">
        <f t="shared" si="407"/>
        <v>-</v>
      </c>
      <c r="BX18" s="19" t="str">
        <f t="shared" si="408"/>
        <v>-</v>
      </c>
      <c r="BY18" s="13" t="str">
        <f t="shared" si="409"/>
        <v>-</v>
      </c>
      <c r="BZ18" s="13" t="str">
        <f t="shared" si="410"/>
        <v>-</v>
      </c>
      <c r="CA18" s="13" t="str">
        <f t="shared" si="411"/>
        <v>-</v>
      </c>
      <c r="CB18" s="80" t="str">
        <f t="shared" si="412"/>
        <v>-</v>
      </c>
      <c r="CC18" s="39"/>
      <c r="CD18" s="32">
        <f t="shared" si="413"/>
        <v>0</v>
      </c>
      <c r="CE18" s="32">
        <f t="shared" si="414"/>
        <v>0</v>
      </c>
      <c r="CF18" s="75">
        <f t="shared" si="415"/>
        <v>0</v>
      </c>
      <c r="CG18" s="75">
        <f t="shared" si="416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417"/>
        <v>-</v>
      </c>
      <c r="CW18" s="77" t="str">
        <f t="shared" si="418"/>
        <v>-</v>
      </c>
      <c r="CX18" s="19" t="str">
        <f t="shared" si="419"/>
        <v>-</v>
      </c>
      <c r="CY18" s="19" t="str">
        <f t="shared" si="420"/>
        <v>-</v>
      </c>
      <c r="CZ18" s="19" t="str">
        <f t="shared" si="421"/>
        <v>-</v>
      </c>
      <c r="DA18" s="19" t="str">
        <f t="shared" si="422"/>
        <v>-</v>
      </c>
      <c r="DB18" s="19" t="str">
        <f t="shared" si="423"/>
        <v>-</v>
      </c>
      <c r="DC18" s="19" t="str">
        <f t="shared" si="424"/>
        <v>-</v>
      </c>
      <c r="DD18" s="19" t="str">
        <f t="shared" si="425"/>
        <v>-</v>
      </c>
      <c r="DE18" s="19" t="str">
        <f t="shared" si="426"/>
        <v>-</v>
      </c>
      <c r="DF18" s="19" t="str">
        <f t="shared" si="427"/>
        <v>-</v>
      </c>
      <c r="DG18" s="19" t="str">
        <f t="shared" si="428"/>
        <v>-</v>
      </c>
      <c r="DH18" s="19" t="str">
        <f t="shared" si="429"/>
        <v>-</v>
      </c>
      <c r="DI18" s="19" t="str">
        <f t="shared" si="430"/>
        <v>-</v>
      </c>
      <c r="DJ18" s="19" t="str">
        <f t="shared" si="431"/>
        <v>-</v>
      </c>
      <c r="DK18" s="19" t="str">
        <f t="shared" si="432"/>
        <v>-</v>
      </c>
      <c r="DL18" s="13" t="str">
        <f t="shared" si="433"/>
        <v>-</v>
      </c>
      <c r="DM18" s="13" t="str">
        <f t="shared" si="434"/>
        <v>-</v>
      </c>
      <c r="DN18" s="13" t="str">
        <f t="shared" si="435"/>
        <v>-</v>
      </c>
      <c r="DO18" s="80" t="str">
        <f t="shared" si="436"/>
        <v>-</v>
      </c>
      <c r="DP18" s="39"/>
      <c r="DQ18" s="32">
        <f t="shared" si="437"/>
        <v>0</v>
      </c>
      <c r="DR18" s="32">
        <f t="shared" si="438"/>
        <v>0</v>
      </c>
      <c r="DS18" s="75">
        <f t="shared" si="439"/>
        <v>0</v>
      </c>
      <c r="DT18" s="75">
        <f t="shared" si="440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441"/>
        <v>-</v>
      </c>
      <c r="EJ18" s="77" t="str">
        <f t="shared" si="442"/>
        <v>-</v>
      </c>
      <c r="EK18" s="19" t="str">
        <f t="shared" si="443"/>
        <v>-</v>
      </c>
      <c r="EL18" s="19" t="str">
        <f t="shared" si="444"/>
        <v>-</v>
      </c>
      <c r="EM18" s="19" t="str">
        <f t="shared" si="445"/>
        <v>-</v>
      </c>
      <c r="EN18" s="19" t="str">
        <f t="shared" si="446"/>
        <v>-</v>
      </c>
      <c r="EO18" s="19" t="str">
        <f t="shared" si="447"/>
        <v>-</v>
      </c>
      <c r="EP18" s="19" t="str">
        <f t="shared" si="448"/>
        <v>-</v>
      </c>
      <c r="EQ18" s="19" t="str">
        <f t="shared" si="449"/>
        <v>-</v>
      </c>
      <c r="ER18" s="19" t="str">
        <f t="shared" si="450"/>
        <v>-</v>
      </c>
      <c r="ES18" s="19" t="str">
        <f t="shared" si="451"/>
        <v>-</v>
      </c>
      <c r="ET18" s="19" t="str">
        <f t="shared" si="452"/>
        <v>-</v>
      </c>
      <c r="EU18" s="19" t="str">
        <f t="shared" si="453"/>
        <v>-</v>
      </c>
      <c r="EV18" s="19" t="str">
        <f t="shared" si="454"/>
        <v>-</v>
      </c>
      <c r="EW18" s="19" t="str">
        <f t="shared" si="455"/>
        <v>-</v>
      </c>
      <c r="EX18" s="19" t="str">
        <f t="shared" si="456"/>
        <v>-</v>
      </c>
      <c r="EY18" s="13" t="str">
        <f t="shared" si="457"/>
        <v>-</v>
      </c>
      <c r="EZ18" s="13" t="str">
        <f t="shared" si="458"/>
        <v>-</v>
      </c>
      <c r="FA18" s="13" t="str">
        <f t="shared" si="459"/>
        <v>-</v>
      </c>
      <c r="FB18" s="80" t="str">
        <f t="shared" si="460"/>
        <v>-</v>
      </c>
      <c r="FC18" s="39"/>
      <c r="FD18" s="32">
        <f t="shared" si="461"/>
        <v>0</v>
      </c>
      <c r="FE18" s="32">
        <f t="shared" si="462"/>
        <v>0</v>
      </c>
      <c r="FF18" s="75">
        <f t="shared" si="463"/>
        <v>0</v>
      </c>
      <c r="FG18" s="75">
        <f t="shared" si="464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465"/>
        <v>-</v>
      </c>
      <c r="FW18" s="77" t="str">
        <f t="shared" si="466"/>
        <v>-</v>
      </c>
      <c r="FX18" s="19" t="str">
        <f t="shared" si="467"/>
        <v>-</v>
      </c>
      <c r="FY18" s="19" t="str">
        <f t="shared" si="468"/>
        <v>-</v>
      </c>
      <c r="FZ18" s="19" t="str">
        <f t="shared" si="469"/>
        <v>-</v>
      </c>
      <c r="GA18" s="19" t="str">
        <f t="shared" si="470"/>
        <v>-</v>
      </c>
      <c r="GB18" s="19" t="str">
        <f t="shared" si="471"/>
        <v>-</v>
      </c>
      <c r="GC18" s="19" t="str">
        <f t="shared" si="472"/>
        <v>-</v>
      </c>
      <c r="GD18" s="19" t="str">
        <f t="shared" si="473"/>
        <v>-</v>
      </c>
      <c r="GE18" s="19" t="str">
        <f t="shared" si="474"/>
        <v>-</v>
      </c>
      <c r="GF18" s="19" t="str">
        <f t="shared" si="475"/>
        <v>-</v>
      </c>
      <c r="GG18" s="19" t="str">
        <f t="shared" si="476"/>
        <v>-</v>
      </c>
      <c r="GH18" s="19" t="str">
        <f t="shared" si="477"/>
        <v>-</v>
      </c>
      <c r="GI18" s="19" t="str">
        <f t="shared" si="478"/>
        <v>-</v>
      </c>
      <c r="GJ18" s="19" t="str">
        <f t="shared" si="479"/>
        <v>-</v>
      </c>
      <c r="GK18" s="19" t="str">
        <f t="shared" si="480"/>
        <v>-</v>
      </c>
      <c r="GL18" s="13" t="str">
        <f t="shared" si="481"/>
        <v>-</v>
      </c>
      <c r="GM18" s="13" t="str">
        <f t="shared" si="482"/>
        <v>-</v>
      </c>
      <c r="GN18" s="13" t="str">
        <f t="shared" si="483"/>
        <v>-</v>
      </c>
      <c r="GO18" s="80" t="str">
        <f t="shared" si="484"/>
        <v>-</v>
      </c>
      <c r="GP18" s="39"/>
      <c r="GQ18" s="32">
        <f t="shared" si="485"/>
        <v>0</v>
      </c>
      <c r="GR18" s="32">
        <f t="shared" si="486"/>
        <v>0</v>
      </c>
      <c r="GS18" s="75">
        <f t="shared" si="487"/>
        <v>0</v>
      </c>
      <c r="GT18" s="75">
        <f t="shared" si="488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489"/>
        <v>-</v>
      </c>
      <c r="HJ18" s="77" t="str">
        <f t="shared" si="490"/>
        <v>-</v>
      </c>
      <c r="HK18" s="19" t="str">
        <f t="shared" si="491"/>
        <v>-</v>
      </c>
      <c r="HL18" s="19" t="str">
        <f t="shared" si="492"/>
        <v>-</v>
      </c>
      <c r="HM18" s="19" t="str">
        <f t="shared" si="493"/>
        <v>-</v>
      </c>
      <c r="HN18" s="19" t="str">
        <f t="shared" si="494"/>
        <v>-</v>
      </c>
      <c r="HO18" s="19" t="str">
        <f t="shared" si="495"/>
        <v>-</v>
      </c>
      <c r="HP18" s="19" t="str">
        <f t="shared" si="496"/>
        <v>-</v>
      </c>
      <c r="HQ18" s="19" t="str">
        <f t="shared" si="497"/>
        <v>-</v>
      </c>
      <c r="HR18" s="19" t="str">
        <f t="shared" si="498"/>
        <v>-</v>
      </c>
      <c r="HS18" s="19" t="str">
        <f t="shared" si="499"/>
        <v>-</v>
      </c>
      <c r="HT18" s="19" t="str">
        <f t="shared" si="500"/>
        <v>-</v>
      </c>
      <c r="HU18" s="19" t="str">
        <f t="shared" si="501"/>
        <v>-</v>
      </c>
      <c r="HV18" s="19" t="str">
        <f t="shared" si="502"/>
        <v>-</v>
      </c>
      <c r="HW18" s="19" t="str">
        <f t="shared" si="503"/>
        <v>-</v>
      </c>
      <c r="HX18" s="19" t="str">
        <f t="shared" si="504"/>
        <v>-</v>
      </c>
      <c r="HY18" s="13" t="str">
        <f t="shared" si="505"/>
        <v>-</v>
      </c>
      <c r="HZ18" s="13" t="str">
        <f t="shared" si="506"/>
        <v>-</v>
      </c>
      <c r="IA18" s="13" t="str">
        <f t="shared" si="507"/>
        <v>-</v>
      </c>
      <c r="IB18" s="80" t="str">
        <f t="shared" si="508"/>
        <v>-</v>
      </c>
      <c r="IC18" s="39">
        <f t="shared" si="509"/>
        <v>0</v>
      </c>
      <c r="ID18" s="99">
        <f t="shared" si="510"/>
        <v>0</v>
      </c>
      <c r="IE18" s="99">
        <f t="shared" si="511"/>
        <v>0</v>
      </c>
      <c r="IF18" s="100">
        <f t="shared" si="512"/>
        <v>0</v>
      </c>
      <c r="IG18" s="100">
        <f t="shared" si="513"/>
        <v>0</v>
      </c>
      <c r="IH18" s="35">
        <f t="shared" si="514"/>
        <v>0</v>
      </c>
      <c r="II18" s="35">
        <f t="shared" si="515"/>
        <v>0</v>
      </c>
      <c r="IJ18" s="35">
        <f t="shared" si="516"/>
        <v>0</v>
      </c>
      <c r="IK18" s="35">
        <f t="shared" si="517"/>
        <v>0</v>
      </c>
      <c r="IL18" s="35">
        <f t="shared" si="518"/>
        <v>0</v>
      </c>
      <c r="IM18" s="35">
        <f t="shared" si="519"/>
        <v>0</v>
      </c>
      <c r="IN18" s="100"/>
      <c r="IO18" s="35">
        <f t="shared" si="520"/>
        <v>0</v>
      </c>
      <c r="IP18" s="35">
        <f t="shared" si="521"/>
        <v>0</v>
      </c>
      <c r="IQ18" s="35">
        <f t="shared" si="522"/>
        <v>0</v>
      </c>
      <c r="IR18" s="35">
        <f t="shared" si="523"/>
        <v>0</v>
      </c>
      <c r="IS18" s="35">
        <f t="shared" si="524"/>
        <v>0</v>
      </c>
      <c r="IT18" s="23">
        <f t="shared" si="525"/>
        <v>0</v>
      </c>
      <c r="IU18" s="26">
        <f t="shared" si="526"/>
        <v>0</v>
      </c>
      <c r="IV18" s="42" t="str">
        <f t="shared" si="527"/>
        <v>-</v>
      </c>
      <c r="IW18" s="89" t="str">
        <f t="shared" si="528"/>
        <v>-</v>
      </c>
      <c r="IX18" s="43" t="str">
        <f t="shared" si="529"/>
        <v>-</v>
      </c>
      <c r="IY18" s="43" t="str">
        <f t="shared" si="530"/>
        <v>-</v>
      </c>
      <c r="IZ18" s="43" t="str">
        <f t="shared" si="531"/>
        <v>-</v>
      </c>
      <c r="JA18" s="43" t="str">
        <f t="shared" si="532"/>
        <v>-</v>
      </c>
      <c r="JB18" s="43" t="str">
        <f t="shared" si="533"/>
        <v>-</v>
      </c>
      <c r="JC18" s="43" t="str">
        <f t="shared" si="534"/>
        <v>-</v>
      </c>
      <c r="JD18" s="43" t="str">
        <f t="shared" si="535"/>
        <v>-</v>
      </c>
      <c r="JE18" s="43" t="str">
        <f t="shared" si="536"/>
        <v>-</v>
      </c>
      <c r="JF18" s="43" t="str">
        <f t="shared" si="537"/>
        <v>-</v>
      </c>
      <c r="JG18" s="43" t="str">
        <f t="shared" si="538"/>
        <v>-</v>
      </c>
      <c r="JH18" s="43" t="str">
        <f t="shared" si="539"/>
        <v>-</v>
      </c>
      <c r="JI18" s="43" t="str">
        <f t="shared" si="540"/>
        <v>-</v>
      </c>
      <c r="JJ18" s="43" t="str">
        <f t="shared" si="541"/>
        <v>-</v>
      </c>
      <c r="JK18" s="43" t="str">
        <f t="shared" si="542"/>
        <v>-</v>
      </c>
      <c r="JL18" s="44" t="str">
        <f t="shared" si="543"/>
        <v>-</v>
      </c>
      <c r="JM18" s="44" t="str">
        <f t="shared" si="544"/>
        <v>-</v>
      </c>
      <c r="JN18" s="44" t="str">
        <f t="shared" si="545"/>
        <v>-</v>
      </c>
      <c r="JO18" s="90" t="str">
        <f t="shared" si="546"/>
        <v>-</v>
      </c>
      <c r="JP18" s="62">
        <f t="shared" si="547"/>
        <v>0</v>
      </c>
      <c r="JQ18" s="63">
        <f t="shared" si="548"/>
        <v>0</v>
      </c>
      <c r="JR18" s="64">
        <f t="shared" si="549"/>
        <v>0</v>
      </c>
      <c r="JS18" s="65">
        <f t="shared" si="550"/>
        <v>0</v>
      </c>
    </row>
    <row r="19" spans="1:279" ht="18.75">
      <c r="A19" s="14">
        <f>IFERROR('SEM1'!A19,"-")</f>
        <v>0</v>
      </c>
      <c r="B19" s="135" t="s">
        <v>75</v>
      </c>
      <c r="C19" s="39"/>
      <c r="D19" s="32">
        <f t="shared" si="365"/>
        <v>0</v>
      </c>
      <c r="E19" s="32">
        <f t="shared" si="366"/>
        <v>0</v>
      </c>
      <c r="F19" s="75">
        <f t="shared" si="367"/>
        <v>0</v>
      </c>
      <c r="G19" s="75">
        <f t="shared" si="368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369"/>
        <v>-</v>
      </c>
      <c r="W19" s="77" t="str">
        <f t="shared" si="370"/>
        <v>-</v>
      </c>
      <c r="X19" s="19" t="str">
        <f t="shared" si="371"/>
        <v>-</v>
      </c>
      <c r="Y19" s="19" t="str">
        <f t="shared" si="372"/>
        <v>-</v>
      </c>
      <c r="Z19" s="19" t="str">
        <f t="shared" si="373"/>
        <v>-</v>
      </c>
      <c r="AA19" s="19" t="str">
        <f t="shared" si="374"/>
        <v>-</v>
      </c>
      <c r="AB19" s="19" t="str">
        <f t="shared" si="375"/>
        <v>-</v>
      </c>
      <c r="AC19" s="19" t="str">
        <f t="shared" si="376"/>
        <v>-</v>
      </c>
      <c r="AD19" s="19" t="str">
        <f t="shared" si="377"/>
        <v>-</v>
      </c>
      <c r="AE19" s="19" t="str">
        <f t="shared" si="378"/>
        <v>-</v>
      </c>
      <c r="AF19" s="19" t="str">
        <f t="shared" si="379"/>
        <v>-</v>
      </c>
      <c r="AG19" s="19" t="str">
        <f t="shared" si="380"/>
        <v>-</v>
      </c>
      <c r="AH19" s="19" t="str">
        <f t="shared" si="381"/>
        <v>-</v>
      </c>
      <c r="AI19" s="19" t="str">
        <f t="shared" si="382"/>
        <v>-</v>
      </c>
      <c r="AJ19" s="19" t="str">
        <f t="shared" si="383"/>
        <v>-</v>
      </c>
      <c r="AK19" s="19" t="str">
        <f t="shared" si="384"/>
        <v>-</v>
      </c>
      <c r="AL19" s="13" t="str">
        <f t="shared" si="385"/>
        <v>-</v>
      </c>
      <c r="AM19" s="13" t="str">
        <f t="shared" si="386"/>
        <v>-</v>
      </c>
      <c r="AN19" s="13" t="str">
        <f t="shared" si="387"/>
        <v>-</v>
      </c>
      <c r="AO19" s="80" t="str">
        <f t="shared" si="388"/>
        <v>-</v>
      </c>
      <c r="AP19" s="39"/>
      <c r="AQ19" s="32">
        <f t="shared" si="389"/>
        <v>0</v>
      </c>
      <c r="AR19" s="32">
        <f t="shared" si="390"/>
        <v>0</v>
      </c>
      <c r="AS19" s="75">
        <f t="shared" si="391"/>
        <v>0</v>
      </c>
      <c r="AT19" s="75">
        <f t="shared" si="392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93"/>
        <v>-</v>
      </c>
      <c r="BJ19" s="77" t="str">
        <f t="shared" si="394"/>
        <v>-</v>
      </c>
      <c r="BK19" s="19" t="str">
        <f t="shared" si="395"/>
        <v>-</v>
      </c>
      <c r="BL19" s="19" t="str">
        <f t="shared" si="396"/>
        <v>-</v>
      </c>
      <c r="BM19" s="19" t="str">
        <f t="shared" si="397"/>
        <v>-</v>
      </c>
      <c r="BN19" s="19" t="str">
        <f t="shared" si="398"/>
        <v>-</v>
      </c>
      <c r="BO19" s="19" t="str">
        <f t="shared" si="399"/>
        <v>-</v>
      </c>
      <c r="BP19" s="19" t="str">
        <f t="shared" si="400"/>
        <v>-</v>
      </c>
      <c r="BQ19" s="19" t="str">
        <f t="shared" si="401"/>
        <v>-</v>
      </c>
      <c r="BR19" s="19" t="str">
        <f t="shared" si="402"/>
        <v>-</v>
      </c>
      <c r="BS19" s="19" t="str">
        <f t="shared" si="403"/>
        <v>-</v>
      </c>
      <c r="BT19" s="19" t="str">
        <f t="shared" si="404"/>
        <v>-</v>
      </c>
      <c r="BU19" s="19" t="str">
        <f t="shared" si="405"/>
        <v>-</v>
      </c>
      <c r="BV19" s="19" t="str">
        <f t="shared" si="406"/>
        <v>-</v>
      </c>
      <c r="BW19" s="19" t="str">
        <f t="shared" si="407"/>
        <v>-</v>
      </c>
      <c r="BX19" s="19" t="str">
        <f t="shared" si="408"/>
        <v>-</v>
      </c>
      <c r="BY19" s="13" t="str">
        <f t="shared" si="409"/>
        <v>-</v>
      </c>
      <c r="BZ19" s="13" t="str">
        <f t="shared" si="410"/>
        <v>-</v>
      </c>
      <c r="CA19" s="13" t="str">
        <f t="shared" si="411"/>
        <v>-</v>
      </c>
      <c r="CB19" s="80" t="str">
        <f t="shared" si="412"/>
        <v>-</v>
      </c>
      <c r="CC19" s="39"/>
      <c r="CD19" s="32">
        <f t="shared" si="413"/>
        <v>0</v>
      </c>
      <c r="CE19" s="32">
        <f t="shared" si="414"/>
        <v>0</v>
      </c>
      <c r="CF19" s="75">
        <f t="shared" si="415"/>
        <v>0</v>
      </c>
      <c r="CG19" s="75">
        <f t="shared" si="416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417"/>
        <v>-</v>
      </c>
      <c r="CW19" s="77" t="str">
        <f t="shared" si="418"/>
        <v>-</v>
      </c>
      <c r="CX19" s="19" t="str">
        <f t="shared" si="419"/>
        <v>-</v>
      </c>
      <c r="CY19" s="19" t="str">
        <f t="shared" si="420"/>
        <v>-</v>
      </c>
      <c r="CZ19" s="19" t="str">
        <f t="shared" si="421"/>
        <v>-</v>
      </c>
      <c r="DA19" s="19" t="str">
        <f t="shared" si="422"/>
        <v>-</v>
      </c>
      <c r="DB19" s="19" t="str">
        <f t="shared" si="423"/>
        <v>-</v>
      </c>
      <c r="DC19" s="19" t="str">
        <f t="shared" si="424"/>
        <v>-</v>
      </c>
      <c r="DD19" s="19" t="str">
        <f t="shared" si="425"/>
        <v>-</v>
      </c>
      <c r="DE19" s="19" t="str">
        <f t="shared" si="426"/>
        <v>-</v>
      </c>
      <c r="DF19" s="19" t="str">
        <f t="shared" si="427"/>
        <v>-</v>
      </c>
      <c r="DG19" s="19" t="str">
        <f t="shared" si="428"/>
        <v>-</v>
      </c>
      <c r="DH19" s="19" t="str">
        <f t="shared" si="429"/>
        <v>-</v>
      </c>
      <c r="DI19" s="19" t="str">
        <f t="shared" si="430"/>
        <v>-</v>
      </c>
      <c r="DJ19" s="19" t="str">
        <f t="shared" si="431"/>
        <v>-</v>
      </c>
      <c r="DK19" s="19" t="str">
        <f t="shared" si="432"/>
        <v>-</v>
      </c>
      <c r="DL19" s="13" t="str">
        <f t="shared" si="433"/>
        <v>-</v>
      </c>
      <c r="DM19" s="13" t="str">
        <f t="shared" si="434"/>
        <v>-</v>
      </c>
      <c r="DN19" s="13" t="str">
        <f t="shared" si="435"/>
        <v>-</v>
      </c>
      <c r="DO19" s="80" t="str">
        <f t="shared" si="436"/>
        <v>-</v>
      </c>
      <c r="DP19" s="39"/>
      <c r="DQ19" s="32">
        <f t="shared" si="437"/>
        <v>0</v>
      </c>
      <c r="DR19" s="32">
        <f t="shared" si="438"/>
        <v>0</v>
      </c>
      <c r="DS19" s="75">
        <f t="shared" si="439"/>
        <v>0</v>
      </c>
      <c r="DT19" s="75">
        <f t="shared" si="440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441"/>
        <v>-</v>
      </c>
      <c r="EJ19" s="77" t="str">
        <f t="shared" si="442"/>
        <v>-</v>
      </c>
      <c r="EK19" s="19" t="str">
        <f t="shared" si="443"/>
        <v>-</v>
      </c>
      <c r="EL19" s="19" t="str">
        <f t="shared" si="444"/>
        <v>-</v>
      </c>
      <c r="EM19" s="19" t="str">
        <f t="shared" si="445"/>
        <v>-</v>
      </c>
      <c r="EN19" s="19" t="str">
        <f t="shared" si="446"/>
        <v>-</v>
      </c>
      <c r="EO19" s="19" t="str">
        <f t="shared" si="447"/>
        <v>-</v>
      </c>
      <c r="EP19" s="19" t="str">
        <f t="shared" si="448"/>
        <v>-</v>
      </c>
      <c r="EQ19" s="19" t="str">
        <f t="shared" si="449"/>
        <v>-</v>
      </c>
      <c r="ER19" s="19" t="str">
        <f t="shared" si="450"/>
        <v>-</v>
      </c>
      <c r="ES19" s="19" t="str">
        <f t="shared" si="451"/>
        <v>-</v>
      </c>
      <c r="ET19" s="19" t="str">
        <f t="shared" si="452"/>
        <v>-</v>
      </c>
      <c r="EU19" s="19" t="str">
        <f t="shared" si="453"/>
        <v>-</v>
      </c>
      <c r="EV19" s="19" t="str">
        <f t="shared" si="454"/>
        <v>-</v>
      </c>
      <c r="EW19" s="19" t="str">
        <f t="shared" si="455"/>
        <v>-</v>
      </c>
      <c r="EX19" s="19" t="str">
        <f t="shared" si="456"/>
        <v>-</v>
      </c>
      <c r="EY19" s="13" t="str">
        <f t="shared" si="457"/>
        <v>-</v>
      </c>
      <c r="EZ19" s="13" t="str">
        <f t="shared" si="458"/>
        <v>-</v>
      </c>
      <c r="FA19" s="13" t="str">
        <f t="shared" si="459"/>
        <v>-</v>
      </c>
      <c r="FB19" s="80" t="str">
        <f t="shared" si="460"/>
        <v>-</v>
      </c>
      <c r="FC19" s="39"/>
      <c r="FD19" s="32">
        <f t="shared" si="461"/>
        <v>0</v>
      </c>
      <c r="FE19" s="32">
        <f t="shared" si="462"/>
        <v>0</v>
      </c>
      <c r="FF19" s="75">
        <f t="shared" si="463"/>
        <v>0</v>
      </c>
      <c r="FG19" s="75">
        <f t="shared" si="464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465"/>
        <v>-</v>
      </c>
      <c r="FW19" s="77" t="str">
        <f t="shared" si="466"/>
        <v>-</v>
      </c>
      <c r="FX19" s="19" t="str">
        <f t="shared" si="467"/>
        <v>-</v>
      </c>
      <c r="FY19" s="19" t="str">
        <f t="shared" si="468"/>
        <v>-</v>
      </c>
      <c r="FZ19" s="19" t="str">
        <f t="shared" si="469"/>
        <v>-</v>
      </c>
      <c r="GA19" s="19" t="str">
        <f t="shared" si="470"/>
        <v>-</v>
      </c>
      <c r="GB19" s="19" t="str">
        <f t="shared" si="471"/>
        <v>-</v>
      </c>
      <c r="GC19" s="19" t="str">
        <f t="shared" si="472"/>
        <v>-</v>
      </c>
      <c r="GD19" s="19" t="str">
        <f t="shared" si="473"/>
        <v>-</v>
      </c>
      <c r="GE19" s="19" t="str">
        <f t="shared" si="474"/>
        <v>-</v>
      </c>
      <c r="GF19" s="19" t="str">
        <f t="shared" si="475"/>
        <v>-</v>
      </c>
      <c r="GG19" s="19" t="str">
        <f t="shared" si="476"/>
        <v>-</v>
      </c>
      <c r="GH19" s="19" t="str">
        <f t="shared" si="477"/>
        <v>-</v>
      </c>
      <c r="GI19" s="19" t="str">
        <f t="shared" si="478"/>
        <v>-</v>
      </c>
      <c r="GJ19" s="19" t="str">
        <f t="shared" si="479"/>
        <v>-</v>
      </c>
      <c r="GK19" s="19" t="str">
        <f t="shared" si="480"/>
        <v>-</v>
      </c>
      <c r="GL19" s="13" t="str">
        <f t="shared" si="481"/>
        <v>-</v>
      </c>
      <c r="GM19" s="13" t="str">
        <f t="shared" si="482"/>
        <v>-</v>
      </c>
      <c r="GN19" s="13" t="str">
        <f t="shared" si="483"/>
        <v>-</v>
      </c>
      <c r="GO19" s="80" t="str">
        <f t="shared" si="484"/>
        <v>-</v>
      </c>
      <c r="GP19" s="39"/>
      <c r="GQ19" s="32">
        <f t="shared" si="485"/>
        <v>0</v>
      </c>
      <c r="GR19" s="32">
        <f t="shared" si="486"/>
        <v>0</v>
      </c>
      <c r="GS19" s="75">
        <f t="shared" si="487"/>
        <v>0</v>
      </c>
      <c r="GT19" s="75">
        <f t="shared" si="488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489"/>
        <v>-</v>
      </c>
      <c r="HJ19" s="77" t="str">
        <f t="shared" si="490"/>
        <v>-</v>
      </c>
      <c r="HK19" s="19" t="str">
        <f t="shared" si="491"/>
        <v>-</v>
      </c>
      <c r="HL19" s="19" t="str">
        <f t="shared" si="492"/>
        <v>-</v>
      </c>
      <c r="HM19" s="19" t="str">
        <f t="shared" si="493"/>
        <v>-</v>
      </c>
      <c r="HN19" s="19" t="str">
        <f t="shared" si="494"/>
        <v>-</v>
      </c>
      <c r="HO19" s="19" t="str">
        <f t="shared" si="495"/>
        <v>-</v>
      </c>
      <c r="HP19" s="19" t="str">
        <f t="shared" si="496"/>
        <v>-</v>
      </c>
      <c r="HQ19" s="19" t="str">
        <f t="shared" si="497"/>
        <v>-</v>
      </c>
      <c r="HR19" s="19" t="str">
        <f t="shared" si="498"/>
        <v>-</v>
      </c>
      <c r="HS19" s="19" t="str">
        <f t="shared" si="499"/>
        <v>-</v>
      </c>
      <c r="HT19" s="19" t="str">
        <f t="shared" si="500"/>
        <v>-</v>
      </c>
      <c r="HU19" s="19" t="str">
        <f t="shared" si="501"/>
        <v>-</v>
      </c>
      <c r="HV19" s="19" t="str">
        <f t="shared" si="502"/>
        <v>-</v>
      </c>
      <c r="HW19" s="19" t="str">
        <f t="shared" si="503"/>
        <v>-</v>
      </c>
      <c r="HX19" s="19" t="str">
        <f t="shared" si="504"/>
        <v>-</v>
      </c>
      <c r="HY19" s="13" t="str">
        <f t="shared" si="505"/>
        <v>-</v>
      </c>
      <c r="HZ19" s="13" t="str">
        <f t="shared" si="506"/>
        <v>-</v>
      </c>
      <c r="IA19" s="13" t="str">
        <f t="shared" si="507"/>
        <v>-</v>
      </c>
      <c r="IB19" s="80" t="str">
        <f t="shared" si="508"/>
        <v>-</v>
      </c>
      <c r="IC19" s="39">
        <f t="shared" si="509"/>
        <v>0</v>
      </c>
      <c r="ID19" s="99">
        <f t="shared" si="510"/>
        <v>0</v>
      </c>
      <c r="IE19" s="99">
        <f t="shared" si="511"/>
        <v>0</v>
      </c>
      <c r="IF19" s="100">
        <f t="shared" si="512"/>
        <v>0</v>
      </c>
      <c r="IG19" s="100">
        <f t="shared" si="513"/>
        <v>0</v>
      </c>
      <c r="IH19" s="35">
        <f t="shared" si="514"/>
        <v>0</v>
      </c>
      <c r="II19" s="35">
        <f t="shared" si="515"/>
        <v>0</v>
      </c>
      <c r="IJ19" s="35">
        <f t="shared" si="516"/>
        <v>0</v>
      </c>
      <c r="IK19" s="35">
        <f t="shared" si="517"/>
        <v>0</v>
      </c>
      <c r="IL19" s="35">
        <f t="shared" si="518"/>
        <v>0</v>
      </c>
      <c r="IM19" s="35">
        <f t="shared" si="519"/>
        <v>0</v>
      </c>
      <c r="IN19" s="100"/>
      <c r="IO19" s="35">
        <f t="shared" si="520"/>
        <v>0</v>
      </c>
      <c r="IP19" s="35">
        <f t="shared" si="521"/>
        <v>0</v>
      </c>
      <c r="IQ19" s="35">
        <f t="shared" si="522"/>
        <v>0</v>
      </c>
      <c r="IR19" s="35">
        <f t="shared" si="523"/>
        <v>0</v>
      </c>
      <c r="IS19" s="35">
        <f t="shared" si="524"/>
        <v>0</v>
      </c>
      <c r="IT19" s="23">
        <f t="shared" si="525"/>
        <v>0</v>
      </c>
      <c r="IU19" s="26">
        <f t="shared" si="526"/>
        <v>0</v>
      </c>
      <c r="IV19" s="42" t="str">
        <f t="shared" si="527"/>
        <v>-</v>
      </c>
      <c r="IW19" s="89" t="str">
        <f t="shared" si="528"/>
        <v>-</v>
      </c>
      <c r="IX19" s="43" t="str">
        <f t="shared" si="529"/>
        <v>-</v>
      </c>
      <c r="IY19" s="43" t="str">
        <f t="shared" si="530"/>
        <v>-</v>
      </c>
      <c r="IZ19" s="43" t="str">
        <f t="shared" si="531"/>
        <v>-</v>
      </c>
      <c r="JA19" s="43" t="str">
        <f t="shared" si="532"/>
        <v>-</v>
      </c>
      <c r="JB19" s="43" t="str">
        <f t="shared" si="533"/>
        <v>-</v>
      </c>
      <c r="JC19" s="43" t="str">
        <f t="shared" si="534"/>
        <v>-</v>
      </c>
      <c r="JD19" s="43" t="str">
        <f t="shared" si="535"/>
        <v>-</v>
      </c>
      <c r="JE19" s="43" t="str">
        <f t="shared" si="536"/>
        <v>-</v>
      </c>
      <c r="JF19" s="43" t="str">
        <f t="shared" si="537"/>
        <v>-</v>
      </c>
      <c r="JG19" s="43" t="str">
        <f t="shared" si="538"/>
        <v>-</v>
      </c>
      <c r="JH19" s="43" t="str">
        <f t="shared" si="539"/>
        <v>-</v>
      </c>
      <c r="JI19" s="43" t="str">
        <f t="shared" si="540"/>
        <v>-</v>
      </c>
      <c r="JJ19" s="43" t="str">
        <f t="shared" si="541"/>
        <v>-</v>
      </c>
      <c r="JK19" s="43" t="str">
        <f t="shared" si="542"/>
        <v>-</v>
      </c>
      <c r="JL19" s="44" t="str">
        <f t="shared" si="543"/>
        <v>-</v>
      </c>
      <c r="JM19" s="44" t="str">
        <f t="shared" si="544"/>
        <v>-</v>
      </c>
      <c r="JN19" s="44" t="str">
        <f t="shared" si="545"/>
        <v>-</v>
      </c>
      <c r="JO19" s="90" t="str">
        <f t="shared" si="546"/>
        <v>-</v>
      </c>
      <c r="JP19" s="62">
        <f t="shared" si="547"/>
        <v>0</v>
      </c>
      <c r="JQ19" s="63">
        <f t="shared" si="548"/>
        <v>0</v>
      </c>
      <c r="JR19" s="64">
        <f t="shared" si="549"/>
        <v>0</v>
      </c>
      <c r="JS19" s="65">
        <f t="shared" si="550"/>
        <v>0</v>
      </c>
    </row>
    <row r="20" spans="1:279" ht="18.75">
      <c r="A20" s="14">
        <f>IFERROR('SEM1'!A20,"-")</f>
        <v>0</v>
      </c>
      <c r="B20" s="135" t="s">
        <v>76</v>
      </c>
      <c r="C20" s="39"/>
      <c r="D20" s="32">
        <f t="shared" si="365"/>
        <v>0</v>
      </c>
      <c r="E20" s="32">
        <f t="shared" si="366"/>
        <v>0</v>
      </c>
      <c r="F20" s="75">
        <f t="shared" si="367"/>
        <v>0</v>
      </c>
      <c r="G20" s="75">
        <f t="shared" si="368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369"/>
        <v>-</v>
      </c>
      <c r="W20" s="77" t="str">
        <f t="shared" si="370"/>
        <v>-</v>
      </c>
      <c r="X20" s="19" t="str">
        <f t="shared" si="371"/>
        <v>-</v>
      </c>
      <c r="Y20" s="19" t="str">
        <f t="shared" si="372"/>
        <v>-</v>
      </c>
      <c r="Z20" s="19" t="str">
        <f t="shared" si="373"/>
        <v>-</v>
      </c>
      <c r="AA20" s="19" t="str">
        <f t="shared" si="374"/>
        <v>-</v>
      </c>
      <c r="AB20" s="19" t="str">
        <f t="shared" si="375"/>
        <v>-</v>
      </c>
      <c r="AC20" s="19" t="str">
        <f t="shared" si="376"/>
        <v>-</v>
      </c>
      <c r="AD20" s="19" t="str">
        <f t="shared" si="377"/>
        <v>-</v>
      </c>
      <c r="AE20" s="19" t="str">
        <f t="shared" si="378"/>
        <v>-</v>
      </c>
      <c r="AF20" s="19" t="str">
        <f t="shared" si="379"/>
        <v>-</v>
      </c>
      <c r="AG20" s="19" t="str">
        <f t="shared" si="380"/>
        <v>-</v>
      </c>
      <c r="AH20" s="19" t="str">
        <f t="shared" si="381"/>
        <v>-</v>
      </c>
      <c r="AI20" s="19" t="str">
        <f t="shared" si="382"/>
        <v>-</v>
      </c>
      <c r="AJ20" s="19" t="str">
        <f t="shared" si="383"/>
        <v>-</v>
      </c>
      <c r="AK20" s="19" t="str">
        <f t="shared" si="384"/>
        <v>-</v>
      </c>
      <c r="AL20" s="13" t="str">
        <f t="shared" si="385"/>
        <v>-</v>
      </c>
      <c r="AM20" s="13" t="str">
        <f t="shared" si="386"/>
        <v>-</v>
      </c>
      <c r="AN20" s="13" t="str">
        <f t="shared" si="387"/>
        <v>-</v>
      </c>
      <c r="AO20" s="80" t="str">
        <f t="shared" si="388"/>
        <v>-</v>
      </c>
      <c r="AP20" s="39"/>
      <c r="AQ20" s="32">
        <f t="shared" si="389"/>
        <v>0</v>
      </c>
      <c r="AR20" s="32">
        <f t="shared" si="390"/>
        <v>0</v>
      </c>
      <c r="AS20" s="75">
        <f t="shared" si="391"/>
        <v>0</v>
      </c>
      <c r="AT20" s="75">
        <f t="shared" si="392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93"/>
        <v>-</v>
      </c>
      <c r="BJ20" s="77" t="str">
        <f t="shared" si="394"/>
        <v>-</v>
      </c>
      <c r="BK20" s="19" t="str">
        <f t="shared" si="395"/>
        <v>-</v>
      </c>
      <c r="BL20" s="19" t="str">
        <f t="shared" si="396"/>
        <v>-</v>
      </c>
      <c r="BM20" s="19" t="str">
        <f t="shared" si="397"/>
        <v>-</v>
      </c>
      <c r="BN20" s="19" t="str">
        <f t="shared" si="398"/>
        <v>-</v>
      </c>
      <c r="BO20" s="19" t="str">
        <f t="shared" si="399"/>
        <v>-</v>
      </c>
      <c r="BP20" s="19" t="str">
        <f t="shared" si="400"/>
        <v>-</v>
      </c>
      <c r="BQ20" s="19" t="str">
        <f t="shared" si="401"/>
        <v>-</v>
      </c>
      <c r="BR20" s="19" t="str">
        <f t="shared" si="402"/>
        <v>-</v>
      </c>
      <c r="BS20" s="19" t="str">
        <f t="shared" si="403"/>
        <v>-</v>
      </c>
      <c r="BT20" s="19" t="str">
        <f t="shared" si="404"/>
        <v>-</v>
      </c>
      <c r="BU20" s="19" t="str">
        <f t="shared" si="405"/>
        <v>-</v>
      </c>
      <c r="BV20" s="19" t="str">
        <f t="shared" si="406"/>
        <v>-</v>
      </c>
      <c r="BW20" s="19" t="str">
        <f t="shared" si="407"/>
        <v>-</v>
      </c>
      <c r="BX20" s="19" t="str">
        <f t="shared" si="408"/>
        <v>-</v>
      </c>
      <c r="BY20" s="13" t="str">
        <f t="shared" si="409"/>
        <v>-</v>
      </c>
      <c r="BZ20" s="13" t="str">
        <f t="shared" si="410"/>
        <v>-</v>
      </c>
      <c r="CA20" s="13" t="str">
        <f t="shared" si="411"/>
        <v>-</v>
      </c>
      <c r="CB20" s="80" t="str">
        <f t="shared" si="412"/>
        <v>-</v>
      </c>
      <c r="CC20" s="39"/>
      <c r="CD20" s="32">
        <f t="shared" si="413"/>
        <v>0</v>
      </c>
      <c r="CE20" s="32">
        <f t="shared" si="414"/>
        <v>0</v>
      </c>
      <c r="CF20" s="75">
        <f t="shared" si="415"/>
        <v>0</v>
      </c>
      <c r="CG20" s="75">
        <f t="shared" si="416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417"/>
        <v>-</v>
      </c>
      <c r="CW20" s="77" t="str">
        <f t="shared" si="418"/>
        <v>-</v>
      </c>
      <c r="CX20" s="19" t="str">
        <f t="shared" si="419"/>
        <v>-</v>
      </c>
      <c r="CY20" s="19" t="str">
        <f t="shared" si="420"/>
        <v>-</v>
      </c>
      <c r="CZ20" s="19" t="str">
        <f t="shared" si="421"/>
        <v>-</v>
      </c>
      <c r="DA20" s="19" t="str">
        <f t="shared" si="422"/>
        <v>-</v>
      </c>
      <c r="DB20" s="19" t="str">
        <f t="shared" si="423"/>
        <v>-</v>
      </c>
      <c r="DC20" s="19" t="str">
        <f t="shared" si="424"/>
        <v>-</v>
      </c>
      <c r="DD20" s="19" t="str">
        <f t="shared" si="425"/>
        <v>-</v>
      </c>
      <c r="DE20" s="19" t="str">
        <f t="shared" si="426"/>
        <v>-</v>
      </c>
      <c r="DF20" s="19" t="str">
        <f t="shared" si="427"/>
        <v>-</v>
      </c>
      <c r="DG20" s="19" t="str">
        <f t="shared" si="428"/>
        <v>-</v>
      </c>
      <c r="DH20" s="19" t="str">
        <f t="shared" si="429"/>
        <v>-</v>
      </c>
      <c r="DI20" s="19" t="str">
        <f t="shared" si="430"/>
        <v>-</v>
      </c>
      <c r="DJ20" s="19" t="str">
        <f t="shared" si="431"/>
        <v>-</v>
      </c>
      <c r="DK20" s="19" t="str">
        <f t="shared" si="432"/>
        <v>-</v>
      </c>
      <c r="DL20" s="13" t="str">
        <f t="shared" si="433"/>
        <v>-</v>
      </c>
      <c r="DM20" s="13" t="str">
        <f t="shared" si="434"/>
        <v>-</v>
      </c>
      <c r="DN20" s="13" t="str">
        <f t="shared" si="435"/>
        <v>-</v>
      </c>
      <c r="DO20" s="80" t="str">
        <f t="shared" si="436"/>
        <v>-</v>
      </c>
      <c r="DP20" s="39"/>
      <c r="DQ20" s="32">
        <f t="shared" si="437"/>
        <v>0</v>
      </c>
      <c r="DR20" s="32">
        <f t="shared" si="438"/>
        <v>0</v>
      </c>
      <c r="DS20" s="75">
        <f t="shared" si="439"/>
        <v>0</v>
      </c>
      <c r="DT20" s="75">
        <f t="shared" si="440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441"/>
        <v>-</v>
      </c>
      <c r="EJ20" s="77" t="str">
        <f t="shared" si="442"/>
        <v>-</v>
      </c>
      <c r="EK20" s="19" t="str">
        <f t="shared" si="443"/>
        <v>-</v>
      </c>
      <c r="EL20" s="19" t="str">
        <f t="shared" si="444"/>
        <v>-</v>
      </c>
      <c r="EM20" s="19" t="str">
        <f t="shared" si="445"/>
        <v>-</v>
      </c>
      <c r="EN20" s="19" t="str">
        <f t="shared" si="446"/>
        <v>-</v>
      </c>
      <c r="EO20" s="19" t="str">
        <f t="shared" si="447"/>
        <v>-</v>
      </c>
      <c r="EP20" s="19" t="str">
        <f t="shared" si="448"/>
        <v>-</v>
      </c>
      <c r="EQ20" s="19" t="str">
        <f t="shared" si="449"/>
        <v>-</v>
      </c>
      <c r="ER20" s="19" t="str">
        <f t="shared" si="450"/>
        <v>-</v>
      </c>
      <c r="ES20" s="19" t="str">
        <f t="shared" si="451"/>
        <v>-</v>
      </c>
      <c r="ET20" s="19" t="str">
        <f t="shared" si="452"/>
        <v>-</v>
      </c>
      <c r="EU20" s="19" t="str">
        <f t="shared" si="453"/>
        <v>-</v>
      </c>
      <c r="EV20" s="19" t="str">
        <f t="shared" si="454"/>
        <v>-</v>
      </c>
      <c r="EW20" s="19" t="str">
        <f t="shared" si="455"/>
        <v>-</v>
      </c>
      <c r="EX20" s="19" t="str">
        <f t="shared" si="456"/>
        <v>-</v>
      </c>
      <c r="EY20" s="13" t="str">
        <f t="shared" si="457"/>
        <v>-</v>
      </c>
      <c r="EZ20" s="13" t="str">
        <f t="shared" si="458"/>
        <v>-</v>
      </c>
      <c r="FA20" s="13" t="str">
        <f t="shared" si="459"/>
        <v>-</v>
      </c>
      <c r="FB20" s="80" t="str">
        <f t="shared" si="460"/>
        <v>-</v>
      </c>
      <c r="FC20" s="39"/>
      <c r="FD20" s="32">
        <f t="shared" si="461"/>
        <v>0</v>
      </c>
      <c r="FE20" s="32">
        <f t="shared" si="462"/>
        <v>0</v>
      </c>
      <c r="FF20" s="75">
        <f t="shared" si="463"/>
        <v>0</v>
      </c>
      <c r="FG20" s="75">
        <f t="shared" si="464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465"/>
        <v>-</v>
      </c>
      <c r="FW20" s="77" t="str">
        <f t="shared" si="466"/>
        <v>-</v>
      </c>
      <c r="FX20" s="19" t="str">
        <f t="shared" si="467"/>
        <v>-</v>
      </c>
      <c r="FY20" s="19" t="str">
        <f t="shared" si="468"/>
        <v>-</v>
      </c>
      <c r="FZ20" s="19" t="str">
        <f t="shared" si="469"/>
        <v>-</v>
      </c>
      <c r="GA20" s="19" t="str">
        <f t="shared" si="470"/>
        <v>-</v>
      </c>
      <c r="GB20" s="19" t="str">
        <f t="shared" si="471"/>
        <v>-</v>
      </c>
      <c r="GC20" s="19" t="str">
        <f t="shared" si="472"/>
        <v>-</v>
      </c>
      <c r="GD20" s="19" t="str">
        <f t="shared" si="473"/>
        <v>-</v>
      </c>
      <c r="GE20" s="19" t="str">
        <f t="shared" si="474"/>
        <v>-</v>
      </c>
      <c r="GF20" s="19" t="str">
        <f t="shared" si="475"/>
        <v>-</v>
      </c>
      <c r="GG20" s="19" t="str">
        <f t="shared" si="476"/>
        <v>-</v>
      </c>
      <c r="GH20" s="19" t="str">
        <f t="shared" si="477"/>
        <v>-</v>
      </c>
      <c r="GI20" s="19" t="str">
        <f t="shared" si="478"/>
        <v>-</v>
      </c>
      <c r="GJ20" s="19" t="str">
        <f t="shared" si="479"/>
        <v>-</v>
      </c>
      <c r="GK20" s="19" t="str">
        <f t="shared" si="480"/>
        <v>-</v>
      </c>
      <c r="GL20" s="13" t="str">
        <f t="shared" si="481"/>
        <v>-</v>
      </c>
      <c r="GM20" s="13" t="str">
        <f t="shared" si="482"/>
        <v>-</v>
      </c>
      <c r="GN20" s="13" t="str">
        <f t="shared" si="483"/>
        <v>-</v>
      </c>
      <c r="GO20" s="80" t="str">
        <f t="shared" si="484"/>
        <v>-</v>
      </c>
      <c r="GP20" s="39"/>
      <c r="GQ20" s="32">
        <f t="shared" si="485"/>
        <v>0</v>
      </c>
      <c r="GR20" s="32">
        <f t="shared" si="486"/>
        <v>0</v>
      </c>
      <c r="GS20" s="75">
        <f t="shared" si="487"/>
        <v>0</v>
      </c>
      <c r="GT20" s="75">
        <f t="shared" si="488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489"/>
        <v>-</v>
      </c>
      <c r="HJ20" s="77" t="str">
        <f t="shared" si="490"/>
        <v>-</v>
      </c>
      <c r="HK20" s="19" t="str">
        <f t="shared" si="491"/>
        <v>-</v>
      </c>
      <c r="HL20" s="19" t="str">
        <f t="shared" si="492"/>
        <v>-</v>
      </c>
      <c r="HM20" s="19" t="str">
        <f t="shared" si="493"/>
        <v>-</v>
      </c>
      <c r="HN20" s="19" t="str">
        <f t="shared" si="494"/>
        <v>-</v>
      </c>
      <c r="HO20" s="19" t="str">
        <f t="shared" si="495"/>
        <v>-</v>
      </c>
      <c r="HP20" s="19" t="str">
        <f t="shared" si="496"/>
        <v>-</v>
      </c>
      <c r="HQ20" s="19" t="str">
        <f t="shared" si="497"/>
        <v>-</v>
      </c>
      <c r="HR20" s="19" t="str">
        <f t="shared" si="498"/>
        <v>-</v>
      </c>
      <c r="HS20" s="19" t="str">
        <f t="shared" si="499"/>
        <v>-</v>
      </c>
      <c r="HT20" s="19" t="str">
        <f t="shared" si="500"/>
        <v>-</v>
      </c>
      <c r="HU20" s="19" t="str">
        <f t="shared" si="501"/>
        <v>-</v>
      </c>
      <c r="HV20" s="19" t="str">
        <f t="shared" si="502"/>
        <v>-</v>
      </c>
      <c r="HW20" s="19" t="str">
        <f t="shared" si="503"/>
        <v>-</v>
      </c>
      <c r="HX20" s="19" t="str">
        <f t="shared" si="504"/>
        <v>-</v>
      </c>
      <c r="HY20" s="13" t="str">
        <f t="shared" si="505"/>
        <v>-</v>
      </c>
      <c r="HZ20" s="13" t="str">
        <f t="shared" si="506"/>
        <v>-</v>
      </c>
      <c r="IA20" s="13" t="str">
        <f t="shared" si="507"/>
        <v>-</v>
      </c>
      <c r="IB20" s="80" t="str">
        <f t="shared" si="508"/>
        <v>-</v>
      </c>
      <c r="IC20" s="39">
        <f t="shared" si="509"/>
        <v>0</v>
      </c>
      <c r="ID20" s="99">
        <f t="shared" si="510"/>
        <v>0</v>
      </c>
      <c r="IE20" s="99">
        <f t="shared" si="511"/>
        <v>0</v>
      </c>
      <c r="IF20" s="100">
        <f t="shared" si="512"/>
        <v>0</v>
      </c>
      <c r="IG20" s="100">
        <f t="shared" si="513"/>
        <v>0</v>
      </c>
      <c r="IH20" s="35">
        <f t="shared" si="514"/>
        <v>0</v>
      </c>
      <c r="II20" s="35">
        <f t="shared" si="515"/>
        <v>0</v>
      </c>
      <c r="IJ20" s="35">
        <f t="shared" si="516"/>
        <v>0</v>
      </c>
      <c r="IK20" s="35">
        <f t="shared" si="517"/>
        <v>0</v>
      </c>
      <c r="IL20" s="35">
        <f t="shared" si="518"/>
        <v>0</v>
      </c>
      <c r="IM20" s="35">
        <f t="shared" si="519"/>
        <v>0</v>
      </c>
      <c r="IN20" s="100"/>
      <c r="IO20" s="35">
        <f t="shared" si="520"/>
        <v>0</v>
      </c>
      <c r="IP20" s="35">
        <f t="shared" si="521"/>
        <v>0</v>
      </c>
      <c r="IQ20" s="35">
        <f t="shared" si="522"/>
        <v>0</v>
      </c>
      <c r="IR20" s="35">
        <f t="shared" si="523"/>
        <v>0</v>
      </c>
      <c r="IS20" s="35">
        <f t="shared" si="524"/>
        <v>0</v>
      </c>
      <c r="IT20" s="23">
        <f t="shared" si="525"/>
        <v>0</v>
      </c>
      <c r="IU20" s="26">
        <f t="shared" si="526"/>
        <v>0</v>
      </c>
      <c r="IV20" s="42" t="str">
        <f t="shared" si="527"/>
        <v>-</v>
      </c>
      <c r="IW20" s="89" t="str">
        <f t="shared" si="528"/>
        <v>-</v>
      </c>
      <c r="IX20" s="43" t="str">
        <f t="shared" si="529"/>
        <v>-</v>
      </c>
      <c r="IY20" s="43" t="str">
        <f t="shared" si="530"/>
        <v>-</v>
      </c>
      <c r="IZ20" s="43" t="str">
        <f t="shared" si="531"/>
        <v>-</v>
      </c>
      <c r="JA20" s="43" t="str">
        <f t="shared" si="532"/>
        <v>-</v>
      </c>
      <c r="JB20" s="43" t="str">
        <f t="shared" si="533"/>
        <v>-</v>
      </c>
      <c r="JC20" s="43" t="str">
        <f t="shared" si="534"/>
        <v>-</v>
      </c>
      <c r="JD20" s="43" t="str">
        <f t="shared" si="535"/>
        <v>-</v>
      </c>
      <c r="JE20" s="43" t="str">
        <f t="shared" si="536"/>
        <v>-</v>
      </c>
      <c r="JF20" s="43" t="str">
        <f t="shared" si="537"/>
        <v>-</v>
      </c>
      <c r="JG20" s="43" t="str">
        <f t="shared" si="538"/>
        <v>-</v>
      </c>
      <c r="JH20" s="43" t="str">
        <f t="shared" si="539"/>
        <v>-</v>
      </c>
      <c r="JI20" s="43" t="str">
        <f t="shared" si="540"/>
        <v>-</v>
      </c>
      <c r="JJ20" s="43" t="str">
        <f t="shared" si="541"/>
        <v>-</v>
      </c>
      <c r="JK20" s="43" t="str">
        <f t="shared" si="542"/>
        <v>-</v>
      </c>
      <c r="JL20" s="44" t="str">
        <f t="shared" si="543"/>
        <v>-</v>
      </c>
      <c r="JM20" s="44" t="str">
        <f t="shared" si="544"/>
        <v>-</v>
      </c>
      <c r="JN20" s="44" t="str">
        <f t="shared" si="545"/>
        <v>-</v>
      </c>
      <c r="JO20" s="90" t="str">
        <f t="shared" si="546"/>
        <v>-</v>
      </c>
      <c r="JP20" s="62">
        <f t="shared" si="547"/>
        <v>0</v>
      </c>
      <c r="JQ20" s="63">
        <f t="shared" si="548"/>
        <v>0</v>
      </c>
      <c r="JR20" s="64">
        <f t="shared" si="549"/>
        <v>0</v>
      </c>
      <c r="JS20" s="65">
        <f t="shared" si="550"/>
        <v>0</v>
      </c>
    </row>
    <row r="21" spans="1:279" ht="18.75">
      <c r="A21" s="14">
        <f>IFERROR('SEM1'!A21,"-")</f>
        <v>0</v>
      </c>
      <c r="B21" s="135" t="s">
        <v>77</v>
      </c>
      <c r="C21" s="39"/>
      <c r="D21" s="32">
        <f t="shared" si="365"/>
        <v>0</v>
      </c>
      <c r="E21" s="32">
        <f t="shared" si="366"/>
        <v>0</v>
      </c>
      <c r="F21" s="75">
        <f t="shared" si="367"/>
        <v>0</v>
      </c>
      <c r="G21" s="75">
        <f t="shared" si="368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369"/>
        <v>-</v>
      </c>
      <c r="W21" s="77" t="str">
        <f t="shared" si="370"/>
        <v>-</v>
      </c>
      <c r="X21" s="19" t="str">
        <f t="shared" si="371"/>
        <v>-</v>
      </c>
      <c r="Y21" s="19" t="str">
        <f t="shared" si="372"/>
        <v>-</v>
      </c>
      <c r="Z21" s="19" t="str">
        <f t="shared" si="373"/>
        <v>-</v>
      </c>
      <c r="AA21" s="19" t="str">
        <f t="shared" si="374"/>
        <v>-</v>
      </c>
      <c r="AB21" s="19" t="str">
        <f t="shared" si="375"/>
        <v>-</v>
      </c>
      <c r="AC21" s="19" t="str">
        <f t="shared" si="376"/>
        <v>-</v>
      </c>
      <c r="AD21" s="19" t="str">
        <f t="shared" si="377"/>
        <v>-</v>
      </c>
      <c r="AE21" s="19" t="str">
        <f t="shared" si="378"/>
        <v>-</v>
      </c>
      <c r="AF21" s="19" t="str">
        <f t="shared" si="379"/>
        <v>-</v>
      </c>
      <c r="AG21" s="19" t="str">
        <f t="shared" si="380"/>
        <v>-</v>
      </c>
      <c r="AH21" s="19" t="str">
        <f t="shared" si="381"/>
        <v>-</v>
      </c>
      <c r="AI21" s="19" t="str">
        <f t="shared" si="382"/>
        <v>-</v>
      </c>
      <c r="AJ21" s="19" t="str">
        <f t="shared" si="383"/>
        <v>-</v>
      </c>
      <c r="AK21" s="19" t="str">
        <f t="shared" si="384"/>
        <v>-</v>
      </c>
      <c r="AL21" s="13" t="str">
        <f t="shared" si="385"/>
        <v>-</v>
      </c>
      <c r="AM21" s="13" t="str">
        <f t="shared" si="386"/>
        <v>-</v>
      </c>
      <c r="AN21" s="13" t="str">
        <f t="shared" si="387"/>
        <v>-</v>
      </c>
      <c r="AO21" s="80" t="str">
        <f t="shared" si="388"/>
        <v>-</v>
      </c>
      <c r="AP21" s="39"/>
      <c r="AQ21" s="32">
        <f t="shared" si="389"/>
        <v>0</v>
      </c>
      <c r="AR21" s="32">
        <f t="shared" si="390"/>
        <v>0</v>
      </c>
      <c r="AS21" s="75">
        <f t="shared" si="391"/>
        <v>0</v>
      </c>
      <c r="AT21" s="75">
        <f t="shared" si="392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93"/>
        <v>-</v>
      </c>
      <c r="BJ21" s="77" t="str">
        <f t="shared" si="394"/>
        <v>-</v>
      </c>
      <c r="BK21" s="19" t="str">
        <f t="shared" si="395"/>
        <v>-</v>
      </c>
      <c r="BL21" s="19" t="str">
        <f t="shared" si="396"/>
        <v>-</v>
      </c>
      <c r="BM21" s="19" t="str">
        <f t="shared" si="397"/>
        <v>-</v>
      </c>
      <c r="BN21" s="19" t="str">
        <f t="shared" si="398"/>
        <v>-</v>
      </c>
      <c r="BO21" s="19" t="str">
        <f t="shared" si="399"/>
        <v>-</v>
      </c>
      <c r="BP21" s="19" t="str">
        <f t="shared" si="400"/>
        <v>-</v>
      </c>
      <c r="BQ21" s="19" t="str">
        <f t="shared" si="401"/>
        <v>-</v>
      </c>
      <c r="BR21" s="19" t="str">
        <f t="shared" si="402"/>
        <v>-</v>
      </c>
      <c r="BS21" s="19" t="str">
        <f t="shared" si="403"/>
        <v>-</v>
      </c>
      <c r="BT21" s="19" t="str">
        <f t="shared" si="404"/>
        <v>-</v>
      </c>
      <c r="BU21" s="19" t="str">
        <f t="shared" si="405"/>
        <v>-</v>
      </c>
      <c r="BV21" s="19" t="str">
        <f t="shared" si="406"/>
        <v>-</v>
      </c>
      <c r="BW21" s="19" t="str">
        <f t="shared" si="407"/>
        <v>-</v>
      </c>
      <c r="BX21" s="19" t="str">
        <f t="shared" si="408"/>
        <v>-</v>
      </c>
      <c r="BY21" s="13" t="str">
        <f t="shared" si="409"/>
        <v>-</v>
      </c>
      <c r="BZ21" s="13" t="str">
        <f t="shared" si="410"/>
        <v>-</v>
      </c>
      <c r="CA21" s="13" t="str">
        <f t="shared" si="411"/>
        <v>-</v>
      </c>
      <c r="CB21" s="80" t="str">
        <f t="shared" si="412"/>
        <v>-</v>
      </c>
      <c r="CC21" s="39"/>
      <c r="CD21" s="32">
        <f t="shared" si="413"/>
        <v>0</v>
      </c>
      <c r="CE21" s="32">
        <f t="shared" si="414"/>
        <v>0</v>
      </c>
      <c r="CF21" s="75">
        <f t="shared" si="415"/>
        <v>0</v>
      </c>
      <c r="CG21" s="75">
        <f t="shared" si="416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417"/>
        <v>-</v>
      </c>
      <c r="CW21" s="77" t="str">
        <f t="shared" si="418"/>
        <v>-</v>
      </c>
      <c r="CX21" s="19" t="str">
        <f t="shared" si="419"/>
        <v>-</v>
      </c>
      <c r="CY21" s="19" t="str">
        <f t="shared" si="420"/>
        <v>-</v>
      </c>
      <c r="CZ21" s="19" t="str">
        <f t="shared" si="421"/>
        <v>-</v>
      </c>
      <c r="DA21" s="19" t="str">
        <f t="shared" si="422"/>
        <v>-</v>
      </c>
      <c r="DB21" s="19" t="str">
        <f t="shared" si="423"/>
        <v>-</v>
      </c>
      <c r="DC21" s="19" t="str">
        <f t="shared" si="424"/>
        <v>-</v>
      </c>
      <c r="DD21" s="19" t="str">
        <f t="shared" si="425"/>
        <v>-</v>
      </c>
      <c r="DE21" s="19" t="str">
        <f t="shared" si="426"/>
        <v>-</v>
      </c>
      <c r="DF21" s="19" t="str">
        <f t="shared" si="427"/>
        <v>-</v>
      </c>
      <c r="DG21" s="19" t="str">
        <f t="shared" si="428"/>
        <v>-</v>
      </c>
      <c r="DH21" s="19" t="str">
        <f t="shared" si="429"/>
        <v>-</v>
      </c>
      <c r="DI21" s="19" t="str">
        <f t="shared" si="430"/>
        <v>-</v>
      </c>
      <c r="DJ21" s="19" t="str">
        <f t="shared" si="431"/>
        <v>-</v>
      </c>
      <c r="DK21" s="19" t="str">
        <f t="shared" si="432"/>
        <v>-</v>
      </c>
      <c r="DL21" s="13" t="str">
        <f t="shared" si="433"/>
        <v>-</v>
      </c>
      <c r="DM21" s="13" t="str">
        <f t="shared" si="434"/>
        <v>-</v>
      </c>
      <c r="DN21" s="13" t="str">
        <f t="shared" si="435"/>
        <v>-</v>
      </c>
      <c r="DO21" s="80" t="str">
        <f t="shared" si="436"/>
        <v>-</v>
      </c>
      <c r="DP21" s="39"/>
      <c r="DQ21" s="32">
        <f t="shared" si="437"/>
        <v>0</v>
      </c>
      <c r="DR21" s="32">
        <f t="shared" si="438"/>
        <v>0</v>
      </c>
      <c r="DS21" s="75">
        <f t="shared" si="439"/>
        <v>0</v>
      </c>
      <c r="DT21" s="75">
        <f t="shared" si="440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441"/>
        <v>-</v>
      </c>
      <c r="EJ21" s="77" t="str">
        <f t="shared" si="442"/>
        <v>-</v>
      </c>
      <c r="EK21" s="19" t="str">
        <f t="shared" si="443"/>
        <v>-</v>
      </c>
      <c r="EL21" s="19" t="str">
        <f t="shared" si="444"/>
        <v>-</v>
      </c>
      <c r="EM21" s="19" t="str">
        <f t="shared" si="445"/>
        <v>-</v>
      </c>
      <c r="EN21" s="19" t="str">
        <f t="shared" si="446"/>
        <v>-</v>
      </c>
      <c r="EO21" s="19" t="str">
        <f t="shared" si="447"/>
        <v>-</v>
      </c>
      <c r="EP21" s="19" t="str">
        <f t="shared" si="448"/>
        <v>-</v>
      </c>
      <c r="EQ21" s="19" t="str">
        <f t="shared" si="449"/>
        <v>-</v>
      </c>
      <c r="ER21" s="19" t="str">
        <f t="shared" si="450"/>
        <v>-</v>
      </c>
      <c r="ES21" s="19" t="str">
        <f t="shared" si="451"/>
        <v>-</v>
      </c>
      <c r="ET21" s="19" t="str">
        <f t="shared" si="452"/>
        <v>-</v>
      </c>
      <c r="EU21" s="19" t="str">
        <f t="shared" si="453"/>
        <v>-</v>
      </c>
      <c r="EV21" s="19" t="str">
        <f t="shared" si="454"/>
        <v>-</v>
      </c>
      <c r="EW21" s="19" t="str">
        <f t="shared" si="455"/>
        <v>-</v>
      </c>
      <c r="EX21" s="19" t="str">
        <f t="shared" si="456"/>
        <v>-</v>
      </c>
      <c r="EY21" s="13" t="str">
        <f t="shared" si="457"/>
        <v>-</v>
      </c>
      <c r="EZ21" s="13" t="str">
        <f t="shared" si="458"/>
        <v>-</v>
      </c>
      <c r="FA21" s="13" t="str">
        <f t="shared" si="459"/>
        <v>-</v>
      </c>
      <c r="FB21" s="80" t="str">
        <f t="shared" si="460"/>
        <v>-</v>
      </c>
      <c r="FC21" s="39"/>
      <c r="FD21" s="32">
        <f t="shared" si="461"/>
        <v>0</v>
      </c>
      <c r="FE21" s="32">
        <f t="shared" si="462"/>
        <v>0</v>
      </c>
      <c r="FF21" s="75">
        <f t="shared" si="463"/>
        <v>0</v>
      </c>
      <c r="FG21" s="75">
        <f t="shared" si="464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465"/>
        <v>-</v>
      </c>
      <c r="FW21" s="77" t="str">
        <f t="shared" si="466"/>
        <v>-</v>
      </c>
      <c r="FX21" s="19" t="str">
        <f t="shared" si="467"/>
        <v>-</v>
      </c>
      <c r="FY21" s="19" t="str">
        <f t="shared" si="468"/>
        <v>-</v>
      </c>
      <c r="FZ21" s="19" t="str">
        <f t="shared" si="469"/>
        <v>-</v>
      </c>
      <c r="GA21" s="19" t="str">
        <f t="shared" si="470"/>
        <v>-</v>
      </c>
      <c r="GB21" s="19" t="str">
        <f t="shared" si="471"/>
        <v>-</v>
      </c>
      <c r="GC21" s="19" t="str">
        <f t="shared" si="472"/>
        <v>-</v>
      </c>
      <c r="GD21" s="19" t="str">
        <f t="shared" si="473"/>
        <v>-</v>
      </c>
      <c r="GE21" s="19" t="str">
        <f t="shared" si="474"/>
        <v>-</v>
      </c>
      <c r="GF21" s="19" t="str">
        <f t="shared" si="475"/>
        <v>-</v>
      </c>
      <c r="GG21" s="19" t="str">
        <f t="shared" si="476"/>
        <v>-</v>
      </c>
      <c r="GH21" s="19" t="str">
        <f t="shared" si="477"/>
        <v>-</v>
      </c>
      <c r="GI21" s="19" t="str">
        <f t="shared" si="478"/>
        <v>-</v>
      </c>
      <c r="GJ21" s="19" t="str">
        <f t="shared" si="479"/>
        <v>-</v>
      </c>
      <c r="GK21" s="19" t="str">
        <f t="shared" si="480"/>
        <v>-</v>
      </c>
      <c r="GL21" s="13" t="str">
        <f t="shared" si="481"/>
        <v>-</v>
      </c>
      <c r="GM21" s="13" t="str">
        <f t="shared" si="482"/>
        <v>-</v>
      </c>
      <c r="GN21" s="13" t="str">
        <f t="shared" si="483"/>
        <v>-</v>
      </c>
      <c r="GO21" s="80" t="str">
        <f t="shared" si="484"/>
        <v>-</v>
      </c>
      <c r="GP21" s="39"/>
      <c r="GQ21" s="32">
        <f t="shared" si="485"/>
        <v>0</v>
      </c>
      <c r="GR21" s="32">
        <f t="shared" si="486"/>
        <v>0</v>
      </c>
      <c r="GS21" s="75">
        <f t="shared" si="487"/>
        <v>0</v>
      </c>
      <c r="GT21" s="75">
        <f t="shared" si="488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489"/>
        <v>-</v>
      </c>
      <c r="HJ21" s="77" t="str">
        <f t="shared" si="490"/>
        <v>-</v>
      </c>
      <c r="HK21" s="19" t="str">
        <f t="shared" si="491"/>
        <v>-</v>
      </c>
      <c r="HL21" s="19" t="str">
        <f t="shared" si="492"/>
        <v>-</v>
      </c>
      <c r="HM21" s="19" t="str">
        <f t="shared" si="493"/>
        <v>-</v>
      </c>
      <c r="HN21" s="19" t="str">
        <f t="shared" si="494"/>
        <v>-</v>
      </c>
      <c r="HO21" s="19" t="str">
        <f t="shared" si="495"/>
        <v>-</v>
      </c>
      <c r="HP21" s="19" t="str">
        <f t="shared" si="496"/>
        <v>-</v>
      </c>
      <c r="HQ21" s="19" t="str">
        <f t="shared" si="497"/>
        <v>-</v>
      </c>
      <c r="HR21" s="19" t="str">
        <f t="shared" si="498"/>
        <v>-</v>
      </c>
      <c r="HS21" s="19" t="str">
        <f t="shared" si="499"/>
        <v>-</v>
      </c>
      <c r="HT21" s="19" t="str">
        <f t="shared" si="500"/>
        <v>-</v>
      </c>
      <c r="HU21" s="19" t="str">
        <f t="shared" si="501"/>
        <v>-</v>
      </c>
      <c r="HV21" s="19" t="str">
        <f t="shared" si="502"/>
        <v>-</v>
      </c>
      <c r="HW21" s="19" t="str">
        <f t="shared" si="503"/>
        <v>-</v>
      </c>
      <c r="HX21" s="19" t="str">
        <f t="shared" si="504"/>
        <v>-</v>
      </c>
      <c r="HY21" s="13" t="str">
        <f t="shared" si="505"/>
        <v>-</v>
      </c>
      <c r="HZ21" s="13" t="str">
        <f t="shared" si="506"/>
        <v>-</v>
      </c>
      <c r="IA21" s="13" t="str">
        <f t="shared" si="507"/>
        <v>-</v>
      </c>
      <c r="IB21" s="80" t="str">
        <f t="shared" si="508"/>
        <v>-</v>
      </c>
      <c r="IC21" s="39">
        <f t="shared" si="509"/>
        <v>0</v>
      </c>
      <c r="ID21" s="99">
        <f t="shared" si="510"/>
        <v>0</v>
      </c>
      <c r="IE21" s="99">
        <f t="shared" si="511"/>
        <v>0</v>
      </c>
      <c r="IF21" s="100">
        <f t="shared" si="512"/>
        <v>0</v>
      </c>
      <c r="IG21" s="100">
        <f t="shared" si="513"/>
        <v>0</v>
      </c>
      <c r="IH21" s="35">
        <f t="shared" si="514"/>
        <v>0</v>
      </c>
      <c r="II21" s="35">
        <f t="shared" si="515"/>
        <v>0</v>
      </c>
      <c r="IJ21" s="35">
        <f t="shared" si="516"/>
        <v>0</v>
      </c>
      <c r="IK21" s="35">
        <f t="shared" si="517"/>
        <v>0</v>
      </c>
      <c r="IL21" s="35">
        <f t="shared" si="518"/>
        <v>0</v>
      </c>
      <c r="IM21" s="35">
        <f t="shared" si="519"/>
        <v>0</v>
      </c>
      <c r="IN21" s="100"/>
      <c r="IO21" s="35">
        <f t="shared" si="520"/>
        <v>0</v>
      </c>
      <c r="IP21" s="35">
        <f t="shared" si="521"/>
        <v>0</v>
      </c>
      <c r="IQ21" s="35">
        <f t="shared" si="522"/>
        <v>0</v>
      </c>
      <c r="IR21" s="35">
        <f t="shared" si="523"/>
        <v>0</v>
      </c>
      <c r="IS21" s="35">
        <f t="shared" si="524"/>
        <v>0</v>
      </c>
      <c r="IT21" s="23">
        <f t="shared" si="525"/>
        <v>0</v>
      </c>
      <c r="IU21" s="26">
        <f t="shared" si="526"/>
        <v>0</v>
      </c>
      <c r="IV21" s="42" t="str">
        <f t="shared" si="527"/>
        <v>-</v>
      </c>
      <c r="IW21" s="89" t="str">
        <f t="shared" si="528"/>
        <v>-</v>
      </c>
      <c r="IX21" s="43" t="str">
        <f t="shared" si="529"/>
        <v>-</v>
      </c>
      <c r="IY21" s="43" t="str">
        <f t="shared" si="530"/>
        <v>-</v>
      </c>
      <c r="IZ21" s="43" t="str">
        <f t="shared" si="531"/>
        <v>-</v>
      </c>
      <c r="JA21" s="43" t="str">
        <f t="shared" si="532"/>
        <v>-</v>
      </c>
      <c r="JB21" s="43" t="str">
        <f t="shared" si="533"/>
        <v>-</v>
      </c>
      <c r="JC21" s="43" t="str">
        <f t="shared" si="534"/>
        <v>-</v>
      </c>
      <c r="JD21" s="43" t="str">
        <f t="shared" si="535"/>
        <v>-</v>
      </c>
      <c r="JE21" s="43" t="str">
        <f t="shared" si="536"/>
        <v>-</v>
      </c>
      <c r="JF21" s="43" t="str">
        <f t="shared" si="537"/>
        <v>-</v>
      </c>
      <c r="JG21" s="43" t="str">
        <f t="shared" si="538"/>
        <v>-</v>
      </c>
      <c r="JH21" s="43" t="str">
        <f t="shared" si="539"/>
        <v>-</v>
      </c>
      <c r="JI21" s="43" t="str">
        <f t="shared" si="540"/>
        <v>-</v>
      </c>
      <c r="JJ21" s="43" t="str">
        <f t="shared" si="541"/>
        <v>-</v>
      </c>
      <c r="JK21" s="43" t="str">
        <f t="shared" si="542"/>
        <v>-</v>
      </c>
      <c r="JL21" s="44" t="str">
        <f t="shared" si="543"/>
        <v>-</v>
      </c>
      <c r="JM21" s="44" t="str">
        <f t="shared" si="544"/>
        <v>-</v>
      </c>
      <c r="JN21" s="44" t="str">
        <f t="shared" si="545"/>
        <v>-</v>
      </c>
      <c r="JO21" s="90" t="str">
        <f t="shared" si="546"/>
        <v>-</v>
      </c>
      <c r="JP21" s="62">
        <f t="shared" si="547"/>
        <v>0</v>
      </c>
      <c r="JQ21" s="63">
        <f t="shared" si="548"/>
        <v>0</v>
      </c>
      <c r="JR21" s="64">
        <f t="shared" si="549"/>
        <v>0</v>
      </c>
      <c r="JS21" s="65">
        <f t="shared" si="550"/>
        <v>0</v>
      </c>
    </row>
    <row r="22" spans="1:279" ht="18.75">
      <c r="A22" s="14">
        <f>IFERROR('SEM1'!A22,"-")</f>
        <v>0</v>
      </c>
      <c r="B22" s="135">
        <v>3002</v>
      </c>
      <c r="C22" s="39"/>
      <c r="D22" s="32">
        <f t="shared" si="365"/>
        <v>0</v>
      </c>
      <c r="E22" s="32">
        <f t="shared" si="366"/>
        <v>0</v>
      </c>
      <c r="F22" s="75">
        <f t="shared" si="367"/>
        <v>0</v>
      </c>
      <c r="G22" s="75">
        <f t="shared" si="368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369"/>
        <v>-</v>
      </c>
      <c r="W22" s="77" t="str">
        <f t="shared" si="370"/>
        <v>-</v>
      </c>
      <c r="X22" s="19" t="str">
        <f t="shared" si="371"/>
        <v>-</v>
      </c>
      <c r="Y22" s="19" t="str">
        <f t="shared" si="372"/>
        <v>-</v>
      </c>
      <c r="Z22" s="19" t="str">
        <f t="shared" si="373"/>
        <v>-</v>
      </c>
      <c r="AA22" s="19" t="str">
        <f t="shared" si="374"/>
        <v>-</v>
      </c>
      <c r="AB22" s="19" t="str">
        <f t="shared" si="375"/>
        <v>-</v>
      </c>
      <c r="AC22" s="19" t="str">
        <f t="shared" si="376"/>
        <v>-</v>
      </c>
      <c r="AD22" s="19" t="str">
        <f t="shared" si="377"/>
        <v>-</v>
      </c>
      <c r="AE22" s="19" t="str">
        <f t="shared" si="378"/>
        <v>-</v>
      </c>
      <c r="AF22" s="19" t="str">
        <f t="shared" si="379"/>
        <v>-</v>
      </c>
      <c r="AG22" s="19" t="str">
        <f t="shared" si="380"/>
        <v>-</v>
      </c>
      <c r="AH22" s="19" t="str">
        <f t="shared" si="381"/>
        <v>-</v>
      </c>
      <c r="AI22" s="19" t="str">
        <f t="shared" si="382"/>
        <v>-</v>
      </c>
      <c r="AJ22" s="19" t="str">
        <f t="shared" si="383"/>
        <v>-</v>
      </c>
      <c r="AK22" s="19" t="str">
        <f t="shared" si="384"/>
        <v>-</v>
      </c>
      <c r="AL22" s="13" t="str">
        <f t="shared" si="385"/>
        <v>-</v>
      </c>
      <c r="AM22" s="13" t="str">
        <f t="shared" si="386"/>
        <v>-</v>
      </c>
      <c r="AN22" s="13" t="str">
        <f t="shared" si="387"/>
        <v>-</v>
      </c>
      <c r="AO22" s="80" t="str">
        <f t="shared" si="388"/>
        <v>-</v>
      </c>
      <c r="AP22" s="39"/>
      <c r="AQ22" s="32">
        <f t="shared" si="389"/>
        <v>0</v>
      </c>
      <c r="AR22" s="32">
        <f t="shared" si="390"/>
        <v>0</v>
      </c>
      <c r="AS22" s="75">
        <f t="shared" si="391"/>
        <v>0</v>
      </c>
      <c r="AT22" s="75">
        <f t="shared" si="392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93"/>
        <v>-</v>
      </c>
      <c r="BJ22" s="77" t="str">
        <f t="shared" si="394"/>
        <v>-</v>
      </c>
      <c r="BK22" s="19" t="str">
        <f t="shared" si="395"/>
        <v>-</v>
      </c>
      <c r="BL22" s="19" t="str">
        <f t="shared" si="396"/>
        <v>-</v>
      </c>
      <c r="BM22" s="19" t="str">
        <f t="shared" si="397"/>
        <v>-</v>
      </c>
      <c r="BN22" s="19" t="str">
        <f t="shared" si="398"/>
        <v>-</v>
      </c>
      <c r="BO22" s="19" t="str">
        <f t="shared" si="399"/>
        <v>-</v>
      </c>
      <c r="BP22" s="19" t="str">
        <f t="shared" si="400"/>
        <v>-</v>
      </c>
      <c r="BQ22" s="19" t="str">
        <f t="shared" si="401"/>
        <v>-</v>
      </c>
      <c r="BR22" s="19" t="str">
        <f t="shared" si="402"/>
        <v>-</v>
      </c>
      <c r="BS22" s="19" t="str">
        <f t="shared" si="403"/>
        <v>-</v>
      </c>
      <c r="BT22" s="19" t="str">
        <f t="shared" si="404"/>
        <v>-</v>
      </c>
      <c r="BU22" s="19" t="str">
        <f t="shared" si="405"/>
        <v>-</v>
      </c>
      <c r="BV22" s="19" t="str">
        <f t="shared" si="406"/>
        <v>-</v>
      </c>
      <c r="BW22" s="19" t="str">
        <f t="shared" si="407"/>
        <v>-</v>
      </c>
      <c r="BX22" s="19" t="str">
        <f t="shared" si="408"/>
        <v>-</v>
      </c>
      <c r="BY22" s="13" t="str">
        <f t="shared" si="409"/>
        <v>-</v>
      </c>
      <c r="BZ22" s="13" t="str">
        <f t="shared" si="410"/>
        <v>-</v>
      </c>
      <c r="CA22" s="13" t="str">
        <f t="shared" si="411"/>
        <v>-</v>
      </c>
      <c r="CB22" s="80" t="str">
        <f t="shared" si="412"/>
        <v>-</v>
      </c>
      <c r="CC22" s="39"/>
      <c r="CD22" s="32">
        <f t="shared" si="413"/>
        <v>0</v>
      </c>
      <c r="CE22" s="32">
        <f t="shared" si="414"/>
        <v>0</v>
      </c>
      <c r="CF22" s="75">
        <f t="shared" si="415"/>
        <v>0</v>
      </c>
      <c r="CG22" s="75">
        <f t="shared" si="416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417"/>
        <v>-</v>
      </c>
      <c r="CW22" s="77" t="str">
        <f t="shared" si="418"/>
        <v>-</v>
      </c>
      <c r="CX22" s="19" t="str">
        <f t="shared" si="419"/>
        <v>-</v>
      </c>
      <c r="CY22" s="19" t="str">
        <f t="shared" si="420"/>
        <v>-</v>
      </c>
      <c r="CZ22" s="19" t="str">
        <f t="shared" si="421"/>
        <v>-</v>
      </c>
      <c r="DA22" s="19" t="str">
        <f t="shared" si="422"/>
        <v>-</v>
      </c>
      <c r="DB22" s="19" t="str">
        <f t="shared" si="423"/>
        <v>-</v>
      </c>
      <c r="DC22" s="19" t="str">
        <f t="shared" si="424"/>
        <v>-</v>
      </c>
      <c r="DD22" s="19" t="str">
        <f t="shared" si="425"/>
        <v>-</v>
      </c>
      <c r="DE22" s="19" t="str">
        <f t="shared" si="426"/>
        <v>-</v>
      </c>
      <c r="DF22" s="19" t="str">
        <f t="shared" si="427"/>
        <v>-</v>
      </c>
      <c r="DG22" s="19" t="str">
        <f t="shared" si="428"/>
        <v>-</v>
      </c>
      <c r="DH22" s="19" t="str">
        <f t="shared" si="429"/>
        <v>-</v>
      </c>
      <c r="DI22" s="19" t="str">
        <f t="shared" si="430"/>
        <v>-</v>
      </c>
      <c r="DJ22" s="19" t="str">
        <f t="shared" si="431"/>
        <v>-</v>
      </c>
      <c r="DK22" s="19" t="str">
        <f t="shared" si="432"/>
        <v>-</v>
      </c>
      <c r="DL22" s="13" t="str">
        <f t="shared" si="433"/>
        <v>-</v>
      </c>
      <c r="DM22" s="13" t="str">
        <f t="shared" si="434"/>
        <v>-</v>
      </c>
      <c r="DN22" s="13" t="str">
        <f t="shared" si="435"/>
        <v>-</v>
      </c>
      <c r="DO22" s="80" t="str">
        <f t="shared" si="436"/>
        <v>-</v>
      </c>
      <c r="DP22" s="39"/>
      <c r="DQ22" s="32">
        <f t="shared" si="437"/>
        <v>0</v>
      </c>
      <c r="DR22" s="32">
        <f t="shared" si="438"/>
        <v>0</v>
      </c>
      <c r="DS22" s="75">
        <f t="shared" si="439"/>
        <v>0</v>
      </c>
      <c r="DT22" s="75">
        <f t="shared" si="440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441"/>
        <v>-</v>
      </c>
      <c r="EJ22" s="77" t="str">
        <f t="shared" si="442"/>
        <v>-</v>
      </c>
      <c r="EK22" s="19" t="str">
        <f t="shared" si="443"/>
        <v>-</v>
      </c>
      <c r="EL22" s="19" t="str">
        <f t="shared" si="444"/>
        <v>-</v>
      </c>
      <c r="EM22" s="19" t="str">
        <f t="shared" si="445"/>
        <v>-</v>
      </c>
      <c r="EN22" s="19" t="str">
        <f t="shared" si="446"/>
        <v>-</v>
      </c>
      <c r="EO22" s="19" t="str">
        <f t="shared" si="447"/>
        <v>-</v>
      </c>
      <c r="EP22" s="19" t="str">
        <f t="shared" si="448"/>
        <v>-</v>
      </c>
      <c r="EQ22" s="19" t="str">
        <f t="shared" si="449"/>
        <v>-</v>
      </c>
      <c r="ER22" s="19" t="str">
        <f t="shared" si="450"/>
        <v>-</v>
      </c>
      <c r="ES22" s="19" t="str">
        <f t="shared" si="451"/>
        <v>-</v>
      </c>
      <c r="ET22" s="19" t="str">
        <f t="shared" si="452"/>
        <v>-</v>
      </c>
      <c r="EU22" s="19" t="str">
        <f t="shared" si="453"/>
        <v>-</v>
      </c>
      <c r="EV22" s="19" t="str">
        <f t="shared" si="454"/>
        <v>-</v>
      </c>
      <c r="EW22" s="19" t="str">
        <f t="shared" si="455"/>
        <v>-</v>
      </c>
      <c r="EX22" s="19" t="str">
        <f t="shared" si="456"/>
        <v>-</v>
      </c>
      <c r="EY22" s="13" t="str">
        <f t="shared" si="457"/>
        <v>-</v>
      </c>
      <c r="EZ22" s="13" t="str">
        <f t="shared" si="458"/>
        <v>-</v>
      </c>
      <c r="FA22" s="13" t="str">
        <f t="shared" si="459"/>
        <v>-</v>
      </c>
      <c r="FB22" s="80" t="str">
        <f t="shared" si="460"/>
        <v>-</v>
      </c>
      <c r="FC22" s="39"/>
      <c r="FD22" s="32">
        <f t="shared" si="461"/>
        <v>0</v>
      </c>
      <c r="FE22" s="32">
        <f t="shared" si="462"/>
        <v>0</v>
      </c>
      <c r="FF22" s="75">
        <f t="shared" si="463"/>
        <v>0</v>
      </c>
      <c r="FG22" s="75">
        <f t="shared" si="464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465"/>
        <v>-</v>
      </c>
      <c r="FW22" s="77" t="str">
        <f t="shared" si="466"/>
        <v>-</v>
      </c>
      <c r="FX22" s="19" t="str">
        <f t="shared" si="467"/>
        <v>-</v>
      </c>
      <c r="FY22" s="19" t="str">
        <f t="shared" si="468"/>
        <v>-</v>
      </c>
      <c r="FZ22" s="19" t="str">
        <f t="shared" si="469"/>
        <v>-</v>
      </c>
      <c r="GA22" s="19" t="str">
        <f t="shared" si="470"/>
        <v>-</v>
      </c>
      <c r="GB22" s="19" t="str">
        <f t="shared" si="471"/>
        <v>-</v>
      </c>
      <c r="GC22" s="19" t="str">
        <f t="shared" si="472"/>
        <v>-</v>
      </c>
      <c r="GD22" s="19" t="str">
        <f t="shared" si="473"/>
        <v>-</v>
      </c>
      <c r="GE22" s="19" t="str">
        <f t="shared" si="474"/>
        <v>-</v>
      </c>
      <c r="GF22" s="19" t="str">
        <f t="shared" si="475"/>
        <v>-</v>
      </c>
      <c r="GG22" s="19" t="str">
        <f t="shared" si="476"/>
        <v>-</v>
      </c>
      <c r="GH22" s="19" t="str">
        <f t="shared" si="477"/>
        <v>-</v>
      </c>
      <c r="GI22" s="19" t="str">
        <f t="shared" si="478"/>
        <v>-</v>
      </c>
      <c r="GJ22" s="19" t="str">
        <f t="shared" si="479"/>
        <v>-</v>
      </c>
      <c r="GK22" s="19" t="str">
        <f t="shared" si="480"/>
        <v>-</v>
      </c>
      <c r="GL22" s="13" t="str">
        <f t="shared" si="481"/>
        <v>-</v>
      </c>
      <c r="GM22" s="13" t="str">
        <f t="shared" si="482"/>
        <v>-</v>
      </c>
      <c r="GN22" s="13" t="str">
        <f t="shared" si="483"/>
        <v>-</v>
      </c>
      <c r="GO22" s="80" t="str">
        <f t="shared" si="484"/>
        <v>-</v>
      </c>
      <c r="GP22" s="39"/>
      <c r="GQ22" s="32">
        <f t="shared" si="485"/>
        <v>0</v>
      </c>
      <c r="GR22" s="32">
        <f t="shared" si="486"/>
        <v>0</v>
      </c>
      <c r="GS22" s="75">
        <f t="shared" si="487"/>
        <v>0</v>
      </c>
      <c r="GT22" s="75">
        <f t="shared" si="488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489"/>
        <v>-</v>
      </c>
      <c r="HJ22" s="77" t="str">
        <f t="shared" si="490"/>
        <v>-</v>
      </c>
      <c r="HK22" s="19" t="str">
        <f t="shared" si="491"/>
        <v>-</v>
      </c>
      <c r="HL22" s="19" t="str">
        <f t="shared" si="492"/>
        <v>-</v>
      </c>
      <c r="HM22" s="19" t="str">
        <f t="shared" si="493"/>
        <v>-</v>
      </c>
      <c r="HN22" s="19" t="str">
        <f t="shared" si="494"/>
        <v>-</v>
      </c>
      <c r="HO22" s="19" t="str">
        <f t="shared" si="495"/>
        <v>-</v>
      </c>
      <c r="HP22" s="19" t="str">
        <f t="shared" si="496"/>
        <v>-</v>
      </c>
      <c r="HQ22" s="19" t="str">
        <f t="shared" si="497"/>
        <v>-</v>
      </c>
      <c r="HR22" s="19" t="str">
        <f t="shared" si="498"/>
        <v>-</v>
      </c>
      <c r="HS22" s="19" t="str">
        <f t="shared" si="499"/>
        <v>-</v>
      </c>
      <c r="HT22" s="19" t="str">
        <f t="shared" si="500"/>
        <v>-</v>
      </c>
      <c r="HU22" s="19" t="str">
        <f t="shared" si="501"/>
        <v>-</v>
      </c>
      <c r="HV22" s="19" t="str">
        <f t="shared" si="502"/>
        <v>-</v>
      </c>
      <c r="HW22" s="19" t="str">
        <f t="shared" si="503"/>
        <v>-</v>
      </c>
      <c r="HX22" s="19" t="str">
        <f t="shared" si="504"/>
        <v>-</v>
      </c>
      <c r="HY22" s="13" t="str">
        <f t="shared" si="505"/>
        <v>-</v>
      </c>
      <c r="HZ22" s="13" t="str">
        <f t="shared" si="506"/>
        <v>-</v>
      </c>
      <c r="IA22" s="13" t="str">
        <f t="shared" si="507"/>
        <v>-</v>
      </c>
      <c r="IB22" s="80" t="str">
        <f t="shared" si="508"/>
        <v>-</v>
      </c>
      <c r="IC22" s="39">
        <f t="shared" si="509"/>
        <v>0</v>
      </c>
      <c r="ID22" s="99">
        <f t="shared" si="510"/>
        <v>0</v>
      </c>
      <c r="IE22" s="99">
        <f t="shared" si="511"/>
        <v>0</v>
      </c>
      <c r="IF22" s="100">
        <f t="shared" si="512"/>
        <v>0</v>
      </c>
      <c r="IG22" s="100">
        <f t="shared" si="513"/>
        <v>0</v>
      </c>
      <c r="IH22" s="35">
        <f t="shared" si="514"/>
        <v>0</v>
      </c>
      <c r="II22" s="35">
        <f t="shared" si="515"/>
        <v>0</v>
      </c>
      <c r="IJ22" s="35">
        <f t="shared" si="516"/>
        <v>0</v>
      </c>
      <c r="IK22" s="35">
        <f t="shared" si="517"/>
        <v>0</v>
      </c>
      <c r="IL22" s="35">
        <f t="shared" si="518"/>
        <v>0</v>
      </c>
      <c r="IM22" s="35">
        <f t="shared" si="519"/>
        <v>0</v>
      </c>
      <c r="IN22" s="100"/>
      <c r="IO22" s="35">
        <f t="shared" si="520"/>
        <v>0</v>
      </c>
      <c r="IP22" s="35">
        <f t="shared" si="521"/>
        <v>0</v>
      </c>
      <c r="IQ22" s="35">
        <f t="shared" si="522"/>
        <v>0</v>
      </c>
      <c r="IR22" s="35">
        <f t="shared" si="523"/>
        <v>0</v>
      </c>
      <c r="IS22" s="35">
        <f t="shared" si="524"/>
        <v>0</v>
      </c>
      <c r="IT22" s="23">
        <f t="shared" si="525"/>
        <v>0</v>
      </c>
      <c r="IU22" s="26">
        <f t="shared" si="526"/>
        <v>0</v>
      </c>
      <c r="IV22" s="42" t="str">
        <f t="shared" si="527"/>
        <v>-</v>
      </c>
      <c r="IW22" s="89" t="str">
        <f t="shared" si="528"/>
        <v>-</v>
      </c>
      <c r="IX22" s="43" t="str">
        <f t="shared" si="529"/>
        <v>-</v>
      </c>
      <c r="IY22" s="43" t="str">
        <f t="shared" si="530"/>
        <v>-</v>
      </c>
      <c r="IZ22" s="43" t="str">
        <f t="shared" si="531"/>
        <v>-</v>
      </c>
      <c r="JA22" s="43" t="str">
        <f t="shared" si="532"/>
        <v>-</v>
      </c>
      <c r="JB22" s="43" t="str">
        <f t="shared" si="533"/>
        <v>-</v>
      </c>
      <c r="JC22" s="43" t="str">
        <f t="shared" si="534"/>
        <v>-</v>
      </c>
      <c r="JD22" s="43" t="str">
        <f t="shared" si="535"/>
        <v>-</v>
      </c>
      <c r="JE22" s="43" t="str">
        <f t="shared" si="536"/>
        <v>-</v>
      </c>
      <c r="JF22" s="43" t="str">
        <f t="shared" si="537"/>
        <v>-</v>
      </c>
      <c r="JG22" s="43" t="str">
        <f t="shared" si="538"/>
        <v>-</v>
      </c>
      <c r="JH22" s="43" t="str">
        <f t="shared" si="539"/>
        <v>-</v>
      </c>
      <c r="JI22" s="43" t="str">
        <f t="shared" si="540"/>
        <v>-</v>
      </c>
      <c r="JJ22" s="43" t="str">
        <f t="shared" si="541"/>
        <v>-</v>
      </c>
      <c r="JK22" s="43" t="str">
        <f t="shared" si="542"/>
        <v>-</v>
      </c>
      <c r="JL22" s="44" t="str">
        <f t="shared" si="543"/>
        <v>-</v>
      </c>
      <c r="JM22" s="44" t="str">
        <f t="shared" si="544"/>
        <v>-</v>
      </c>
      <c r="JN22" s="44" t="str">
        <f t="shared" si="545"/>
        <v>-</v>
      </c>
      <c r="JO22" s="90" t="str">
        <f t="shared" si="546"/>
        <v>-</v>
      </c>
      <c r="JP22" s="62">
        <f t="shared" si="547"/>
        <v>0</v>
      </c>
      <c r="JQ22" s="63">
        <f t="shared" si="548"/>
        <v>0</v>
      </c>
      <c r="JR22" s="64">
        <f t="shared" si="549"/>
        <v>0</v>
      </c>
      <c r="JS22" s="65">
        <f t="shared" si="550"/>
        <v>0</v>
      </c>
    </row>
    <row r="23" spans="1:279" ht="18.75">
      <c r="A23" s="14">
        <f>IFERROR('SEM1'!A23,"-")</f>
        <v>0</v>
      </c>
      <c r="B23" s="135">
        <f>IFERROR([1]SEM1!B23,"-")</f>
        <v>0</v>
      </c>
      <c r="C23" s="39"/>
      <c r="D23" s="32">
        <f t="shared" si="365"/>
        <v>0</v>
      </c>
      <c r="E23" s="32">
        <f t="shared" si="366"/>
        <v>0</v>
      </c>
      <c r="F23" s="75">
        <f t="shared" si="367"/>
        <v>0</v>
      </c>
      <c r="G23" s="75">
        <f t="shared" si="368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369"/>
        <v>-</v>
      </c>
      <c r="W23" s="77" t="str">
        <f t="shared" si="370"/>
        <v>-</v>
      </c>
      <c r="X23" s="19" t="str">
        <f t="shared" si="371"/>
        <v>-</v>
      </c>
      <c r="Y23" s="19" t="str">
        <f t="shared" si="372"/>
        <v>-</v>
      </c>
      <c r="Z23" s="19" t="str">
        <f t="shared" si="373"/>
        <v>-</v>
      </c>
      <c r="AA23" s="19" t="str">
        <f t="shared" si="374"/>
        <v>-</v>
      </c>
      <c r="AB23" s="19" t="str">
        <f t="shared" si="375"/>
        <v>-</v>
      </c>
      <c r="AC23" s="19" t="str">
        <f t="shared" si="376"/>
        <v>-</v>
      </c>
      <c r="AD23" s="19" t="str">
        <f t="shared" si="377"/>
        <v>-</v>
      </c>
      <c r="AE23" s="19" t="str">
        <f t="shared" si="378"/>
        <v>-</v>
      </c>
      <c r="AF23" s="19" t="str">
        <f t="shared" si="379"/>
        <v>-</v>
      </c>
      <c r="AG23" s="19" t="str">
        <f t="shared" si="380"/>
        <v>-</v>
      </c>
      <c r="AH23" s="19" t="str">
        <f t="shared" si="381"/>
        <v>-</v>
      </c>
      <c r="AI23" s="19" t="str">
        <f t="shared" si="382"/>
        <v>-</v>
      </c>
      <c r="AJ23" s="19" t="str">
        <f t="shared" si="383"/>
        <v>-</v>
      </c>
      <c r="AK23" s="19" t="str">
        <f t="shared" si="384"/>
        <v>-</v>
      </c>
      <c r="AL23" s="13" t="str">
        <f t="shared" si="385"/>
        <v>-</v>
      </c>
      <c r="AM23" s="13" t="str">
        <f t="shared" si="386"/>
        <v>-</v>
      </c>
      <c r="AN23" s="13" t="str">
        <f t="shared" si="387"/>
        <v>-</v>
      </c>
      <c r="AO23" s="80" t="str">
        <f t="shared" si="388"/>
        <v>-</v>
      </c>
      <c r="AP23" s="39"/>
      <c r="AQ23" s="32">
        <f t="shared" si="389"/>
        <v>0</v>
      </c>
      <c r="AR23" s="32">
        <f t="shared" si="390"/>
        <v>0</v>
      </c>
      <c r="AS23" s="75">
        <f t="shared" si="391"/>
        <v>0</v>
      </c>
      <c r="AT23" s="75">
        <f t="shared" si="392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93"/>
        <v>-</v>
      </c>
      <c r="BJ23" s="77" t="str">
        <f t="shared" si="394"/>
        <v>-</v>
      </c>
      <c r="BK23" s="19" t="str">
        <f t="shared" si="395"/>
        <v>-</v>
      </c>
      <c r="BL23" s="19" t="str">
        <f t="shared" si="396"/>
        <v>-</v>
      </c>
      <c r="BM23" s="19" t="str">
        <f t="shared" si="397"/>
        <v>-</v>
      </c>
      <c r="BN23" s="19" t="str">
        <f t="shared" si="398"/>
        <v>-</v>
      </c>
      <c r="BO23" s="19" t="str">
        <f t="shared" si="399"/>
        <v>-</v>
      </c>
      <c r="BP23" s="19" t="str">
        <f t="shared" si="400"/>
        <v>-</v>
      </c>
      <c r="BQ23" s="19" t="str">
        <f t="shared" si="401"/>
        <v>-</v>
      </c>
      <c r="BR23" s="19" t="str">
        <f t="shared" si="402"/>
        <v>-</v>
      </c>
      <c r="BS23" s="19" t="str">
        <f t="shared" si="403"/>
        <v>-</v>
      </c>
      <c r="BT23" s="19" t="str">
        <f t="shared" si="404"/>
        <v>-</v>
      </c>
      <c r="BU23" s="19" t="str">
        <f t="shared" si="405"/>
        <v>-</v>
      </c>
      <c r="BV23" s="19" t="str">
        <f t="shared" si="406"/>
        <v>-</v>
      </c>
      <c r="BW23" s="19" t="str">
        <f t="shared" si="407"/>
        <v>-</v>
      </c>
      <c r="BX23" s="19" t="str">
        <f t="shared" si="408"/>
        <v>-</v>
      </c>
      <c r="BY23" s="13" t="str">
        <f t="shared" si="409"/>
        <v>-</v>
      </c>
      <c r="BZ23" s="13" t="str">
        <f t="shared" si="410"/>
        <v>-</v>
      </c>
      <c r="CA23" s="13" t="str">
        <f t="shared" si="411"/>
        <v>-</v>
      </c>
      <c r="CB23" s="80" t="str">
        <f t="shared" si="412"/>
        <v>-</v>
      </c>
      <c r="CC23" s="39"/>
      <c r="CD23" s="32">
        <f t="shared" si="413"/>
        <v>0</v>
      </c>
      <c r="CE23" s="32">
        <f t="shared" si="414"/>
        <v>0</v>
      </c>
      <c r="CF23" s="75">
        <f t="shared" si="415"/>
        <v>0</v>
      </c>
      <c r="CG23" s="75">
        <f t="shared" si="416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417"/>
        <v>-</v>
      </c>
      <c r="CW23" s="77" t="str">
        <f t="shared" si="418"/>
        <v>-</v>
      </c>
      <c r="CX23" s="19" t="str">
        <f t="shared" si="419"/>
        <v>-</v>
      </c>
      <c r="CY23" s="19" t="str">
        <f t="shared" si="420"/>
        <v>-</v>
      </c>
      <c r="CZ23" s="19" t="str">
        <f t="shared" si="421"/>
        <v>-</v>
      </c>
      <c r="DA23" s="19" t="str">
        <f t="shared" si="422"/>
        <v>-</v>
      </c>
      <c r="DB23" s="19" t="str">
        <f t="shared" si="423"/>
        <v>-</v>
      </c>
      <c r="DC23" s="19" t="str">
        <f t="shared" si="424"/>
        <v>-</v>
      </c>
      <c r="DD23" s="19" t="str">
        <f t="shared" si="425"/>
        <v>-</v>
      </c>
      <c r="DE23" s="19" t="str">
        <f t="shared" si="426"/>
        <v>-</v>
      </c>
      <c r="DF23" s="19" t="str">
        <f t="shared" si="427"/>
        <v>-</v>
      </c>
      <c r="DG23" s="19" t="str">
        <f t="shared" si="428"/>
        <v>-</v>
      </c>
      <c r="DH23" s="19" t="str">
        <f t="shared" si="429"/>
        <v>-</v>
      </c>
      <c r="DI23" s="19" t="str">
        <f t="shared" si="430"/>
        <v>-</v>
      </c>
      <c r="DJ23" s="19" t="str">
        <f t="shared" si="431"/>
        <v>-</v>
      </c>
      <c r="DK23" s="19" t="str">
        <f t="shared" si="432"/>
        <v>-</v>
      </c>
      <c r="DL23" s="13" t="str">
        <f t="shared" si="433"/>
        <v>-</v>
      </c>
      <c r="DM23" s="13" t="str">
        <f t="shared" si="434"/>
        <v>-</v>
      </c>
      <c r="DN23" s="13" t="str">
        <f t="shared" si="435"/>
        <v>-</v>
      </c>
      <c r="DO23" s="80" t="str">
        <f t="shared" si="436"/>
        <v>-</v>
      </c>
      <c r="DP23" s="39"/>
      <c r="DQ23" s="32">
        <f t="shared" si="437"/>
        <v>0</v>
      </c>
      <c r="DR23" s="32">
        <f t="shared" si="438"/>
        <v>0</v>
      </c>
      <c r="DS23" s="75">
        <f t="shared" si="439"/>
        <v>0</v>
      </c>
      <c r="DT23" s="75">
        <f t="shared" si="440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441"/>
        <v>-</v>
      </c>
      <c r="EJ23" s="77" t="str">
        <f t="shared" si="442"/>
        <v>-</v>
      </c>
      <c r="EK23" s="19" t="str">
        <f t="shared" si="443"/>
        <v>-</v>
      </c>
      <c r="EL23" s="19" t="str">
        <f t="shared" si="444"/>
        <v>-</v>
      </c>
      <c r="EM23" s="19" t="str">
        <f t="shared" si="445"/>
        <v>-</v>
      </c>
      <c r="EN23" s="19" t="str">
        <f t="shared" si="446"/>
        <v>-</v>
      </c>
      <c r="EO23" s="19" t="str">
        <f t="shared" si="447"/>
        <v>-</v>
      </c>
      <c r="EP23" s="19" t="str">
        <f t="shared" si="448"/>
        <v>-</v>
      </c>
      <c r="EQ23" s="19" t="str">
        <f t="shared" si="449"/>
        <v>-</v>
      </c>
      <c r="ER23" s="19" t="str">
        <f t="shared" si="450"/>
        <v>-</v>
      </c>
      <c r="ES23" s="19" t="str">
        <f t="shared" si="451"/>
        <v>-</v>
      </c>
      <c r="ET23" s="19" t="str">
        <f t="shared" si="452"/>
        <v>-</v>
      </c>
      <c r="EU23" s="19" t="str">
        <f t="shared" si="453"/>
        <v>-</v>
      </c>
      <c r="EV23" s="19" t="str">
        <f t="shared" si="454"/>
        <v>-</v>
      </c>
      <c r="EW23" s="19" t="str">
        <f t="shared" si="455"/>
        <v>-</v>
      </c>
      <c r="EX23" s="19" t="str">
        <f t="shared" si="456"/>
        <v>-</v>
      </c>
      <c r="EY23" s="13" t="str">
        <f t="shared" si="457"/>
        <v>-</v>
      </c>
      <c r="EZ23" s="13" t="str">
        <f t="shared" si="458"/>
        <v>-</v>
      </c>
      <c r="FA23" s="13" t="str">
        <f t="shared" si="459"/>
        <v>-</v>
      </c>
      <c r="FB23" s="80" t="str">
        <f t="shared" si="460"/>
        <v>-</v>
      </c>
      <c r="FC23" s="39"/>
      <c r="FD23" s="32">
        <f t="shared" si="461"/>
        <v>0</v>
      </c>
      <c r="FE23" s="32">
        <f t="shared" si="462"/>
        <v>0</v>
      </c>
      <c r="FF23" s="75">
        <f t="shared" si="463"/>
        <v>0</v>
      </c>
      <c r="FG23" s="75">
        <f t="shared" si="464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465"/>
        <v>-</v>
      </c>
      <c r="FW23" s="77" t="str">
        <f t="shared" si="466"/>
        <v>-</v>
      </c>
      <c r="FX23" s="19" t="str">
        <f t="shared" si="467"/>
        <v>-</v>
      </c>
      <c r="FY23" s="19" t="str">
        <f t="shared" si="468"/>
        <v>-</v>
      </c>
      <c r="FZ23" s="19" t="str">
        <f t="shared" si="469"/>
        <v>-</v>
      </c>
      <c r="GA23" s="19" t="str">
        <f t="shared" si="470"/>
        <v>-</v>
      </c>
      <c r="GB23" s="19" t="str">
        <f t="shared" si="471"/>
        <v>-</v>
      </c>
      <c r="GC23" s="19" t="str">
        <f t="shared" si="472"/>
        <v>-</v>
      </c>
      <c r="GD23" s="19" t="str">
        <f t="shared" si="473"/>
        <v>-</v>
      </c>
      <c r="GE23" s="19" t="str">
        <f t="shared" si="474"/>
        <v>-</v>
      </c>
      <c r="GF23" s="19" t="str">
        <f t="shared" si="475"/>
        <v>-</v>
      </c>
      <c r="GG23" s="19" t="str">
        <f t="shared" si="476"/>
        <v>-</v>
      </c>
      <c r="GH23" s="19" t="str">
        <f t="shared" si="477"/>
        <v>-</v>
      </c>
      <c r="GI23" s="19" t="str">
        <f t="shared" si="478"/>
        <v>-</v>
      </c>
      <c r="GJ23" s="19" t="str">
        <f t="shared" si="479"/>
        <v>-</v>
      </c>
      <c r="GK23" s="19" t="str">
        <f t="shared" si="480"/>
        <v>-</v>
      </c>
      <c r="GL23" s="13" t="str">
        <f t="shared" si="481"/>
        <v>-</v>
      </c>
      <c r="GM23" s="13" t="str">
        <f t="shared" si="482"/>
        <v>-</v>
      </c>
      <c r="GN23" s="13" t="str">
        <f t="shared" si="483"/>
        <v>-</v>
      </c>
      <c r="GO23" s="80" t="str">
        <f t="shared" si="484"/>
        <v>-</v>
      </c>
      <c r="GP23" s="39"/>
      <c r="GQ23" s="32">
        <f t="shared" si="485"/>
        <v>0</v>
      </c>
      <c r="GR23" s="32">
        <f t="shared" si="486"/>
        <v>0</v>
      </c>
      <c r="GS23" s="75">
        <f t="shared" si="487"/>
        <v>0</v>
      </c>
      <c r="GT23" s="75">
        <f t="shared" si="488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489"/>
        <v>-</v>
      </c>
      <c r="HJ23" s="77" t="str">
        <f t="shared" si="490"/>
        <v>-</v>
      </c>
      <c r="HK23" s="19" t="str">
        <f t="shared" si="491"/>
        <v>-</v>
      </c>
      <c r="HL23" s="19" t="str">
        <f t="shared" si="492"/>
        <v>-</v>
      </c>
      <c r="HM23" s="19" t="str">
        <f t="shared" si="493"/>
        <v>-</v>
      </c>
      <c r="HN23" s="19" t="str">
        <f t="shared" si="494"/>
        <v>-</v>
      </c>
      <c r="HO23" s="19" t="str">
        <f t="shared" si="495"/>
        <v>-</v>
      </c>
      <c r="HP23" s="19" t="str">
        <f t="shared" si="496"/>
        <v>-</v>
      </c>
      <c r="HQ23" s="19" t="str">
        <f t="shared" si="497"/>
        <v>-</v>
      </c>
      <c r="HR23" s="19" t="str">
        <f t="shared" si="498"/>
        <v>-</v>
      </c>
      <c r="HS23" s="19" t="str">
        <f t="shared" si="499"/>
        <v>-</v>
      </c>
      <c r="HT23" s="19" t="str">
        <f t="shared" si="500"/>
        <v>-</v>
      </c>
      <c r="HU23" s="19" t="str">
        <f t="shared" si="501"/>
        <v>-</v>
      </c>
      <c r="HV23" s="19" t="str">
        <f t="shared" si="502"/>
        <v>-</v>
      </c>
      <c r="HW23" s="19" t="str">
        <f t="shared" si="503"/>
        <v>-</v>
      </c>
      <c r="HX23" s="19" t="str">
        <f t="shared" si="504"/>
        <v>-</v>
      </c>
      <c r="HY23" s="13" t="str">
        <f t="shared" si="505"/>
        <v>-</v>
      </c>
      <c r="HZ23" s="13" t="str">
        <f t="shared" si="506"/>
        <v>-</v>
      </c>
      <c r="IA23" s="13" t="str">
        <f t="shared" si="507"/>
        <v>-</v>
      </c>
      <c r="IB23" s="80" t="str">
        <f t="shared" si="508"/>
        <v>-</v>
      </c>
      <c r="IC23" s="39">
        <f t="shared" si="509"/>
        <v>0</v>
      </c>
      <c r="ID23" s="99">
        <f t="shared" si="510"/>
        <v>0</v>
      </c>
      <c r="IE23" s="99">
        <f t="shared" si="511"/>
        <v>0</v>
      </c>
      <c r="IF23" s="100">
        <f t="shared" si="512"/>
        <v>0</v>
      </c>
      <c r="IG23" s="100">
        <f t="shared" si="513"/>
        <v>0</v>
      </c>
      <c r="IH23" s="35">
        <f t="shared" si="514"/>
        <v>0</v>
      </c>
      <c r="II23" s="35">
        <f t="shared" si="515"/>
        <v>0</v>
      </c>
      <c r="IJ23" s="35">
        <f t="shared" si="516"/>
        <v>0</v>
      </c>
      <c r="IK23" s="35">
        <f t="shared" si="517"/>
        <v>0</v>
      </c>
      <c r="IL23" s="35">
        <f t="shared" si="518"/>
        <v>0</v>
      </c>
      <c r="IM23" s="35">
        <f t="shared" si="519"/>
        <v>0</v>
      </c>
      <c r="IN23" s="100"/>
      <c r="IO23" s="35">
        <f t="shared" si="520"/>
        <v>0</v>
      </c>
      <c r="IP23" s="35">
        <f t="shared" si="521"/>
        <v>0</v>
      </c>
      <c r="IQ23" s="35">
        <f t="shared" si="522"/>
        <v>0</v>
      </c>
      <c r="IR23" s="35">
        <f t="shared" si="523"/>
        <v>0</v>
      </c>
      <c r="IS23" s="35">
        <f t="shared" si="524"/>
        <v>0</v>
      </c>
      <c r="IT23" s="23">
        <f t="shared" si="525"/>
        <v>0</v>
      </c>
      <c r="IU23" s="26">
        <f t="shared" si="526"/>
        <v>0</v>
      </c>
      <c r="IV23" s="42" t="str">
        <f t="shared" si="527"/>
        <v>-</v>
      </c>
      <c r="IW23" s="89" t="str">
        <f t="shared" si="528"/>
        <v>-</v>
      </c>
      <c r="IX23" s="43" t="str">
        <f t="shared" si="529"/>
        <v>-</v>
      </c>
      <c r="IY23" s="43" t="str">
        <f t="shared" si="530"/>
        <v>-</v>
      </c>
      <c r="IZ23" s="43" t="str">
        <f t="shared" si="531"/>
        <v>-</v>
      </c>
      <c r="JA23" s="43" t="str">
        <f t="shared" si="532"/>
        <v>-</v>
      </c>
      <c r="JB23" s="43" t="str">
        <f t="shared" si="533"/>
        <v>-</v>
      </c>
      <c r="JC23" s="43" t="str">
        <f t="shared" si="534"/>
        <v>-</v>
      </c>
      <c r="JD23" s="43" t="str">
        <f t="shared" si="535"/>
        <v>-</v>
      </c>
      <c r="JE23" s="43" t="str">
        <f t="shared" si="536"/>
        <v>-</v>
      </c>
      <c r="JF23" s="43" t="str">
        <f t="shared" si="537"/>
        <v>-</v>
      </c>
      <c r="JG23" s="43" t="str">
        <f t="shared" si="538"/>
        <v>-</v>
      </c>
      <c r="JH23" s="43" t="str">
        <f t="shared" si="539"/>
        <v>-</v>
      </c>
      <c r="JI23" s="43" t="str">
        <f t="shared" si="540"/>
        <v>-</v>
      </c>
      <c r="JJ23" s="43" t="str">
        <f t="shared" si="541"/>
        <v>-</v>
      </c>
      <c r="JK23" s="43" t="str">
        <f t="shared" si="542"/>
        <v>-</v>
      </c>
      <c r="JL23" s="44" t="str">
        <f t="shared" si="543"/>
        <v>-</v>
      </c>
      <c r="JM23" s="44" t="str">
        <f t="shared" si="544"/>
        <v>-</v>
      </c>
      <c r="JN23" s="44" t="str">
        <f t="shared" si="545"/>
        <v>-</v>
      </c>
      <c r="JO23" s="90" t="str">
        <f t="shared" si="546"/>
        <v>-</v>
      </c>
      <c r="JP23" s="62">
        <f t="shared" si="547"/>
        <v>0</v>
      </c>
      <c r="JQ23" s="63">
        <f t="shared" si="548"/>
        <v>0</v>
      </c>
      <c r="JR23" s="64">
        <f t="shared" si="549"/>
        <v>0</v>
      </c>
      <c r="JS23" s="65">
        <f t="shared" si="550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365"/>
        <v>0</v>
      </c>
      <c r="E24" s="32">
        <f t="shared" si="366"/>
        <v>0</v>
      </c>
      <c r="F24" s="75">
        <f t="shared" si="367"/>
        <v>0</v>
      </c>
      <c r="G24" s="75">
        <f t="shared" si="368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369"/>
        <v>-</v>
      </c>
      <c r="W24" s="77" t="str">
        <f t="shared" si="370"/>
        <v>-</v>
      </c>
      <c r="X24" s="19" t="str">
        <f t="shared" si="371"/>
        <v>-</v>
      </c>
      <c r="Y24" s="19" t="str">
        <f t="shared" si="372"/>
        <v>-</v>
      </c>
      <c r="Z24" s="19" t="str">
        <f t="shared" si="373"/>
        <v>-</v>
      </c>
      <c r="AA24" s="19" t="str">
        <f t="shared" si="374"/>
        <v>-</v>
      </c>
      <c r="AB24" s="19" t="str">
        <f t="shared" si="375"/>
        <v>-</v>
      </c>
      <c r="AC24" s="19" t="str">
        <f t="shared" si="376"/>
        <v>-</v>
      </c>
      <c r="AD24" s="19" t="str">
        <f t="shared" si="377"/>
        <v>-</v>
      </c>
      <c r="AE24" s="19" t="str">
        <f t="shared" si="378"/>
        <v>-</v>
      </c>
      <c r="AF24" s="19" t="str">
        <f t="shared" si="379"/>
        <v>-</v>
      </c>
      <c r="AG24" s="19" t="str">
        <f t="shared" si="380"/>
        <v>-</v>
      </c>
      <c r="AH24" s="19" t="str">
        <f t="shared" si="381"/>
        <v>-</v>
      </c>
      <c r="AI24" s="19" t="str">
        <f t="shared" si="382"/>
        <v>-</v>
      </c>
      <c r="AJ24" s="19" t="str">
        <f t="shared" si="383"/>
        <v>-</v>
      </c>
      <c r="AK24" s="19" t="str">
        <f t="shared" si="384"/>
        <v>-</v>
      </c>
      <c r="AL24" s="13" t="str">
        <f t="shared" si="385"/>
        <v>-</v>
      </c>
      <c r="AM24" s="13" t="str">
        <f t="shared" si="386"/>
        <v>-</v>
      </c>
      <c r="AN24" s="13" t="str">
        <f t="shared" si="387"/>
        <v>-</v>
      </c>
      <c r="AO24" s="80" t="str">
        <f t="shared" si="388"/>
        <v>-</v>
      </c>
      <c r="AP24" s="39"/>
      <c r="AQ24" s="32">
        <f t="shared" si="389"/>
        <v>0</v>
      </c>
      <c r="AR24" s="32">
        <f t="shared" si="390"/>
        <v>0</v>
      </c>
      <c r="AS24" s="75">
        <f t="shared" si="391"/>
        <v>0</v>
      </c>
      <c r="AT24" s="75">
        <f t="shared" si="392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93"/>
        <v>-</v>
      </c>
      <c r="BJ24" s="77" t="str">
        <f t="shared" si="394"/>
        <v>-</v>
      </c>
      <c r="BK24" s="19" t="str">
        <f t="shared" si="395"/>
        <v>-</v>
      </c>
      <c r="BL24" s="19" t="str">
        <f t="shared" si="396"/>
        <v>-</v>
      </c>
      <c r="BM24" s="19" t="str">
        <f t="shared" si="397"/>
        <v>-</v>
      </c>
      <c r="BN24" s="19" t="str">
        <f t="shared" si="398"/>
        <v>-</v>
      </c>
      <c r="BO24" s="19" t="str">
        <f t="shared" si="399"/>
        <v>-</v>
      </c>
      <c r="BP24" s="19" t="str">
        <f t="shared" si="400"/>
        <v>-</v>
      </c>
      <c r="BQ24" s="19" t="str">
        <f t="shared" si="401"/>
        <v>-</v>
      </c>
      <c r="BR24" s="19" t="str">
        <f t="shared" si="402"/>
        <v>-</v>
      </c>
      <c r="BS24" s="19" t="str">
        <f t="shared" si="403"/>
        <v>-</v>
      </c>
      <c r="BT24" s="19" t="str">
        <f t="shared" si="404"/>
        <v>-</v>
      </c>
      <c r="BU24" s="19" t="str">
        <f t="shared" si="405"/>
        <v>-</v>
      </c>
      <c r="BV24" s="19" t="str">
        <f t="shared" si="406"/>
        <v>-</v>
      </c>
      <c r="BW24" s="19" t="str">
        <f t="shared" si="407"/>
        <v>-</v>
      </c>
      <c r="BX24" s="19" t="str">
        <f t="shared" si="408"/>
        <v>-</v>
      </c>
      <c r="BY24" s="13" t="str">
        <f t="shared" si="409"/>
        <v>-</v>
      </c>
      <c r="BZ24" s="13" t="str">
        <f t="shared" si="410"/>
        <v>-</v>
      </c>
      <c r="CA24" s="13" t="str">
        <f t="shared" si="411"/>
        <v>-</v>
      </c>
      <c r="CB24" s="80" t="str">
        <f t="shared" si="412"/>
        <v>-</v>
      </c>
      <c r="CC24" s="39"/>
      <c r="CD24" s="32">
        <f t="shared" si="413"/>
        <v>0</v>
      </c>
      <c r="CE24" s="32">
        <f t="shared" si="414"/>
        <v>0</v>
      </c>
      <c r="CF24" s="75">
        <f t="shared" si="415"/>
        <v>0</v>
      </c>
      <c r="CG24" s="75">
        <f t="shared" si="416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417"/>
        <v>-</v>
      </c>
      <c r="CW24" s="77" t="str">
        <f t="shared" si="418"/>
        <v>-</v>
      </c>
      <c r="CX24" s="19" t="str">
        <f t="shared" si="419"/>
        <v>-</v>
      </c>
      <c r="CY24" s="19" t="str">
        <f t="shared" si="420"/>
        <v>-</v>
      </c>
      <c r="CZ24" s="19" t="str">
        <f t="shared" si="421"/>
        <v>-</v>
      </c>
      <c r="DA24" s="19" t="str">
        <f t="shared" si="422"/>
        <v>-</v>
      </c>
      <c r="DB24" s="19" t="str">
        <f t="shared" si="423"/>
        <v>-</v>
      </c>
      <c r="DC24" s="19" t="str">
        <f t="shared" si="424"/>
        <v>-</v>
      </c>
      <c r="DD24" s="19" t="str">
        <f t="shared" si="425"/>
        <v>-</v>
      </c>
      <c r="DE24" s="19" t="str">
        <f t="shared" si="426"/>
        <v>-</v>
      </c>
      <c r="DF24" s="19" t="str">
        <f t="shared" si="427"/>
        <v>-</v>
      </c>
      <c r="DG24" s="19" t="str">
        <f t="shared" si="428"/>
        <v>-</v>
      </c>
      <c r="DH24" s="19" t="str">
        <f t="shared" si="429"/>
        <v>-</v>
      </c>
      <c r="DI24" s="19" t="str">
        <f t="shared" si="430"/>
        <v>-</v>
      </c>
      <c r="DJ24" s="19" t="str">
        <f t="shared" si="431"/>
        <v>-</v>
      </c>
      <c r="DK24" s="19" t="str">
        <f t="shared" si="432"/>
        <v>-</v>
      </c>
      <c r="DL24" s="13" t="str">
        <f t="shared" si="433"/>
        <v>-</v>
      </c>
      <c r="DM24" s="13" t="str">
        <f t="shared" si="434"/>
        <v>-</v>
      </c>
      <c r="DN24" s="13" t="str">
        <f t="shared" si="435"/>
        <v>-</v>
      </c>
      <c r="DO24" s="80" t="str">
        <f t="shared" si="436"/>
        <v>-</v>
      </c>
      <c r="DP24" s="39"/>
      <c r="DQ24" s="32">
        <f t="shared" si="437"/>
        <v>0</v>
      </c>
      <c r="DR24" s="32">
        <f t="shared" si="438"/>
        <v>0</v>
      </c>
      <c r="DS24" s="75">
        <f t="shared" si="439"/>
        <v>0</v>
      </c>
      <c r="DT24" s="75">
        <f t="shared" si="440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441"/>
        <v>-</v>
      </c>
      <c r="EJ24" s="77" t="str">
        <f t="shared" si="442"/>
        <v>-</v>
      </c>
      <c r="EK24" s="19" t="str">
        <f t="shared" si="443"/>
        <v>-</v>
      </c>
      <c r="EL24" s="19" t="str">
        <f t="shared" si="444"/>
        <v>-</v>
      </c>
      <c r="EM24" s="19" t="str">
        <f t="shared" si="445"/>
        <v>-</v>
      </c>
      <c r="EN24" s="19" t="str">
        <f t="shared" si="446"/>
        <v>-</v>
      </c>
      <c r="EO24" s="19" t="str">
        <f t="shared" si="447"/>
        <v>-</v>
      </c>
      <c r="EP24" s="19" t="str">
        <f t="shared" si="448"/>
        <v>-</v>
      </c>
      <c r="EQ24" s="19" t="str">
        <f t="shared" si="449"/>
        <v>-</v>
      </c>
      <c r="ER24" s="19" t="str">
        <f t="shared" si="450"/>
        <v>-</v>
      </c>
      <c r="ES24" s="19" t="str">
        <f t="shared" si="451"/>
        <v>-</v>
      </c>
      <c r="ET24" s="19" t="str">
        <f t="shared" si="452"/>
        <v>-</v>
      </c>
      <c r="EU24" s="19" t="str">
        <f t="shared" si="453"/>
        <v>-</v>
      </c>
      <c r="EV24" s="19" t="str">
        <f t="shared" si="454"/>
        <v>-</v>
      </c>
      <c r="EW24" s="19" t="str">
        <f t="shared" si="455"/>
        <v>-</v>
      </c>
      <c r="EX24" s="19" t="str">
        <f t="shared" si="456"/>
        <v>-</v>
      </c>
      <c r="EY24" s="13" t="str">
        <f t="shared" si="457"/>
        <v>-</v>
      </c>
      <c r="EZ24" s="13" t="str">
        <f t="shared" si="458"/>
        <v>-</v>
      </c>
      <c r="FA24" s="13" t="str">
        <f t="shared" si="459"/>
        <v>-</v>
      </c>
      <c r="FB24" s="80" t="str">
        <f t="shared" si="460"/>
        <v>-</v>
      </c>
      <c r="FC24" s="39"/>
      <c r="FD24" s="32">
        <f t="shared" si="461"/>
        <v>0</v>
      </c>
      <c r="FE24" s="32">
        <f t="shared" si="462"/>
        <v>0</v>
      </c>
      <c r="FF24" s="75">
        <f t="shared" si="463"/>
        <v>0</v>
      </c>
      <c r="FG24" s="75">
        <f t="shared" si="464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465"/>
        <v>-</v>
      </c>
      <c r="FW24" s="77" t="str">
        <f t="shared" si="466"/>
        <v>-</v>
      </c>
      <c r="FX24" s="19" t="str">
        <f t="shared" si="467"/>
        <v>-</v>
      </c>
      <c r="FY24" s="19" t="str">
        <f t="shared" si="468"/>
        <v>-</v>
      </c>
      <c r="FZ24" s="19" t="str">
        <f t="shared" si="469"/>
        <v>-</v>
      </c>
      <c r="GA24" s="19" t="str">
        <f t="shared" si="470"/>
        <v>-</v>
      </c>
      <c r="GB24" s="19" t="str">
        <f t="shared" si="471"/>
        <v>-</v>
      </c>
      <c r="GC24" s="19" t="str">
        <f t="shared" si="472"/>
        <v>-</v>
      </c>
      <c r="GD24" s="19" t="str">
        <f t="shared" si="473"/>
        <v>-</v>
      </c>
      <c r="GE24" s="19" t="str">
        <f t="shared" si="474"/>
        <v>-</v>
      </c>
      <c r="GF24" s="19" t="str">
        <f t="shared" si="475"/>
        <v>-</v>
      </c>
      <c r="GG24" s="19" t="str">
        <f t="shared" si="476"/>
        <v>-</v>
      </c>
      <c r="GH24" s="19" t="str">
        <f t="shared" si="477"/>
        <v>-</v>
      </c>
      <c r="GI24" s="19" t="str">
        <f t="shared" si="478"/>
        <v>-</v>
      </c>
      <c r="GJ24" s="19" t="str">
        <f t="shared" si="479"/>
        <v>-</v>
      </c>
      <c r="GK24" s="19" t="str">
        <f t="shared" si="480"/>
        <v>-</v>
      </c>
      <c r="GL24" s="13" t="str">
        <f t="shared" si="481"/>
        <v>-</v>
      </c>
      <c r="GM24" s="13" t="str">
        <f t="shared" si="482"/>
        <v>-</v>
      </c>
      <c r="GN24" s="13" t="str">
        <f t="shared" si="483"/>
        <v>-</v>
      </c>
      <c r="GO24" s="80" t="str">
        <f t="shared" si="484"/>
        <v>-</v>
      </c>
      <c r="GP24" s="39"/>
      <c r="GQ24" s="32">
        <f t="shared" si="485"/>
        <v>0</v>
      </c>
      <c r="GR24" s="32">
        <f t="shared" si="486"/>
        <v>0</v>
      </c>
      <c r="GS24" s="75">
        <f t="shared" si="487"/>
        <v>0</v>
      </c>
      <c r="GT24" s="75">
        <f t="shared" si="488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489"/>
        <v>-</v>
      </c>
      <c r="HJ24" s="77" t="str">
        <f t="shared" si="490"/>
        <v>-</v>
      </c>
      <c r="HK24" s="19" t="str">
        <f t="shared" si="491"/>
        <v>-</v>
      </c>
      <c r="HL24" s="19" t="str">
        <f t="shared" si="492"/>
        <v>-</v>
      </c>
      <c r="HM24" s="19" t="str">
        <f t="shared" si="493"/>
        <v>-</v>
      </c>
      <c r="HN24" s="19" t="str">
        <f t="shared" si="494"/>
        <v>-</v>
      </c>
      <c r="HO24" s="19" t="str">
        <f t="shared" si="495"/>
        <v>-</v>
      </c>
      <c r="HP24" s="19" t="str">
        <f t="shared" si="496"/>
        <v>-</v>
      </c>
      <c r="HQ24" s="19" t="str">
        <f t="shared" si="497"/>
        <v>-</v>
      </c>
      <c r="HR24" s="19" t="str">
        <f t="shared" si="498"/>
        <v>-</v>
      </c>
      <c r="HS24" s="19" t="str">
        <f t="shared" si="499"/>
        <v>-</v>
      </c>
      <c r="HT24" s="19" t="str">
        <f t="shared" si="500"/>
        <v>-</v>
      </c>
      <c r="HU24" s="19" t="str">
        <f t="shared" si="501"/>
        <v>-</v>
      </c>
      <c r="HV24" s="19" t="str">
        <f t="shared" si="502"/>
        <v>-</v>
      </c>
      <c r="HW24" s="19" t="str">
        <f t="shared" si="503"/>
        <v>-</v>
      </c>
      <c r="HX24" s="19" t="str">
        <f t="shared" si="504"/>
        <v>-</v>
      </c>
      <c r="HY24" s="13" t="str">
        <f t="shared" si="505"/>
        <v>-</v>
      </c>
      <c r="HZ24" s="13" t="str">
        <f t="shared" si="506"/>
        <v>-</v>
      </c>
      <c r="IA24" s="13" t="str">
        <f t="shared" si="507"/>
        <v>-</v>
      </c>
      <c r="IB24" s="80" t="str">
        <f t="shared" si="508"/>
        <v>-</v>
      </c>
      <c r="IC24" s="39">
        <f t="shared" si="509"/>
        <v>0</v>
      </c>
      <c r="ID24" s="99">
        <f t="shared" si="510"/>
        <v>0</v>
      </c>
      <c r="IE24" s="99">
        <f t="shared" si="511"/>
        <v>0</v>
      </c>
      <c r="IF24" s="100">
        <f t="shared" si="512"/>
        <v>0</v>
      </c>
      <c r="IG24" s="100">
        <f t="shared" si="513"/>
        <v>0</v>
      </c>
      <c r="IH24" s="35">
        <f t="shared" si="514"/>
        <v>0</v>
      </c>
      <c r="II24" s="35">
        <f t="shared" si="515"/>
        <v>0</v>
      </c>
      <c r="IJ24" s="35">
        <f t="shared" si="516"/>
        <v>0</v>
      </c>
      <c r="IK24" s="35">
        <f t="shared" si="517"/>
        <v>0</v>
      </c>
      <c r="IL24" s="35">
        <f t="shared" si="518"/>
        <v>0</v>
      </c>
      <c r="IM24" s="35">
        <f t="shared" si="519"/>
        <v>0</v>
      </c>
      <c r="IN24" s="100"/>
      <c r="IO24" s="35">
        <f t="shared" si="520"/>
        <v>0</v>
      </c>
      <c r="IP24" s="35">
        <f t="shared" si="521"/>
        <v>0</v>
      </c>
      <c r="IQ24" s="35">
        <f t="shared" si="522"/>
        <v>0</v>
      </c>
      <c r="IR24" s="35">
        <f t="shared" si="523"/>
        <v>0</v>
      </c>
      <c r="IS24" s="35">
        <f t="shared" si="524"/>
        <v>0</v>
      </c>
      <c r="IT24" s="23">
        <f t="shared" si="525"/>
        <v>0</v>
      </c>
      <c r="IU24" s="26">
        <f t="shared" si="526"/>
        <v>0</v>
      </c>
      <c r="IV24" s="42" t="str">
        <f t="shared" si="527"/>
        <v>-</v>
      </c>
      <c r="IW24" s="89" t="str">
        <f t="shared" si="528"/>
        <v>-</v>
      </c>
      <c r="IX24" s="43" t="str">
        <f t="shared" si="529"/>
        <v>-</v>
      </c>
      <c r="IY24" s="43" t="str">
        <f t="shared" si="530"/>
        <v>-</v>
      </c>
      <c r="IZ24" s="43" t="str">
        <f t="shared" si="531"/>
        <v>-</v>
      </c>
      <c r="JA24" s="43" t="str">
        <f t="shared" si="532"/>
        <v>-</v>
      </c>
      <c r="JB24" s="43" t="str">
        <f t="shared" si="533"/>
        <v>-</v>
      </c>
      <c r="JC24" s="43" t="str">
        <f t="shared" si="534"/>
        <v>-</v>
      </c>
      <c r="JD24" s="43" t="str">
        <f t="shared" si="535"/>
        <v>-</v>
      </c>
      <c r="JE24" s="43" t="str">
        <f t="shared" si="536"/>
        <v>-</v>
      </c>
      <c r="JF24" s="43" t="str">
        <f t="shared" si="537"/>
        <v>-</v>
      </c>
      <c r="JG24" s="43" t="str">
        <f t="shared" si="538"/>
        <v>-</v>
      </c>
      <c r="JH24" s="43" t="str">
        <f t="shared" si="539"/>
        <v>-</v>
      </c>
      <c r="JI24" s="43" t="str">
        <f t="shared" si="540"/>
        <v>-</v>
      </c>
      <c r="JJ24" s="43" t="str">
        <f t="shared" si="541"/>
        <v>-</v>
      </c>
      <c r="JK24" s="43" t="str">
        <f t="shared" si="542"/>
        <v>-</v>
      </c>
      <c r="JL24" s="44" t="str">
        <f t="shared" si="543"/>
        <v>-</v>
      </c>
      <c r="JM24" s="44" t="str">
        <f t="shared" si="544"/>
        <v>-</v>
      </c>
      <c r="JN24" s="44" t="str">
        <f t="shared" si="545"/>
        <v>-</v>
      </c>
      <c r="JO24" s="90" t="str">
        <f t="shared" si="546"/>
        <v>-</v>
      </c>
      <c r="JP24" s="62">
        <f t="shared" si="547"/>
        <v>0</v>
      </c>
      <c r="JQ24" s="63">
        <f t="shared" si="548"/>
        <v>0</v>
      </c>
      <c r="JR24" s="64">
        <f t="shared" si="549"/>
        <v>0</v>
      </c>
      <c r="JS24" s="65">
        <f t="shared" si="550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365"/>
        <v>0</v>
      </c>
      <c r="E25" s="32">
        <f t="shared" si="366"/>
        <v>0</v>
      </c>
      <c r="F25" s="75">
        <f t="shared" si="367"/>
        <v>0</v>
      </c>
      <c r="G25" s="75">
        <f t="shared" si="368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369"/>
        <v>-</v>
      </c>
      <c r="W25" s="77" t="str">
        <f t="shared" si="370"/>
        <v>-</v>
      </c>
      <c r="X25" s="19" t="str">
        <f t="shared" si="371"/>
        <v>-</v>
      </c>
      <c r="Y25" s="19" t="str">
        <f t="shared" si="372"/>
        <v>-</v>
      </c>
      <c r="Z25" s="19" t="str">
        <f t="shared" si="373"/>
        <v>-</v>
      </c>
      <c r="AA25" s="19" t="str">
        <f t="shared" si="374"/>
        <v>-</v>
      </c>
      <c r="AB25" s="19" t="str">
        <f t="shared" si="375"/>
        <v>-</v>
      </c>
      <c r="AC25" s="19" t="str">
        <f t="shared" si="376"/>
        <v>-</v>
      </c>
      <c r="AD25" s="19" t="str">
        <f t="shared" si="377"/>
        <v>-</v>
      </c>
      <c r="AE25" s="19" t="str">
        <f t="shared" si="378"/>
        <v>-</v>
      </c>
      <c r="AF25" s="19" t="str">
        <f t="shared" si="379"/>
        <v>-</v>
      </c>
      <c r="AG25" s="19" t="str">
        <f t="shared" si="380"/>
        <v>-</v>
      </c>
      <c r="AH25" s="19" t="str">
        <f t="shared" si="381"/>
        <v>-</v>
      </c>
      <c r="AI25" s="19" t="str">
        <f t="shared" si="382"/>
        <v>-</v>
      </c>
      <c r="AJ25" s="19" t="str">
        <f t="shared" si="383"/>
        <v>-</v>
      </c>
      <c r="AK25" s="19" t="str">
        <f t="shared" si="384"/>
        <v>-</v>
      </c>
      <c r="AL25" s="13" t="str">
        <f t="shared" si="385"/>
        <v>-</v>
      </c>
      <c r="AM25" s="13" t="str">
        <f t="shared" si="386"/>
        <v>-</v>
      </c>
      <c r="AN25" s="13" t="str">
        <f t="shared" si="387"/>
        <v>-</v>
      </c>
      <c r="AO25" s="80" t="str">
        <f t="shared" si="388"/>
        <v>-</v>
      </c>
      <c r="AP25" s="39"/>
      <c r="AQ25" s="32">
        <f t="shared" si="389"/>
        <v>0</v>
      </c>
      <c r="AR25" s="32">
        <f t="shared" si="390"/>
        <v>0</v>
      </c>
      <c r="AS25" s="75">
        <f t="shared" si="391"/>
        <v>0</v>
      </c>
      <c r="AT25" s="75">
        <f t="shared" si="392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93"/>
        <v>-</v>
      </c>
      <c r="BJ25" s="77" t="str">
        <f t="shared" si="394"/>
        <v>-</v>
      </c>
      <c r="BK25" s="19" t="str">
        <f t="shared" si="395"/>
        <v>-</v>
      </c>
      <c r="BL25" s="19" t="str">
        <f t="shared" si="396"/>
        <v>-</v>
      </c>
      <c r="BM25" s="19" t="str">
        <f t="shared" si="397"/>
        <v>-</v>
      </c>
      <c r="BN25" s="19" t="str">
        <f t="shared" si="398"/>
        <v>-</v>
      </c>
      <c r="BO25" s="19" t="str">
        <f t="shared" si="399"/>
        <v>-</v>
      </c>
      <c r="BP25" s="19" t="str">
        <f t="shared" si="400"/>
        <v>-</v>
      </c>
      <c r="BQ25" s="19" t="str">
        <f t="shared" si="401"/>
        <v>-</v>
      </c>
      <c r="BR25" s="19" t="str">
        <f t="shared" si="402"/>
        <v>-</v>
      </c>
      <c r="BS25" s="19" t="str">
        <f t="shared" si="403"/>
        <v>-</v>
      </c>
      <c r="BT25" s="19" t="str">
        <f t="shared" si="404"/>
        <v>-</v>
      </c>
      <c r="BU25" s="19" t="str">
        <f t="shared" si="405"/>
        <v>-</v>
      </c>
      <c r="BV25" s="19" t="str">
        <f t="shared" si="406"/>
        <v>-</v>
      </c>
      <c r="BW25" s="19" t="str">
        <f t="shared" si="407"/>
        <v>-</v>
      </c>
      <c r="BX25" s="19" t="str">
        <f t="shared" si="408"/>
        <v>-</v>
      </c>
      <c r="BY25" s="13" t="str">
        <f t="shared" si="409"/>
        <v>-</v>
      </c>
      <c r="BZ25" s="13" t="str">
        <f t="shared" si="410"/>
        <v>-</v>
      </c>
      <c r="CA25" s="13" t="str">
        <f t="shared" si="411"/>
        <v>-</v>
      </c>
      <c r="CB25" s="80" t="str">
        <f t="shared" si="412"/>
        <v>-</v>
      </c>
      <c r="CC25" s="39"/>
      <c r="CD25" s="32">
        <f t="shared" si="413"/>
        <v>0</v>
      </c>
      <c r="CE25" s="32">
        <f t="shared" si="414"/>
        <v>0</v>
      </c>
      <c r="CF25" s="75">
        <f t="shared" si="415"/>
        <v>0</v>
      </c>
      <c r="CG25" s="75">
        <f t="shared" si="416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417"/>
        <v>-</v>
      </c>
      <c r="CW25" s="77" t="str">
        <f t="shared" si="418"/>
        <v>-</v>
      </c>
      <c r="CX25" s="19" t="str">
        <f t="shared" si="419"/>
        <v>-</v>
      </c>
      <c r="CY25" s="19" t="str">
        <f t="shared" si="420"/>
        <v>-</v>
      </c>
      <c r="CZ25" s="19" t="str">
        <f t="shared" si="421"/>
        <v>-</v>
      </c>
      <c r="DA25" s="19" t="str">
        <f t="shared" si="422"/>
        <v>-</v>
      </c>
      <c r="DB25" s="19" t="str">
        <f t="shared" si="423"/>
        <v>-</v>
      </c>
      <c r="DC25" s="19" t="str">
        <f t="shared" si="424"/>
        <v>-</v>
      </c>
      <c r="DD25" s="19" t="str">
        <f t="shared" si="425"/>
        <v>-</v>
      </c>
      <c r="DE25" s="19" t="str">
        <f t="shared" si="426"/>
        <v>-</v>
      </c>
      <c r="DF25" s="19" t="str">
        <f t="shared" si="427"/>
        <v>-</v>
      </c>
      <c r="DG25" s="19" t="str">
        <f t="shared" si="428"/>
        <v>-</v>
      </c>
      <c r="DH25" s="19" t="str">
        <f t="shared" si="429"/>
        <v>-</v>
      </c>
      <c r="DI25" s="19" t="str">
        <f t="shared" si="430"/>
        <v>-</v>
      </c>
      <c r="DJ25" s="19" t="str">
        <f t="shared" si="431"/>
        <v>-</v>
      </c>
      <c r="DK25" s="19" t="str">
        <f t="shared" si="432"/>
        <v>-</v>
      </c>
      <c r="DL25" s="13" t="str">
        <f t="shared" si="433"/>
        <v>-</v>
      </c>
      <c r="DM25" s="13" t="str">
        <f t="shared" si="434"/>
        <v>-</v>
      </c>
      <c r="DN25" s="13" t="str">
        <f t="shared" si="435"/>
        <v>-</v>
      </c>
      <c r="DO25" s="80" t="str">
        <f t="shared" si="436"/>
        <v>-</v>
      </c>
      <c r="DP25" s="39"/>
      <c r="DQ25" s="32">
        <f t="shared" si="437"/>
        <v>0</v>
      </c>
      <c r="DR25" s="32">
        <f t="shared" si="438"/>
        <v>0</v>
      </c>
      <c r="DS25" s="75">
        <f t="shared" si="439"/>
        <v>0</v>
      </c>
      <c r="DT25" s="75">
        <f t="shared" si="440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441"/>
        <v>-</v>
      </c>
      <c r="EJ25" s="77" t="str">
        <f t="shared" si="442"/>
        <v>-</v>
      </c>
      <c r="EK25" s="19" t="str">
        <f t="shared" si="443"/>
        <v>-</v>
      </c>
      <c r="EL25" s="19" t="str">
        <f t="shared" si="444"/>
        <v>-</v>
      </c>
      <c r="EM25" s="19" t="str">
        <f t="shared" si="445"/>
        <v>-</v>
      </c>
      <c r="EN25" s="19" t="str">
        <f t="shared" si="446"/>
        <v>-</v>
      </c>
      <c r="EO25" s="19" t="str">
        <f t="shared" si="447"/>
        <v>-</v>
      </c>
      <c r="EP25" s="19" t="str">
        <f t="shared" si="448"/>
        <v>-</v>
      </c>
      <c r="EQ25" s="19" t="str">
        <f t="shared" si="449"/>
        <v>-</v>
      </c>
      <c r="ER25" s="19" t="str">
        <f t="shared" si="450"/>
        <v>-</v>
      </c>
      <c r="ES25" s="19" t="str">
        <f t="shared" si="451"/>
        <v>-</v>
      </c>
      <c r="ET25" s="19" t="str">
        <f t="shared" si="452"/>
        <v>-</v>
      </c>
      <c r="EU25" s="19" t="str">
        <f t="shared" si="453"/>
        <v>-</v>
      </c>
      <c r="EV25" s="19" t="str">
        <f t="shared" si="454"/>
        <v>-</v>
      </c>
      <c r="EW25" s="19" t="str">
        <f t="shared" si="455"/>
        <v>-</v>
      </c>
      <c r="EX25" s="19" t="str">
        <f t="shared" si="456"/>
        <v>-</v>
      </c>
      <c r="EY25" s="13" t="str">
        <f t="shared" si="457"/>
        <v>-</v>
      </c>
      <c r="EZ25" s="13" t="str">
        <f t="shared" si="458"/>
        <v>-</v>
      </c>
      <c r="FA25" s="13" t="str">
        <f t="shared" si="459"/>
        <v>-</v>
      </c>
      <c r="FB25" s="80" t="str">
        <f t="shared" si="460"/>
        <v>-</v>
      </c>
      <c r="FC25" s="39"/>
      <c r="FD25" s="32">
        <f t="shared" si="461"/>
        <v>0</v>
      </c>
      <c r="FE25" s="32">
        <f t="shared" si="462"/>
        <v>0</v>
      </c>
      <c r="FF25" s="75">
        <f t="shared" si="463"/>
        <v>0</v>
      </c>
      <c r="FG25" s="75">
        <f t="shared" si="464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465"/>
        <v>-</v>
      </c>
      <c r="FW25" s="77" t="str">
        <f t="shared" si="466"/>
        <v>-</v>
      </c>
      <c r="FX25" s="19" t="str">
        <f t="shared" si="467"/>
        <v>-</v>
      </c>
      <c r="FY25" s="19" t="str">
        <f t="shared" si="468"/>
        <v>-</v>
      </c>
      <c r="FZ25" s="19" t="str">
        <f t="shared" si="469"/>
        <v>-</v>
      </c>
      <c r="GA25" s="19" t="str">
        <f t="shared" si="470"/>
        <v>-</v>
      </c>
      <c r="GB25" s="19" t="str">
        <f t="shared" si="471"/>
        <v>-</v>
      </c>
      <c r="GC25" s="19" t="str">
        <f t="shared" si="472"/>
        <v>-</v>
      </c>
      <c r="GD25" s="19" t="str">
        <f t="shared" si="473"/>
        <v>-</v>
      </c>
      <c r="GE25" s="19" t="str">
        <f t="shared" si="474"/>
        <v>-</v>
      </c>
      <c r="GF25" s="19" t="str">
        <f t="shared" si="475"/>
        <v>-</v>
      </c>
      <c r="GG25" s="19" t="str">
        <f t="shared" si="476"/>
        <v>-</v>
      </c>
      <c r="GH25" s="19" t="str">
        <f t="shared" si="477"/>
        <v>-</v>
      </c>
      <c r="GI25" s="19" t="str">
        <f t="shared" si="478"/>
        <v>-</v>
      </c>
      <c r="GJ25" s="19" t="str">
        <f t="shared" si="479"/>
        <v>-</v>
      </c>
      <c r="GK25" s="19" t="str">
        <f t="shared" si="480"/>
        <v>-</v>
      </c>
      <c r="GL25" s="13" t="str">
        <f t="shared" si="481"/>
        <v>-</v>
      </c>
      <c r="GM25" s="13" t="str">
        <f t="shared" si="482"/>
        <v>-</v>
      </c>
      <c r="GN25" s="13" t="str">
        <f t="shared" si="483"/>
        <v>-</v>
      </c>
      <c r="GO25" s="80" t="str">
        <f t="shared" si="484"/>
        <v>-</v>
      </c>
      <c r="GP25" s="39"/>
      <c r="GQ25" s="32">
        <f t="shared" si="485"/>
        <v>0</v>
      </c>
      <c r="GR25" s="32">
        <f t="shared" si="486"/>
        <v>0</v>
      </c>
      <c r="GS25" s="75">
        <f t="shared" si="487"/>
        <v>0</v>
      </c>
      <c r="GT25" s="75">
        <f t="shared" si="488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489"/>
        <v>-</v>
      </c>
      <c r="HJ25" s="77" t="str">
        <f t="shared" si="490"/>
        <v>-</v>
      </c>
      <c r="HK25" s="19" t="str">
        <f t="shared" si="491"/>
        <v>-</v>
      </c>
      <c r="HL25" s="19" t="str">
        <f t="shared" si="492"/>
        <v>-</v>
      </c>
      <c r="HM25" s="19" t="str">
        <f t="shared" si="493"/>
        <v>-</v>
      </c>
      <c r="HN25" s="19" t="str">
        <f t="shared" si="494"/>
        <v>-</v>
      </c>
      <c r="HO25" s="19" t="str">
        <f t="shared" si="495"/>
        <v>-</v>
      </c>
      <c r="HP25" s="19" t="str">
        <f t="shared" si="496"/>
        <v>-</v>
      </c>
      <c r="HQ25" s="19" t="str">
        <f t="shared" si="497"/>
        <v>-</v>
      </c>
      <c r="HR25" s="19" t="str">
        <f t="shared" si="498"/>
        <v>-</v>
      </c>
      <c r="HS25" s="19" t="str">
        <f t="shared" si="499"/>
        <v>-</v>
      </c>
      <c r="HT25" s="19" t="str">
        <f t="shared" si="500"/>
        <v>-</v>
      </c>
      <c r="HU25" s="19" t="str">
        <f t="shared" si="501"/>
        <v>-</v>
      </c>
      <c r="HV25" s="19" t="str">
        <f t="shared" si="502"/>
        <v>-</v>
      </c>
      <c r="HW25" s="19" t="str">
        <f t="shared" si="503"/>
        <v>-</v>
      </c>
      <c r="HX25" s="19" t="str">
        <f t="shared" si="504"/>
        <v>-</v>
      </c>
      <c r="HY25" s="13" t="str">
        <f t="shared" si="505"/>
        <v>-</v>
      </c>
      <c r="HZ25" s="13" t="str">
        <f t="shared" si="506"/>
        <v>-</v>
      </c>
      <c r="IA25" s="13" t="str">
        <f t="shared" si="507"/>
        <v>-</v>
      </c>
      <c r="IB25" s="80" t="str">
        <f t="shared" si="508"/>
        <v>-</v>
      </c>
      <c r="IC25" s="39">
        <f t="shared" si="509"/>
        <v>0</v>
      </c>
      <c r="ID25" s="99">
        <f t="shared" si="510"/>
        <v>0</v>
      </c>
      <c r="IE25" s="99">
        <f t="shared" si="511"/>
        <v>0</v>
      </c>
      <c r="IF25" s="100">
        <f t="shared" si="512"/>
        <v>0</v>
      </c>
      <c r="IG25" s="100">
        <f t="shared" si="513"/>
        <v>0</v>
      </c>
      <c r="IH25" s="35">
        <f t="shared" si="514"/>
        <v>0</v>
      </c>
      <c r="II25" s="35">
        <f t="shared" si="515"/>
        <v>0</v>
      </c>
      <c r="IJ25" s="35">
        <f t="shared" si="516"/>
        <v>0</v>
      </c>
      <c r="IK25" s="35">
        <f t="shared" si="517"/>
        <v>0</v>
      </c>
      <c r="IL25" s="35">
        <f t="shared" si="518"/>
        <v>0</v>
      </c>
      <c r="IM25" s="35">
        <f t="shared" si="519"/>
        <v>0</v>
      </c>
      <c r="IN25" s="100"/>
      <c r="IO25" s="35">
        <f t="shared" si="520"/>
        <v>0</v>
      </c>
      <c r="IP25" s="35">
        <f t="shared" si="521"/>
        <v>0</v>
      </c>
      <c r="IQ25" s="35">
        <f t="shared" si="522"/>
        <v>0</v>
      </c>
      <c r="IR25" s="35">
        <f t="shared" si="523"/>
        <v>0</v>
      </c>
      <c r="IS25" s="35">
        <f t="shared" si="524"/>
        <v>0</v>
      </c>
      <c r="IT25" s="23">
        <f t="shared" si="525"/>
        <v>0</v>
      </c>
      <c r="IU25" s="26">
        <f t="shared" si="526"/>
        <v>0</v>
      </c>
      <c r="IV25" s="42" t="str">
        <f t="shared" si="527"/>
        <v>-</v>
      </c>
      <c r="IW25" s="89" t="str">
        <f t="shared" si="528"/>
        <v>-</v>
      </c>
      <c r="IX25" s="43" t="str">
        <f t="shared" si="529"/>
        <v>-</v>
      </c>
      <c r="IY25" s="43" t="str">
        <f t="shared" si="530"/>
        <v>-</v>
      </c>
      <c r="IZ25" s="43" t="str">
        <f t="shared" si="531"/>
        <v>-</v>
      </c>
      <c r="JA25" s="43" t="str">
        <f t="shared" si="532"/>
        <v>-</v>
      </c>
      <c r="JB25" s="43" t="str">
        <f t="shared" si="533"/>
        <v>-</v>
      </c>
      <c r="JC25" s="43" t="str">
        <f t="shared" si="534"/>
        <v>-</v>
      </c>
      <c r="JD25" s="43" t="str">
        <f t="shared" si="535"/>
        <v>-</v>
      </c>
      <c r="JE25" s="43" t="str">
        <f t="shared" si="536"/>
        <v>-</v>
      </c>
      <c r="JF25" s="43" t="str">
        <f t="shared" si="537"/>
        <v>-</v>
      </c>
      <c r="JG25" s="43" t="str">
        <f t="shared" si="538"/>
        <v>-</v>
      </c>
      <c r="JH25" s="43" t="str">
        <f t="shared" si="539"/>
        <v>-</v>
      </c>
      <c r="JI25" s="43" t="str">
        <f t="shared" si="540"/>
        <v>-</v>
      </c>
      <c r="JJ25" s="43" t="str">
        <f t="shared" si="541"/>
        <v>-</v>
      </c>
      <c r="JK25" s="43" t="str">
        <f t="shared" si="542"/>
        <v>-</v>
      </c>
      <c r="JL25" s="44" t="str">
        <f t="shared" si="543"/>
        <v>-</v>
      </c>
      <c r="JM25" s="44" t="str">
        <f t="shared" si="544"/>
        <v>-</v>
      </c>
      <c r="JN25" s="44" t="str">
        <f t="shared" si="545"/>
        <v>-</v>
      </c>
      <c r="JO25" s="90" t="str">
        <f t="shared" si="546"/>
        <v>-</v>
      </c>
      <c r="JP25" s="62">
        <f t="shared" si="547"/>
        <v>0</v>
      </c>
      <c r="JQ25" s="63">
        <f t="shared" si="548"/>
        <v>0</v>
      </c>
      <c r="JR25" s="64">
        <f t="shared" si="549"/>
        <v>0</v>
      </c>
      <c r="JS25" s="65">
        <f t="shared" si="550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365"/>
        <v>0</v>
      </c>
      <c r="E26" s="32">
        <f t="shared" si="366"/>
        <v>0</v>
      </c>
      <c r="F26" s="75">
        <f t="shared" si="367"/>
        <v>0</v>
      </c>
      <c r="G26" s="75">
        <f t="shared" si="368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369"/>
        <v>-</v>
      </c>
      <c r="W26" s="77" t="str">
        <f t="shared" si="370"/>
        <v>-</v>
      </c>
      <c r="X26" s="19" t="str">
        <f t="shared" si="371"/>
        <v>-</v>
      </c>
      <c r="Y26" s="19" t="str">
        <f t="shared" si="372"/>
        <v>-</v>
      </c>
      <c r="Z26" s="19" t="str">
        <f t="shared" si="373"/>
        <v>-</v>
      </c>
      <c r="AA26" s="19" t="str">
        <f t="shared" si="374"/>
        <v>-</v>
      </c>
      <c r="AB26" s="19" t="str">
        <f t="shared" si="375"/>
        <v>-</v>
      </c>
      <c r="AC26" s="19" t="str">
        <f t="shared" si="376"/>
        <v>-</v>
      </c>
      <c r="AD26" s="19" t="str">
        <f t="shared" si="377"/>
        <v>-</v>
      </c>
      <c r="AE26" s="19" t="str">
        <f t="shared" si="378"/>
        <v>-</v>
      </c>
      <c r="AF26" s="19" t="str">
        <f t="shared" si="379"/>
        <v>-</v>
      </c>
      <c r="AG26" s="19" t="str">
        <f t="shared" si="380"/>
        <v>-</v>
      </c>
      <c r="AH26" s="19" t="str">
        <f t="shared" si="381"/>
        <v>-</v>
      </c>
      <c r="AI26" s="19" t="str">
        <f t="shared" si="382"/>
        <v>-</v>
      </c>
      <c r="AJ26" s="19" t="str">
        <f t="shared" si="383"/>
        <v>-</v>
      </c>
      <c r="AK26" s="19" t="str">
        <f t="shared" si="384"/>
        <v>-</v>
      </c>
      <c r="AL26" s="13" t="str">
        <f t="shared" si="385"/>
        <v>-</v>
      </c>
      <c r="AM26" s="13" t="str">
        <f t="shared" si="386"/>
        <v>-</v>
      </c>
      <c r="AN26" s="13" t="str">
        <f t="shared" si="387"/>
        <v>-</v>
      </c>
      <c r="AO26" s="80" t="str">
        <f t="shared" si="388"/>
        <v>-</v>
      </c>
      <c r="AP26" s="39"/>
      <c r="AQ26" s="32">
        <f t="shared" si="389"/>
        <v>0</v>
      </c>
      <c r="AR26" s="32">
        <f t="shared" si="390"/>
        <v>0</v>
      </c>
      <c r="AS26" s="75">
        <f t="shared" si="391"/>
        <v>0</v>
      </c>
      <c r="AT26" s="75">
        <f t="shared" si="392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93"/>
        <v>-</v>
      </c>
      <c r="BJ26" s="77" t="str">
        <f t="shared" si="394"/>
        <v>-</v>
      </c>
      <c r="BK26" s="19" t="str">
        <f t="shared" si="395"/>
        <v>-</v>
      </c>
      <c r="BL26" s="19" t="str">
        <f t="shared" si="396"/>
        <v>-</v>
      </c>
      <c r="BM26" s="19" t="str">
        <f t="shared" si="397"/>
        <v>-</v>
      </c>
      <c r="BN26" s="19" t="str">
        <f t="shared" si="398"/>
        <v>-</v>
      </c>
      <c r="BO26" s="19" t="str">
        <f t="shared" si="399"/>
        <v>-</v>
      </c>
      <c r="BP26" s="19" t="str">
        <f t="shared" si="400"/>
        <v>-</v>
      </c>
      <c r="BQ26" s="19" t="str">
        <f t="shared" si="401"/>
        <v>-</v>
      </c>
      <c r="BR26" s="19" t="str">
        <f t="shared" si="402"/>
        <v>-</v>
      </c>
      <c r="BS26" s="19" t="str">
        <f t="shared" si="403"/>
        <v>-</v>
      </c>
      <c r="BT26" s="19" t="str">
        <f t="shared" si="404"/>
        <v>-</v>
      </c>
      <c r="BU26" s="19" t="str">
        <f t="shared" si="405"/>
        <v>-</v>
      </c>
      <c r="BV26" s="19" t="str">
        <f t="shared" si="406"/>
        <v>-</v>
      </c>
      <c r="BW26" s="19" t="str">
        <f t="shared" si="407"/>
        <v>-</v>
      </c>
      <c r="BX26" s="19" t="str">
        <f t="shared" si="408"/>
        <v>-</v>
      </c>
      <c r="BY26" s="13" t="str">
        <f t="shared" si="409"/>
        <v>-</v>
      </c>
      <c r="BZ26" s="13" t="str">
        <f t="shared" si="410"/>
        <v>-</v>
      </c>
      <c r="CA26" s="13" t="str">
        <f t="shared" si="411"/>
        <v>-</v>
      </c>
      <c r="CB26" s="80" t="str">
        <f t="shared" si="412"/>
        <v>-</v>
      </c>
      <c r="CC26" s="39"/>
      <c r="CD26" s="32">
        <f t="shared" si="413"/>
        <v>0</v>
      </c>
      <c r="CE26" s="32">
        <f t="shared" si="414"/>
        <v>0</v>
      </c>
      <c r="CF26" s="75">
        <f t="shared" si="415"/>
        <v>0</v>
      </c>
      <c r="CG26" s="75">
        <f t="shared" si="416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417"/>
        <v>-</v>
      </c>
      <c r="CW26" s="77" t="str">
        <f t="shared" si="418"/>
        <v>-</v>
      </c>
      <c r="CX26" s="19" t="str">
        <f t="shared" si="419"/>
        <v>-</v>
      </c>
      <c r="CY26" s="19" t="str">
        <f t="shared" si="420"/>
        <v>-</v>
      </c>
      <c r="CZ26" s="19" t="str">
        <f t="shared" si="421"/>
        <v>-</v>
      </c>
      <c r="DA26" s="19" t="str">
        <f t="shared" si="422"/>
        <v>-</v>
      </c>
      <c r="DB26" s="19" t="str">
        <f t="shared" si="423"/>
        <v>-</v>
      </c>
      <c r="DC26" s="19" t="str">
        <f t="shared" si="424"/>
        <v>-</v>
      </c>
      <c r="DD26" s="19" t="str">
        <f t="shared" si="425"/>
        <v>-</v>
      </c>
      <c r="DE26" s="19" t="str">
        <f t="shared" si="426"/>
        <v>-</v>
      </c>
      <c r="DF26" s="19" t="str">
        <f t="shared" si="427"/>
        <v>-</v>
      </c>
      <c r="DG26" s="19" t="str">
        <f t="shared" si="428"/>
        <v>-</v>
      </c>
      <c r="DH26" s="19" t="str">
        <f t="shared" si="429"/>
        <v>-</v>
      </c>
      <c r="DI26" s="19" t="str">
        <f t="shared" si="430"/>
        <v>-</v>
      </c>
      <c r="DJ26" s="19" t="str">
        <f t="shared" si="431"/>
        <v>-</v>
      </c>
      <c r="DK26" s="19" t="str">
        <f t="shared" si="432"/>
        <v>-</v>
      </c>
      <c r="DL26" s="13" t="str">
        <f t="shared" si="433"/>
        <v>-</v>
      </c>
      <c r="DM26" s="13" t="str">
        <f t="shared" si="434"/>
        <v>-</v>
      </c>
      <c r="DN26" s="13" t="str">
        <f t="shared" si="435"/>
        <v>-</v>
      </c>
      <c r="DO26" s="80" t="str">
        <f t="shared" si="436"/>
        <v>-</v>
      </c>
      <c r="DP26" s="39"/>
      <c r="DQ26" s="32">
        <f t="shared" si="437"/>
        <v>0</v>
      </c>
      <c r="DR26" s="32">
        <f t="shared" si="438"/>
        <v>0</v>
      </c>
      <c r="DS26" s="75">
        <f t="shared" si="439"/>
        <v>0</v>
      </c>
      <c r="DT26" s="75">
        <f t="shared" si="440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441"/>
        <v>-</v>
      </c>
      <c r="EJ26" s="77" t="str">
        <f t="shared" si="442"/>
        <v>-</v>
      </c>
      <c r="EK26" s="19" t="str">
        <f t="shared" si="443"/>
        <v>-</v>
      </c>
      <c r="EL26" s="19" t="str">
        <f t="shared" si="444"/>
        <v>-</v>
      </c>
      <c r="EM26" s="19" t="str">
        <f t="shared" si="445"/>
        <v>-</v>
      </c>
      <c r="EN26" s="19" t="str">
        <f t="shared" si="446"/>
        <v>-</v>
      </c>
      <c r="EO26" s="19" t="str">
        <f t="shared" si="447"/>
        <v>-</v>
      </c>
      <c r="EP26" s="19" t="str">
        <f t="shared" si="448"/>
        <v>-</v>
      </c>
      <c r="EQ26" s="19" t="str">
        <f t="shared" si="449"/>
        <v>-</v>
      </c>
      <c r="ER26" s="19" t="str">
        <f t="shared" si="450"/>
        <v>-</v>
      </c>
      <c r="ES26" s="19" t="str">
        <f t="shared" si="451"/>
        <v>-</v>
      </c>
      <c r="ET26" s="19" t="str">
        <f t="shared" si="452"/>
        <v>-</v>
      </c>
      <c r="EU26" s="19" t="str">
        <f t="shared" si="453"/>
        <v>-</v>
      </c>
      <c r="EV26" s="19" t="str">
        <f t="shared" si="454"/>
        <v>-</v>
      </c>
      <c r="EW26" s="19" t="str">
        <f t="shared" si="455"/>
        <v>-</v>
      </c>
      <c r="EX26" s="19" t="str">
        <f t="shared" si="456"/>
        <v>-</v>
      </c>
      <c r="EY26" s="13" t="str">
        <f t="shared" si="457"/>
        <v>-</v>
      </c>
      <c r="EZ26" s="13" t="str">
        <f t="shared" si="458"/>
        <v>-</v>
      </c>
      <c r="FA26" s="13" t="str">
        <f t="shared" si="459"/>
        <v>-</v>
      </c>
      <c r="FB26" s="80" t="str">
        <f t="shared" si="460"/>
        <v>-</v>
      </c>
      <c r="FC26" s="39"/>
      <c r="FD26" s="32">
        <f t="shared" si="461"/>
        <v>0</v>
      </c>
      <c r="FE26" s="32">
        <f t="shared" si="462"/>
        <v>0</v>
      </c>
      <c r="FF26" s="75">
        <f t="shared" si="463"/>
        <v>0</v>
      </c>
      <c r="FG26" s="75">
        <f t="shared" si="464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465"/>
        <v>-</v>
      </c>
      <c r="FW26" s="77" t="str">
        <f t="shared" si="466"/>
        <v>-</v>
      </c>
      <c r="FX26" s="19" t="str">
        <f t="shared" si="467"/>
        <v>-</v>
      </c>
      <c r="FY26" s="19" t="str">
        <f t="shared" si="468"/>
        <v>-</v>
      </c>
      <c r="FZ26" s="19" t="str">
        <f t="shared" si="469"/>
        <v>-</v>
      </c>
      <c r="GA26" s="19" t="str">
        <f t="shared" si="470"/>
        <v>-</v>
      </c>
      <c r="GB26" s="19" t="str">
        <f t="shared" si="471"/>
        <v>-</v>
      </c>
      <c r="GC26" s="19" t="str">
        <f t="shared" si="472"/>
        <v>-</v>
      </c>
      <c r="GD26" s="19" t="str">
        <f t="shared" si="473"/>
        <v>-</v>
      </c>
      <c r="GE26" s="19" t="str">
        <f t="shared" si="474"/>
        <v>-</v>
      </c>
      <c r="GF26" s="19" t="str">
        <f t="shared" si="475"/>
        <v>-</v>
      </c>
      <c r="GG26" s="19" t="str">
        <f t="shared" si="476"/>
        <v>-</v>
      </c>
      <c r="GH26" s="19" t="str">
        <f t="shared" si="477"/>
        <v>-</v>
      </c>
      <c r="GI26" s="19" t="str">
        <f t="shared" si="478"/>
        <v>-</v>
      </c>
      <c r="GJ26" s="19" t="str">
        <f t="shared" si="479"/>
        <v>-</v>
      </c>
      <c r="GK26" s="19" t="str">
        <f t="shared" si="480"/>
        <v>-</v>
      </c>
      <c r="GL26" s="13" t="str">
        <f t="shared" si="481"/>
        <v>-</v>
      </c>
      <c r="GM26" s="13" t="str">
        <f t="shared" si="482"/>
        <v>-</v>
      </c>
      <c r="GN26" s="13" t="str">
        <f t="shared" si="483"/>
        <v>-</v>
      </c>
      <c r="GO26" s="80" t="str">
        <f t="shared" si="484"/>
        <v>-</v>
      </c>
      <c r="GP26" s="39"/>
      <c r="GQ26" s="32">
        <f t="shared" si="485"/>
        <v>0</v>
      </c>
      <c r="GR26" s="32">
        <f t="shared" si="486"/>
        <v>0</v>
      </c>
      <c r="GS26" s="75">
        <f t="shared" si="487"/>
        <v>0</v>
      </c>
      <c r="GT26" s="75">
        <f t="shared" si="488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489"/>
        <v>-</v>
      </c>
      <c r="HJ26" s="77" t="str">
        <f t="shared" si="490"/>
        <v>-</v>
      </c>
      <c r="HK26" s="19" t="str">
        <f t="shared" si="491"/>
        <v>-</v>
      </c>
      <c r="HL26" s="19" t="str">
        <f t="shared" si="492"/>
        <v>-</v>
      </c>
      <c r="HM26" s="19" t="str">
        <f t="shared" si="493"/>
        <v>-</v>
      </c>
      <c r="HN26" s="19" t="str">
        <f t="shared" si="494"/>
        <v>-</v>
      </c>
      <c r="HO26" s="19" t="str">
        <f t="shared" si="495"/>
        <v>-</v>
      </c>
      <c r="HP26" s="19" t="str">
        <f t="shared" si="496"/>
        <v>-</v>
      </c>
      <c r="HQ26" s="19" t="str">
        <f t="shared" si="497"/>
        <v>-</v>
      </c>
      <c r="HR26" s="19" t="str">
        <f t="shared" si="498"/>
        <v>-</v>
      </c>
      <c r="HS26" s="19" t="str">
        <f t="shared" si="499"/>
        <v>-</v>
      </c>
      <c r="HT26" s="19" t="str">
        <f t="shared" si="500"/>
        <v>-</v>
      </c>
      <c r="HU26" s="19" t="str">
        <f t="shared" si="501"/>
        <v>-</v>
      </c>
      <c r="HV26" s="19" t="str">
        <f t="shared" si="502"/>
        <v>-</v>
      </c>
      <c r="HW26" s="19" t="str">
        <f t="shared" si="503"/>
        <v>-</v>
      </c>
      <c r="HX26" s="19" t="str">
        <f t="shared" si="504"/>
        <v>-</v>
      </c>
      <c r="HY26" s="13" t="str">
        <f t="shared" si="505"/>
        <v>-</v>
      </c>
      <c r="HZ26" s="13" t="str">
        <f t="shared" si="506"/>
        <v>-</v>
      </c>
      <c r="IA26" s="13" t="str">
        <f t="shared" si="507"/>
        <v>-</v>
      </c>
      <c r="IB26" s="80" t="str">
        <f t="shared" si="508"/>
        <v>-</v>
      </c>
      <c r="IC26" s="39">
        <f t="shared" si="509"/>
        <v>0</v>
      </c>
      <c r="ID26" s="99">
        <f t="shared" si="510"/>
        <v>0</v>
      </c>
      <c r="IE26" s="99">
        <f t="shared" si="511"/>
        <v>0</v>
      </c>
      <c r="IF26" s="100">
        <f t="shared" si="512"/>
        <v>0</v>
      </c>
      <c r="IG26" s="100">
        <f t="shared" si="513"/>
        <v>0</v>
      </c>
      <c r="IH26" s="35">
        <f t="shared" si="514"/>
        <v>0</v>
      </c>
      <c r="II26" s="35">
        <f t="shared" si="515"/>
        <v>0</v>
      </c>
      <c r="IJ26" s="35">
        <f t="shared" si="516"/>
        <v>0</v>
      </c>
      <c r="IK26" s="35">
        <f t="shared" si="517"/>
        <v>0</v>
      </c>
      <c r="IL26" s="35">
        <f t="shared" si="518"/>
        <v>0</v>
      </c>
      <c r="IM26" s="35">
        <f t="shared" si="519"/>
        <v>0</v>
      </c>
      <c r="IN26" s="100"/>
      <c r="IO26" s="35">
        <f t="shared" si="520"/>
        <v>0</v>
      </c>
      <c r="IP26" s="35">
        <f t="shared" si="521"/>
        <v>0</v>
      </c>
      <c r="IQ26" s="35">
        <f t="shared" si="522"/>
        <v>0</v>
      </c>
      <c r="IR26" s="35">
        <f t="shared" si="523"/>
        <v>0</v>
      </c>
      <c r="IS26" s="35">
        <f t="shared" si="524"/>
        <v>0</v>
      </c>
      <c r="IT26" s="23">
        <f t="shared" si="525"/>
        <v>0</v>
      </c>
      <c r="IU26" s="26">
        <f t="shared" si="526"/>
        <v>0</v>
      </c>
      <c r="IV26" s="42" t="str">
        <f t="shared" si="527"/>
        <v>-</v>
      </c>
      <c r="IW26" s="89" t="str">
        <f t="shared" si="528"/>
        <v>-</v>
      </c>
      <c r="IX26" s="43" t="str">
        <f t="shared" si="529"/>
        <v>-</v>
      </c>
      <c r="IY26" s="43" t="str">
        <f t="shared" si="530"/>
        <v>-</v>
      </c>
      <c r="IZ26" s="43" t="str">
        <f t="shared" si="531"/>
        <v>-</v>
      </c>
      <c r="JA26" s="43" t="str">
        <f t="shared" si="532"/>
        <v>-</v>
      </c>
      <c r="JB26" s="43" t="str">
        <f t="shared" si="533"/>
        <v>-</v>
      </c>
      <c r="JC26" s="43" t="str">
        <f t="shared" si="534"/>
        <v>-</v>
      </c>
      <c r="JD26" s="43" t="str">
        <f t="shared" si="535"/>
        <v>-</v>
      </c>
      <c r="JE26" s="43" t="str">
        <f t="shared" si="536"/>
        <v>-</v>
      </c>
      <c r="JF26" s="43" t="str">
        <f t="shared" si="537"/>
        <v>-</v>
      </c>
      <c r="JG26" s="43" t="str">
        <f t="shared" si="538"/>
        <v>-</v>
      </c>
      <c r="JH26" s="43" t="str">
        <f t="shared" si="539"/>
        <v>-</v>
      </c>
      <c r="JI26" s="43" t="str">
        <f t="shared" si="540"/>
        <v>-</v>
      </c>
      <c r="JJ26" s="43" t="str">
        <f t="shared" si="541"/>
        <v>-</v>
      </c>
      <c r="JK26" s="43" t="str">
        <f t="shared" si="542"/>
        <v>-</v>
      </c>
      <c r="JL26" s="44" t="str">
        <f t="shared" si="543"/>
        <v>-</v>
      </c>
      <c r="JM26" s="44" t="str">
        <f t="shared" si="544"/>
        <v>-</v>
      </c>
      <c r="JN26" s="44" t="str">
        <f t="shared" si="545"/>
        <v>-</v>
      </c>
      <c r="JO26" s="90" t="str">
        <f t="shared" si="546"/>
        <v>-</v>
      </c>
      <c r="JP26" s="62">
        <f t="shared" si="547"/>
        <v>0</v>
      </c>
      <c r="JQ26" s="63">
        <f t="shared" si="548"/>
        <v>0</v>
      </c>
      <c r="JR26" s="64">
        <f t="shared" si="549"/>
        <v>0</v>
      </c>
      <c r="JS26" s="65">
        <f t="shared" si="550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365"/>
        <v>0</v>
      </c>
      <c r="E27" s="32">
        <f t="shared" si="366"/>
        <v>0</v>
      </c>
      <c r="F27" s="75">
        <f t="shared" si="367"/>
        <v>0</v>
      </c>
      <c r="G27" s="75">
        <f t="shared" si="368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369"/>
        <v>-</v>
      </c>
      <c r="W27" s="77" t="str">
        <f t="shared" si="370"/>
        <v>-</v>
      </c>
      <c r="X27" s="19" t="str">
        <f t="shared" si="371"/>
        <v>-</v>
      </c>
      <c r="Y27" s="19" t="str">
        <f t="shared" si="372"/>
        <v>-</v>
      </c>
      <c r="Z27" s="19" t="str">
        <f t="shared" si="373"/>
        <v>-</v>
      </c>
      <c r="AA27" s="19" t="str">
        <f t="shared" si="374"/>
        <v>-</v>
      </c>
      <c r="AB27" s="19" t="str">
        <f t="shared" si="375"/>
        <v>-</v>
      </c>
      <c r="AC27" s="19" t="str">
        <f t="shared" si="376"/>
        <v>-</v>
      </c>
      <c r="AD27" s="19" t="str">
        <f t="shared" si="377"/>
        <v>-</v>
      </c>
      <c r="AE27" s="19" t="str">
        <f t="shared" si="378"/>
        <v>-</v>
      </c>
      <c r="AF27" s="19" t="str">
        <f t="shared" si="379"/>
        <v>-</v>
      </c>
      <c r="AG27" s="19" t="str">
        <f t="shared" si="380"/>
        <v>-</v>
      </c>
      <c r="AH27" s="19" t="str">
        <f t="shared" si="381"/>
        <v>-</v>
      </c>
      <c r="AI27" s="19" t="str">
        <f t="shared" si="382"/>
        <v>-</v>
      </c>
      <c r="AJ27" s="19" t="str">
        <f t="shared" si="383"/>
        <v>-</v>
      </c>
      <c r="AK27" s="19" t="str">
        <f t="shared" si="384"/>
        <v>-</v>
      </c>
      <c r="AL27" s="13" t="str">
        <f t="shared" si="385"/>
        <v>-</v>
      </c>
      <c r="AM27" s="13" t="str">
        <f t="shared" si="386"/>
        <v>-</v>
      </c>
      <c r="AN27" s="13" t="str">
        <f t="shared" si="387"/>
        <v>-</v>
      </c>
      <c r="AO27" s="80" t="str">
        <f t="shared" si="388"/>
        <v>-</v>
      </c>
      <c r="AP27" s="39"/>
      <c r="AQ27" s="32">
        <f t="shared" si="389"/>
        <v>0</v>
      </c>
      <c r="AR27" s="32">
        <f t="shared" si="390"/>
        <v>0</v>
      </c>
      <c r="AS27" s="75">
        <f t="shared" si="391"/>
        <v>0</v>
      </c>
      <c r="AT27" s="75">
        <f t="shared" si="392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93"/>
        <v>-</v>
      </c>
      <c r="BJ27" s="77" t="str">
        <f t="shared" si="394"/>
        <v>-</v>
      </c>
      <c r="BK27" s="19" t="str">
        <f t="shared" si="395"/>
        <v>-</v>
      </c>
      <c r="BL27" s="19" t="str">
        <f t="shared" si="396"/>
        <v>-</v>
      </c>
      <c r="BM27" s="19" t="str">
        <f t="shared" si="397"/>
        <v>-</v>
      </c>
      <c r="BN27" s="19" t="str">
        <f t="shared" si="398"/>
        <v>-</v>
      </c>
      <c r="BO27" s="19" t="str">
        <f t="shared" si="399"/>
        <v>-</v>
      </c>
      <c r="BP27" s="19" t="str">
        <f t="shared" si="400"/>
        <v>-</v>
      </c>
      <c r="BQ27" s="19" t="str">
        <f t="shared" si="401"/>
        <v>-</v>
      </c>
      <c r="BR27" s="19" t="str">
        <f t="shared" si="402"/>
        <v>-</v>
      </c>
      <c r="BS27" s="19" t="str">
        <f t="shared" si="403"/>
        <v>-</v>
      </c>
      <c r="BT27" s="19" t="str">
        <f t="shared" si="404"/>
        <v>-</v>
      </c>
      <c r="BU27" s="19" t="str">
        <f t="shared" si="405"/>
        <v>-</v>
      </c>
      <c r="BV27" s="19" t="str">
        <f t="shared" si="406"/>
        <v>-</v>
      </c>
      <c r="BW27" s="19" t="str">
        <f t="shared" si="407"/>
        <v>-</v>
      </c>
      <c r="BX27" s="19" t="str">
        <f t="shared" si="408"/>
        <v>-</v>
      </c>
      <c r="BY27" s="13" t="str">
        <f t="shared" si="409"/>
        <v>-</v>
      </c>
      <c r="BZ27" s="13" t="str">
        <f t="shared" si="410"/>
        <v>-</v>
      </c>
      <c r="CA27" s="13" t="str">
        <f t="shared" si="411"/>
        <v>-</v>
      </c>
      <c r="CB27" s="80" t="str">
        <f t="shared" si="412"/>
        <v>-</v>
      </c>
      <c r="CC27" s="39"/>
      <c r="CD27" s="32">
        <f t="shared" si="413"/>
        <v>0</v>
      </c>
      <c r="CE27" s="32">
        <f t="shared" si="414"/>
        <v>0</v>
      </c>
      <c r="CF27" s="75">
        <f t="shared" si="415"/>
        <v>0</v>
      </c>
      <c r="CG27" s="75">
        <f t="shared" si="416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417"/>
        <v>-</v>
      </c>
      <c r="CW27" s="77" t="str">
        <f t="shared" si="418"/>
        <v>-</v>
      </c>
      <c r="CX27" s="19" t="str">
        <f t="shared" si="419"/>
        <v>-</v>
      </c>
      <c r="CY27" s="19" t="str">
        <f t="shared" si="420"/>
        <v>-</v>
      </c>
      <c r="CZ27" s="19" t="str">
        <f t="shared" si="421"/>
        <v>-</v>
      </c>
      <c r="DA27" s="19" t="str">
        <f t="shared" si="422"/>
        <v>-</v>
      </c>
      <c r="DB27" s="19" t="str">
        <f t="shared" si="423"/>
        <v>-</v>
      </c>
      <c r="DC27" s="19" t="str">
        <f t="shared" si="424"/>
        <v>-</v>
      </c>
      <c r="DD27" s="19" t="str">
        <f t="shared" si="425"/>
        <v>-</v>
      </c>
      <c r="DE27" s="19" t="str">
        <f t="shared" si="426"/>
        <v>-</v>
      </c>
      <c r="DF27" s="19" t="str">
        <f t="shared" si="427"/>
        <v>-</v>
      </c>
      <c r="DG27" s="19" t="str">
        <f t="shared" si="428"/>
        <v>-</v>
      </c>
      <c r="DH27" s="19" t="str">
        <f t="shared" si="429"/>
        <v>-</v>
      </c>
      <c r="DI27" s="19" t="str">
        <f t="shared" si="430"/>
        <v>-</v>
      </c>
      <c r="DJ27" s="19" t="str">
        <f t="shared" si="431"/>
        <v>-</v>
      </c>
      <c r="DK27" s="19" t="str">
        <f t="shared" si="432"/>
        <v>-</v>
      </c>
      <c r="DL27" s="13" t="str">
        <f t="shared" si="433"/>
        <v>-</v>
      </c>
      <c r="DM27" s="13" t="str">
        <f t="shared" si="434"/>
        <v>-</v>
      </c>
      <c r="DN27" s="13" t="str">
        <f t="shared" si="435"/>
        <v>-</v>
      </c>
      <c r="DO27" s="80" t="str">
        <f t="shared" si="436"/>
        <v>-</v>
      </c>
      <c r="DP27" s="39"/>
      <c r="DQ27" s="32">
        <f t="shared" si="437"/>
        <v>0</v>
      </c>
      <c r="DR27" s="32">
        <f t="shared" si="438"/>
        <v>0</v>
      </c>
      <c r="DS27" s="75">
        <f t="shared" si="439"/>
        <v>0</v>
      </c>
      <c r="DT27" s="75">
        <f t="shared" si="440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441"/>
        <v>-</v>
      </c>
      <c r="EJ27" s="77" t="str">
        <f t="shared" si="442"/>
        <v>-</v>
      </c>
      <c r="EK27" s="19" t="str">
        <f t="shared" si="443"/>
        <v>-</v>
      </c>
      <c r="EL27" s="19" t="str">
        <f t="shared" si="444"/>
        <v>-</v>
      </c>
      <c r="EM27" s="19" t="str">
        <f t="shared" si="445"/>
        <v>-</v>
      </c>
      <c r="EN27" s="19" t="str">
        <f t="shared" si="446"/>
        <v>-</v>
      </c>
      <c r="EO27" s="19" t="str">
        <f t="shared" si="447"/>
        <v>-</v>
      </c>
      <c r="EP27" s="19" t="str">
        <f t="shared" si="448"/>
        <v>-</v>
      </c>
      <c r="EQ27" s="19" t="str">
        <f t="shared" si="449"/>
        <v>-</v>
      </c>
      <c r="ER27" s="19" t="str">
        <f t="shared" si="450"/>
        <v>-</v>
      </c>
      <c r="ES27" s="19" t="str">
        <f t="shared" si="451"/>
        <v>-</v>
      </c>
      <c r="ET27" s="19" t="str">
        <f t="shared" si="452"/>
        <v>-</v>
      </c>
      <c r="EU27" s="19" t="str">
        <f t="shared" si="453"/>
        <v>-</v>
      </c>
      <c r="EV27" s="19" t="str">
        <f t="shared" si="454"/>
        <v>-</v>
      </c>
      <c r="EW27" s="19" t="str">
        <f t="shared" si="455"/>
        <v>-</v>
      </c>
      <c r="EX27" s="19" t="str">
        <f t="shared" si="456"/>
        <v>-</v>
      </c>
      <c r="EY27" s="13" t="str">
        <f t="shared" si="457"/>
        <v>-</v>
      </c>
      <c r="EZ27" s="13" t="str">
        <f t="shared" si="458"/>
        <v>-</v>
      </c>
      <c r="FA27" s="13" t="str">
        <f t="shared" si="459"/>
        <v>-</v>
      </c>
      <c r="FB27" s="80" t="str">
        <f t="shared" si="460"/>
        <v>-</v>
      </c>
      <c r="FC27" s="39"/>
      <c r="FD27" s="32">
        <f t="shared" si="461"/>
        <v>0</v>
      </c>
      <c r="FE27" s="32">
        <f t="shared" si="462"/>
        <v>0</v>
      </c>
      <c r="FF27" s="75">
        <f t="shared" si="463"/>
        <v>0</v>
      </c>
      <c r="FG27" s="75">
        <f t="shared" si="464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465"/>
        <v>-</v>
      </c>
      <c r="FW27" s="77" t="str">
        <f t="shared" si="466"/>
        <v>-</v>
      </c>
      <c r="FX27" s="19" t="str">
        <f t="shared" si="467"/>
        <v>-</v>
      </c>
      <c r="FY27" s="19" t="str">
        <f t="shared" si="468"/>
        <v>-</v>
      </c>
      <c r="FZ27" s="19" t="str">
        <f t="shared" si="469"/>
        <v>-</v>
      </c>
      <c r="GA27" s="19" t="str">
        <f t="shared" si="470"/>
        <v>-</v>
      </c>
      <c r="GB27" s="19" t="str">
        <f t="shared" si="471"/>
        <v>-</v>
      </c>
      <c r="GC27" s="19" t="str">
        <f t="shared" si="472"/>
        <v>-</v>
      </c>
      <c r="GD27" s="19" t="str">
        <f t="shared" si="473"/>
        <v>-</v>
      </c>
      <c r="GE27" s="19" t="str">
        <f t="shared" si="474"/>
        <v>-</v>
      </c>
      <c r="GF27" s="19" t="str">
        <f t="shared" si="475"/>
        <v>-</v>
      </c>
      <c r="GG27" s="19" t="str">
        <f t="shared" si="476"/>
        <v>-</v>
      </c>
      <c r="GH27" s="19" t="str">
        <f t="shared" si="477"/>
        <v>-</v>
      </c>
      <c r="GI27" s="19" t="str">
        <f t="shared" si="478"/>
        <v>-</v>
      </c>
      <c r="GJ27" s="19" t="str">
        <f t="shared" si="479"/>
        <v>-</v>
      </c>
      <c r="GK27" s="19" t="str">
        <f t="shared" si="480"/>
        <v>-</v>
      </c>
      <c r="GL27" s="13" t="str">
        <f t="shared" si="481"/>
        <v>-</v>
      </c>
      <c r="GM27" s="13" t="str">
        <f t="shared" si="482"/>
        <v>-</v>
      </c>
      <c r="GN27" s="13" t="str">
        <f t="shared" si="483"/>
        <v>-</v>
      </c>
      <c r="GO27" s="80" t="str">
        <f t="shared" si="484"/>
        <v>-</v>
      </c>
      <c r="GP27" s="39"/>
      <c r="GQ27" s="32">
        <f t="shared" si="485"/>
        <v>0</v>
      </c>
      <c r="GR27" s="32">
        <f t="shared" si="486"/>
        <v>0</v>
      </c>
      <c r="GS27" s="75">
        <f t="shared" si="487"/>
        <v>0</v>
      </c>
      <c r="GT27" s="75">
        <f t="shared" si="488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489"/>
        <v>-</v>
      </c>
      <c r="HJ27" s="77" t="str">
        <f t="shared" si="490"/>
        <v>-</v>
      </c>
      <c r="HK27" s="19" t="str">
        <f t="shared" si="491"/>
        <v>-</v>
      </c>
      <c r="HL27" s="19" t="str">
        <f t="shared" si="492"/>
        <v>-</v>
      </c>
      <c r="HM27" s="19" t="str">
        <f t="shared" si="493"/>
        <v>-</v>
      </c>
      <c r="HN27" s="19" t="str">
        <f t="shared" si="494"/>
        <v>-</v>
      </c>
      <c r="HO27" s="19" t="str">
        <f t="shared" si="495"/>
        <v>-</v>
      </c>
      <c r="HP27" s="19" t="str">
        <f t="shared" si="496"/>
        <v>-</v>
      </c>
      <c r="HQ27" s="19" t="str">
        <f t="shared" si="497"/>
        <v>-</v>
      </c>
      <c r="HR27" s="19" t="str">
        <f t="shared" si="498"/>
        <v>-</v>
      </c>
      <c r="HS27" s="19" t="str">
        <f t="shared" si="499"/>
        <v>-</v>
      </c>
      <c r="HT27" s="19" t="str">
        <f t="shared" si="500"/>
        <v>-</v>
      </c>
      <c r="HU27" s="19" t="str">
        <f t="shared" si="501"/>
        <v>-</v>
      </c>
      <c r="HV27" s="19" t="str">
        <f t="shared" si="502"/>
        <v>-</v>
      </c>
      <c r="HW27" s="19" t="str">
        <f t="shared" si="503"/>
        <v>-</v>
      </c>
      <c r="HX27" s="19" t="str">
        <f t="shared" si="504"/>
        <v>-</v>
      </c>
      <c r="HY27" s="13" t="str">
        <f t="shared" si="505"/>
        <v>-</v>
      </c>
      <c r="HZ27" s="13" t="str">
        <f t="shared" si="506"/>
        <v>-</v>
      </c>
      <c r="IA27" s="13" t="str">
        <f t="shared" si="507"/>
        <v>-</v>
      </c>
      <c r="IB27" s="80" t="str">
        <f t="shared" si="508"/>
        <v>-</v>
      </c>
      <c r="IC27" s="39">
        <f t="shared" si="509"/>
        <v>0</v>
      </c>
      <c r="ID27" s="99">
        <f t="shared" si="510"/>
        <v>0</v>
      </c>
      <c r="IE27" s="99">
        <f t="shared" si="511"/>
        <v>0</v>
      </c>
      <c r="IF27" s="100">
        <f t="shared" si="512"/>
        <v>0</v>
      </c>
      <c r="IG27" s="100">
        <f t="shared" si="513"/>
        <v>0</v>
      </c>
      <c r="IH27" s="35">
        <f t="shared" si="514"/>
        <v>0</v>
      </c>
      <c r="II27" s="35">
        <f t="shared" si="515"/>
        <v>0</v>
      </c>
      <c r="IJ27" s="35">
        <f t="shared" si="516"/>
        <v>0</v>
      </c>
      <c r="IK27" s="35">
        <f t="shared" si="517"/>
        <v>0</v>
      </c>
      <c r="IL27" s="35">
        <f t="shared" si="518"/>
        <v>0</v>
      </c>
      <c r="IM27" s="35">
        <f t="shared" si="519"/>
        <v>0</v>
      </c>
      <c r="IN27" s="100"/>
      <c r="IO27" s="35">
        <f t="shared" si="520"/>
        <v>0</v>
      </c>
      <c r="IP27" s="35">
        <f t="shared" si="521"/>
        <v>0</v>
      </c>
      <c r="IQ27" s="35">
        <f t="shared" si="522"/>
        <v>0</v>
      </c>
      <c r="IR27" s="35">
        <f t="shared" si="523"/>
        <v>0</v>
      </c>
      <c r="IS27" s="35">
        <f t="shared" si="524"/>
        <v>0</v>
      </c>
      <c r="IT27" s="23">
        <f t="shared" si="525"/>
        <v>0</v>
      </c>
      <c r="IU27" s="26">
        <f t="shared" si="526"/>
        <v>0</v>
      </c>
      <c r="IV27" s="42" t="str">
        <f t="shared" si="527"/>
        <v>-</v>
      </c>
      <c r="IW27" s="89" t="str">
        <f t="shared" si="528"/>
        <v>-</v>
      </c>
      <c r="IX27" s="43" t="str">
        <f t="shared" si="529"/>
        <v>-</v>
      </c>
      <c r="IY27" s="43" t="str">
        <f t="shared" si="530"/>
        <v>-</v>
      </c>
      <c r="IZ27" s="43" t="str">
        <f t="shared" si="531"/>
        <v>-</v>
      </c>
      <c r="JA27" s="43" t="str">
        <f t="shared" si="532"/>
        <v>-</v>
      </c>
      <c r="JB27" s="43" t="str">
        <f t="shared" si="533"/>
        <v>-</v>
      </c>
      <c r="JC27" s="43" t="str">
        <f t="shared" si="534"/>
        <v>-</v>
      </c>
      <c r="JD27" s="43" t="str">
        <f t="shared" si="535"/>
        <v>-</v>
      </c>
      <c r="JE27" s="43" t="str">
        <f t="shared" si="536"/>
        <v>-</v>
      </c>
      <c r="JF27" s="43" t="str">
        <f t="shared" si="537"/>
        <v>-</v>
      </c>
      <c r="JG27" s="43" t="str">
        <f t="shared" si="538"/>
        <v>-</v>
      </c>
      <c r="JH27" s="43" t="str">
        <f t="shared" si="539"/>
        <v>-</v>
      </c>
      <c r="JI27" s="43" t="str">
        <f t="shared" si="540"/>
        <v>-</v>
      </c>
      <c r="JJ27" s="43" t="str">
        <f t="shared" si="541"/>
        <v>-</v>
      </c>
      <c r="JK27" s="43" t="str">
        <f t="shared" si="542"/>
        <v>-</v>
      </c>
      <c r="JL27" s="44" t="str">
        <f t="shared" si="543"/>
        <v>-</v>
      </c>
      <c r="JM27" s="44" t="str">
        <f t="shared" si="544"/>
        <v>-</v>
      </c>
      <c r="JN27" s="44" t="str">
        <f t="shared" si="545"/>
        <v>-</v>
      </c>
      <c r="JO27" s="90" t="str">
        <f t="shared" si="546"/>
        <v>-</v>
      </c>
      <c r="JP27" s="62">
        <f t="shared" si="547"/>
        <v>0</v>
      </c>
      <c r="JQ27" s="63">
        <f t="shared" si="548"/>
        <v>0</v>
      </c>
      <c r="JR27" s="64">
        <f t="shared" si="549"/>
        <v>0</v>
      </c>
      <c r="JS27" s="65">
        <f t="shared" si="550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365"/>
        <v>0</v>
      </c>
      <c r="E28" s="32">
        <f t="shared" si="366"/>
        <v>0</v>
      </c>
      <c r="F28" s="75">
        <f t="shared" si="367"/>
        <v>0</v>
      </c>
      <c r="G28" s="75">
        <f t="shared" si="368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369"/>
        <v>-</v>
      </c>
      <c r="W28" s="77" t="str">
        <f t="shared" si="370"/>
        <v>-</v>
      </c>
      <c r="X28" s="19" t="str">
        <f t="shared" si="371"/>
        <v>-</v>
      </c>
      <c r="Y28" s="19" t="str">
        <f t="shared" si="372"/>
        <v>-</v>
      </c>
      <c r="Z28" s="19" t="str">
        <f t="shared" si="373"/>
        <v>-</v>
      </c>
      <c r="AA28" s="19" t="str">
        <f t="shared" si="374"/>
        <v>-</v>
      </c>
      <c r="AB28" s="19" t="str">
        <f t="shared" si="375"/>
        <v>-</v>
      </c>
      <c r="AC28" s="19" t="str">
        <f t="shared" si="376"/>
        <v>-</v>
      </c>
      <c r="AD28" s="19" t="str">
        <f t="shared" si="377"/>
        <v>-</v>
      </c>
      <c r="AE28" s="19" t="str">
        <f t="shared" si="378"/>
        <v>-</v>
      </c>
      <c r="AF28" s="19" t="str">
        <f t="shared" si="379"/>
        <v>-</v>
      </c>
      <c r="AG28" s="19" t="str">
        <f t="shared" si="380"/>
        <v>-</v>
      </c>
      <c r="AH28" s="19" t="str">
        <f t="shared" si="381"/>
        <v>-</v>
      </c>
      <c r="AI28" s="19" t="str">
        <f t="shared" si="382"/>
        <v>-</v>
      </c>
      <c r="AJ28" s="19" t="str">
        <f t="shared" si="383"/>
        <v>-</v>
      </c>
      <c r="AK28" s="19" t="str">
        <f t="shared" si="384"/>
        <v>-</v>
      </c>
      <c r="AL28" s="13" t="str">
        <f t="shared" si="385"/>
        <v>-</v>
      </c>
      <c r="AM28" s="13" t="str">
        <f t="shared" si="386"/>
        <v>-</v>
      </c>
      <c r="AN28" s="13" t="str">
        <f t="shared" si="387"/>
        <v>-</v>
      </c>
      <c r="AO28" s="80" t="str">
        <f t="shared" si="388"/>
        <v>-</v>
      </c>
      <c r="AP28" s="39"/>
      <c r="AQ28" s="32">
        <f t="shared" si="389"/>
        <v>0</v>
      </c>
      <c r="AR28" s="32">
        <f t="shared" si="390"/>
        <v>0</v>
      </c>
      <c r="AS28" s="75">
        <f t="shared" si="391"/>
        <v>0</v>
      </c>
      <c r="AT28" s="75">
        <f t="shared" si="392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93"/>
        <v>-</v>
      </c>
      <c r="BJ28" s="77" t="str">
        <f t="shared" si="394"/>
        <v>-</v>
      </c>
      <c r="BK28" s="19" t="str">
        <f t="shared" si="395"/>
        <v>-</v>
      </c>
      <c r="BL28" s="19" t="str">
        <f t="shared" si="396"/>
        <v>-</v>
      </c>
      <c r="BM28" s="19" t="str">
        <f t="shared" si="397"/>
        <v>-</v>
      </c>
      <c r="BN28" s="19" t="str">
        <f t="shared" si="398"/>
        <v>-</v>
      </c>
      <c r="BO28" s="19" t="str">
        <f t="shared" si="399"/>
        <v>-</v>
      </c>
      <c r="BP28" s="19" t="str">
        <f t="shared" si="400"/>
        <v>-</v>
      </c>
      <c r="BQ28" s="19" t="str">
        <f t="shared" si="401"/>
        <v>-</v>
      </c>
      <c r="BR28" s="19" t="str">
        <f t="shared" si="402"/>
        <v>-</v>
      </c>
      <c r="BS28" s="19" t="str">
        <f t="shared" si="403"/>
        <v>-</v>
      </c>
      <c r="BT28" s="19" t="str">
        <f t="shared" si="404"/>
        <v>-</v>
      </c>
      <c r="BU28" s="19" t="str">
        <f t="shared" si="405"/>
        <v>-</v>
      </c>
      <c r="BV28" s="19" t="str">
        <f t="shared" si="406"/>
        <v>-</v>
      </c>
      <c r="BW28" s="19" t="str">
        <f t="shared" si="407"/>
        <v>-</v>
      </c>
      <c r="BX28" s="19" t="str">
        <f t="shared" si="408"/>
        <v>-</v>
      </c>
      <c r="BY28" s="13" t="str">
        <f t="shared" si="409"/>
        <v>-</v>
      </c>
      <c r="BZ28" s="13" t="str">
        <f t="shared" si="410"/>
        <v>-</v>
      </c>
      <c r="CA28" s="13" t="str">
        <f t="shared" si="411"/>
        <v>-</v>
      </c>
      <c r="CB28" s="80" t="str">
        <f t="shared" si="412"/>
        <v>-</v>
      </c>
      <c r="CC28" s="39"/>
      <c r="CD28" s="32">
        <f t="shared" si="413"/>
        <v>0</v>
      </c>
      <c r="CE28" s="32">
        <f t="shared" si="414"/>
        <v>0</v>
      </c>
      <c r="CF28" s="75">
        <f t="shared" si="415"/>
        <v>0</v>
      </c>
      <c r="CG28" s="75">
        <f t="shared" si="416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417"/>
        <v>-</v>
      </c>
      <c r="CW28" s="77" t="str">
        <f t="shared" si="418"/>
        <v>-</v>
      </c>
      <c r="CX28" s="19" t="str">
        <f t="shared" si="419"/>
        <v>-</v>
      </c>
      <c r="CY28" s="19" t="str">
        <f t="shared" si="420"/>
        <v>-</v>
      </c>
      <c r="CZ28" s="19" t="str">
        <f t="shared" si="421"/>
        <v>-</v>
      </c>
      <c r="DA28" s="19" t="str">
        <f t="shared" si="422"/>
        <v>-</v>
      </c>
      <c r="DB28" s="19" t="str">
        <f t="shared" si="423"/>
        <v>-</v>
      </c>
      <c r="DC28" s="19" t="str">
        <f t="shared" si="424"/>
        <v>-</v>
      </c>
      <c r="DD28" s="19" t="str">
        <f t="shared" si="425"/>
        <v>-</v>
      </c>
      <c r="DE28" s="19" t="str">
        <f t="shared" si="426"/>
        <v>-</v>
      </c>
      <c r="DF28" s="19" t="str">
        <f t="shared" si="427"/>
        <v>-</v>
      </c>
      <c r="DG28" s="19" t="str">
        <f t="shared" si="428"/>
        <v>-</v>
      </c>
      <c r="DH28" s="19" t="str">
        <f t="shared" si="429"/>
        <v>-</v>
      </c>
      <c r="DI28" s="19" t="str">
        <f t="shared" si="430"/>
        <v>-</v>
      </c>
      <c r="DJ28" s="19" t="str">
        <f t="shared" si="431"/>
        <v>-</v>
      </c>
      <c r="DK28" s="19" t="str">
        <f t="shared" si="432"/>
        <v>-</v>
      </c>
      <c r="DL28" s="13" t="str">
        <f t="shared" si="433"/>
        <v>-</v>
      </c>
      <c r="DM28" s="13" t="str">
        <f t="shared" si="434"/>
        <v>-</v>
      </c>
      <c r="DN28" s="13" t="str">
        <f t="shared" si="435"/>
        <v>-</v>
      </c>
      <c r="DO28" s="80" t="str">
        <f t="shared" si="436"/>
        <v>-</v>
      </c>
      <c r="DP28" s="39"/>
      <c r="DQ28" s="32">
        <f t="shared" si="437"/>
        <v>0</v>
      </c>
      <c r="DR28" s="32">
        <f t="shared" si="438"/>
        <v>0</v>
      </c>
      <c r="DS28" s="75">
        <f t="shared" si="439"/>
        <v>0</v>
      </c>
      <c r="DT28" s="75">
        <f t="shared" si="440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441"/>
        <v>-</v>
      </c>
      <c r="EJ28" s="77" t="str">
        <f t="shared" si="442"/>
        <v>-</v>
      </c>
      <c r="EK28" s="19" t="str">
        <f t="shared" si="443"/>
        <v>-</v>
      </c>
      <c r="EL28" s="19" t="str">
        <f t="shared" si="444"/>
        <v>-</v>
      </c>
      <c r="EM28" s="19" t="str">
        <f t="shared" si="445"/>
        <v>-</v>
      </c>
      <c r="EN28" s="19" t="str">
        <f t="shared" si="446"/>
        <v>-</v>
      </c>
      <c r="EO28" s="19" t="str">
        <f t="shared" si="447"/>
        <v>-</v>
      </c>
      <c r="EP28" s="19" t="str">
        <f t="shared" si="448"/>
        <v>-</v>
      </c>
      <c r="EQ28" s="19" t="str">
        <f t="shared" si="449"/>
        <v>-</v>
      </c>
      <c r="ER28" s="19" t="str">
        <f t="shared" si="450"/>
        <v>-</v>
      </c>
      <c r="ES28" s="19" t="str">
        <f t="shared" si="451"/>
        <v>-</v>
      </c>
      <c r="ET28" s="19" t="str">
        <f t="shared" si="452"/>
        <v>-</v>
      </c>
      <c r="EU28" s="19" t="str">
        <f t="shared" si="453"/>
        <v>-</v>
      </c>
      <c r="EV28" s="19" t="str">
        <f t="shared" si="454"/>
        <v>-</v>
      </c>
      <c r="EW28" s="19" t="str">
        <f t="shared" si="455"/>
        <v>-</v>
      </c>
      <c r="EX28" s="19" t="str">
        <f t="shared" si="456"/>
        <v>-</v>
      </c>
      <c r="EY28" s="13" t="str">
        <f t="shared" si="457"/>
        <v>-</v>
      </c>
      <c r="EZ28" s="13" t="str">
        <f t="shared" si="458"/>
        <v>-</v>
      </c>
      <c r="FA28" s="13" t="str">
        <f t="shared" si="459"/>
        <v>-</v>
      </c>
      <c r="FB28" s="80" t="str">
        <f t="shared" si="460"/>
        <v>-</v>
      </c>
      <c r="FC28" s="39"/>
      <c r="FD28" s="32">
        <f t="shared" si="461"/>
        <v>0</v>
      </c>
      <c r="FE28" s="32">
        <f t="shared" si="462"/>
        <v>0</v>
      </c>
      <c r="FF28" s="75">
        <f t="shared" si="463"/>
        <v>0</v>
      </c>
      <c r="FG28" s="75">
        <f t="shared" si="464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465"/>
        <v>-</v>
      </c>
      <c r="FW28" s="77" t="str">
        <f t="shared" si="466"/>
        <v>-</v>
      </c>
      <c r="FX28" s="19" t="str">
        <f t="shared" si="467"/>
        <v>-</v>
      </c>
      <c r="FY28" s="19" t="str">
        <f t="shared" si="468"/>
        <v>-</v>
      </c>
      <c r="FZ28" s="19" t="str">
        <f t="shared" si="469"/>
        <v>-</v>
      </c>
      <c r="GA28" s="19" t="str">
        <f t="shared" si="470"/>
        <v>-</v>
      </c>
      <c r="GB28" s="19" t="str">
        <f t="shared" si="471"/>
        <v>-</v>
      </c>
      <c r="GC28" s="19" t="str">
        <f t="shared" si="472"/>
        <v>-</v>
      </c>
      <c r="GD28" s="19" t="str">
        <f t="shared" si="473"/>
        <v>-</v>
      </c>
      <c r="GE28" s="19" t="str">
        <f t="shared" si="474"/>
        <v>-</v>
      </c>
      <c r="GF28" s="19" t="str">
        <f t="shared" si="475"/>
        <v>-</v>
      </c>
      <c r="GG28" s="19" t="str">
        <f t="shared" si="476"/>
        <v>-</v>
      </c>
      <c r="GH28" s="19" t="str">
        <f t="shared" si="477"/>
        <v>-</v>
      </c>
      <c r="GI28" s="19" t="str">
        <f t="shared" si="478"/>
        <v>-</v>
      </c>
      <c r="GJ28" s="19" t="str">
        <f t="shared" si="479"/>
        <v>-</v>
      </c>
      <c r="GK28" s="19" t="str">
        <f t="shared" si="480"/>
        <v>-</v>
      </c>
      <c r="GL28" s="13" t="str">
        <f t="shared" si="481"/>
        <v>-</v>
      </c>
      <c r="GM28" s="13" t="str">
        <f t="shared" si="482"/>
        <v>-</v>
      </c>
      <c r="GN28" s="13" t="str">
        <f t="shared" si="483"/>
        <v>-</v>
      </c>
      <c r="GO28" s="80" t="str">
        <f t="shared" si="484"/>
        <v>-</v>
      </c>
      <c r="GP28" s="39"/>
      <c r="GQ28" s="32">
        <f t="shared" si="485"/>
        <v>0</v>
      </c>
      <c r="GR28" s="32">
        <f t="shared" si="486"/>
        <v>0</v>
      </c>
      <c r="GS28" s="75">
        <f t="shared" si="487"/>
        <v>0</v>
      </c>
      <c r="GT28" s="75">
        <f t="shared" si="488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489"/>
        <v>-</v>
      </c>
      <c r="HJ28" s="77" t="str">
        <f t="shared" si="490"/>
        <v>-</v>
      </c>
      <c r="HK28" s="19" t="str">
        <f t="shared" si="491"/>
        <v>-</v>
      </c>
      <c r="HL28" s="19" t="str">
        <f t="shared" si="492"/>
        <v>-</v>
      </c>
      <c r="HM28" s="19" t="str">
        <f t="shared" si="493"/>
        <v>-</v>
      </c>
      <c r="HN28" s="19" t="str">
        <f t="shared" si="494"/>
        <v>-</v>
      </c>
      <c r="HO28" s="19" t="str">
        <f t="shared" si="495"/>
        <v>-</v>
      </c>
      <c r="HP28" s="19" t="str">
        <f t="shared" si="496"/>
        <v>-</v>
      </c>
      <c r="HQ28" s="19" t="str">
        <f t="shared" si="497"/>
        <v>-</v>
      </c>
      <c r="HR28" s="19" t="str">
        <f t="shared" si="498"/>
        <v>-</v>
      </c>
      <c r="HS28" s="19" t="str">
        <f t="shared" si="499"/>
        <v>-</v>
      </c>
      <c r="HT28" s="19" t="str">
        <f t="shared" si="500"/>
        <v>-</v>
      </c>
      <c r="HU28" s="19" t="str">
        <f t="shared" si="501"/>
        <v>-</v>
      </c>
      <c r="HV28" s="19" t="str">
        <f t="shared" si="502"/>
        <v>-</v>
      </c>
      <c r="HW28" s="19" t="str">
        <f t="shared" si="503"/>
        <v>-</v>
      </c>
      <c r="HX28" s="19" t="str">
        <f t="shared" si="504"/>
        <v>-</v>
      </c>
      <c r="HY28" s="13" t="str">
        <f t="shared" si="505"/>
        <v>-</v>
      </c>
      <c r="HZ28" s="13" t="str">
        <f t="shared" si="506"/>
        <v>-</v>
      </c>
      <c r="IA28" s="13" t="str">
        <f t="shared" si="507"/>
        <v>-</v>
      </c>
      <c r="IB28" s="80" t="str">
        <f t="shared" si="508"/>
        <v>-</v>
      </c>
      <c r="IC28" s="39">
        <f t="shared" si="509"/>
        <v>0</v>
      </c>
      <c r="ID28" s="99">
        <f t="shared" si="510"/>
        <v>0</v>
      </c>
      <c r="IE28" s="99">
        <f t="shared" si="511"/>
        <v>0</v>
      </c>
      <c r="IF28" s="100">
        <f t="shared" si="512"/>
        <v>0</v>
      </c>
      <c r="IG28" s="100">
        <f t="shared" si="513"/>
        <v>0</v>
      </c>
      <c r="IH28" s="35">
        <f t="shared" si="514"/>
        <v>0</v>
      </c>
      <c r="II28" s="35">
        <f t="shared" si="515"/>
        <v>0</v>
      </c>
      <c r="IJ28" s="35">
        <f t="shared" si="516"/>
        <v>0</v>
      </c>
      <c r="IK28" s="35">
        <f t="shared" si="517"/>
        <v>0</v>
      </c>
      <c r="IL28" s="35">
        <f t="shared" si="518"/>
        <v>0</v>
      </c>
      <c r="IM28" s="35">
        <f t="shared" si="519"/>
        <v>0</v>
      </c>
      <c r="IN28" s="100"/>
      <c r="IO28" s="35">
        <f t="shared" si="520"/>
        <v>0</v>
      </c>
      <c r="IP28" s="35">
        <f t="shared" si="521"/>
        <v>0</v>
      </c>
      <c r="IQ28" s="35">
        <f t="shared" si="522"/>
        <v>0</v>
      </c>
      <c r="IR28" s="35">
        <f t="shared" si="523"/>
        <v>0</v>
      </c>
      <c r="IS28" s="35">
        <f t="shared" si="524"/>
        <v>0</v>
      </c>
      <c r="IT28" s="23">
        <f t="shared" si="525"/>
        <v>0</v>
      </c>
      <c r="IU28" s="26">
        <f t="shared" si="526"/>
        <v>0</v>
      </c>
      <c r="IV28" s="42" t="str">
        <f t="shared" si="527"/>
        <v>-</v>
      </c>
      <c r="IW28" s="89" t="str">
        <f t="shared" si="528"/>
        <v>-</v>
      </c>
      <c r="IX28" s="43" t="str">
        <f t="shared" si="529"/>
        <v>-</v>
      </c>
      <c r="IY28" s="43" t="str">
        <f t="shared" si="530"/>
        <v>-</v>
      </c>
      <c r="IZ28" s="43" t="str">
        <f t="shared" si="531"/>
        <v>-</v>
      </c>
      <c r="JA28" s="43" t="str">
        <f t="shared" si="532"/>
        <v>-</v>
      </c>
      <c r="JB28" s="43" t="str">
        <f t="shared" si="533"/>
        <v>-</v>
      </c>
      <c r="JC28" s="43" t="str">
        <f t="shared" si="534"/>
        <v>-</v>
      </c>
      <c r="JD28" s="43" t="str">
        <f t="shared" si="535"/>
        <v>-</v>
      </c>
      <c r="JE28" s="43" t="str">
        <f t="shared" si="536"/>
        <v>-</v>
      </c>
      <c r="JF28" s="43" t="str">
        <f t="shared" si="537"/>
        <v>-</v>
      </c>
      <c r="JG28" s="43" t="str">
        <f t="shared" si="538"/>
        <v>-</v>
      </c>
      <c r="JH28" s="43" t="str">
        <f t="shared" si="539"/>
        <v>-</v>
      </c>
      <c r="JI28" s="43" t="str">
        <f t="shared" si="540"/>
        <v>-</v>
      </c>
      <c r="JJ28" s="43" t="str">
        <f t="shared" si="541"/>
        <v>-</v>
      </c>
      <c r="JK28" s="43" t="str">
        <f t="shared" si="542"/>
        <v>-</v>
      </c>
      <c r="JL28" s="44" t="str">
        <f t="shared" si="543"/>
        <v>-</v>
      </c>
      <c r="JM28" s="44" t="str">
        <f t="shared" si="544"/>
        <v>-</v>
      </c>
      <c r="JN28" s="44" t="str">
        <f t="shared" si="545"/>
        <v>-</v>
      </c>
      <c r="JO28" s="90" t="str">
        <f t="shared" si="546"/>
        <v>-</v>
      </c>
      <c r="JP28" s="62">
        <f t="shared" si="547"/>
        <v>0</v>
      </c>
      <c r="JQ28" s="63">
        <f t="shared" si="548"/>
        <v>0</v>
      </c>
      <c r="JR28" s="64">
        <f t="shared" si="549"/>
        <v>0</v>
      </c>
      <c r="JS28" s="65">
        <f t="shared" si="550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365"/>
        <v>0</v>
      </c>
      <c r="E29" s="32">
        <f t="shared" si="366"/>
        <v>0</v>
      </c>
      <c r="F29" s="75">
        <f t="shared" si="367"/>
        <v>0</v>
      </c>
      <c r="G29" s="75">
        <f t="shared" si="368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369"/>
        <v>-</v>
      </c>
      <c r="W29" s="77" t="str">
        <f t="shared" si="370"/>
        <v>-</v>
      </c>
      <c r="X29" s="19" t="str">
        <f t="shared" si="371"/>
        <v>-</v>
      </c>
      <c r="Y29" s="19" t="str">
        <f t="shared" si="372"/>
        <v>-</v>
      </c>
      <c r="Z29" s="19" t="str">
        <f t="shared" si="373"/>
        <v>-</v>
      </c>
      <c r="AA29" s="19" t="str">
        <f t="shared" si="374"/>
        <v>-</v>
      </c>
      <c r="AB29" s="19" t="str">
        <f t="shared" si="375"/>
        <v>-</v>
      </c>
      <c r="AC29" s="19" t="str">
        <f t="shared" si="376"/>
        <v>-</v>
      </c>
      <c r="AD29" s="19" t="str">
        <f t="shared" si="377"/>
        <v>-</v>
      </c>
      <c r="AE29" s="19" t="str">
        <f t="shared" si="378"/>
        <v>-</v>
      </c>
      <c r="AF29" s="19" t="str">
        <f t="shared" si="379"/>
        <v>-</v>
      </c>
      <c r="AG29" s="19" t="str">
        <f t="shared" si="380"/>
        <v>-</v>
      </c>
      <c r="AH29" s="19" t="str">
        <f t="shared" si="381"/>
        <v>-</v>
      </c>
      <c r="AI29" s="19" t="str">
        <f t="shared" si="382"/>
        <v>-</v>
      </c>
      <c r="AJ29" s="19" t="str">
        <f t="shared" si="383"/>
        <v>-</v>
      </c>
      <c r="AK29" s="19" t="str">
        <f t="shared" si="384"/>
        <v>-</v>
      </c>
      <c r="AL29" s="13" t="str">
        <f t="shared" si="385"/>
        <v>-</v>
      </c>
      <c r="AM29" s="13" t="str">
        <f t="shared" si="386"/>
        <v>-</v>
      </c>
      <c r="AN29" s="13" t="str">
        <f t="shared" si="387"/>
        <v>-</v>
      </c>
      <c r="AO29" s="80" t="str">
        <f t="shared" si="388"/>
        <v>-</v>
      </c>
      <c r="AP29" s="39"/>
      <c r="AQ29" s="32">
        <f t="shared" si="389"/>
        <v>0</v>
      </c>
      <c r="AR29" s="32">
        <f t="shared" si="390"/>
        <v>0</v>
      </c>
      <c r="AS29" s="75">
        <f t="shared" si="391"/>
        <v>0</v>
      </c>
      <c r="AT29" s="75">
        <f t="shared" si="392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93"/>
        <v>-</v>
      </c>
      <c r="BJ29" s="77" t="str">
        <f t="shared" si="394"/>
        <v>-</v>
      </c>
      <c r="BK29" s="19" t="str">
        <f t="shared" si="395"/>
        <v>-</v>
      </c>
      <c r="BL29" s="19" t="str">
        <f t="shared" si="396"/>
        <v>-</v>
      </c>
      <c r="BM29" s="19" t="str">
        <f t="shared" si="397"/>
        <v>-</v>
      </c>
      <c r="BN29" s="19" t="str">
        <f t="shared" si="398"/>
        <v>-</v>
      </c>
      <c r="BO29" s="19" t="str">
        <f t="shared" si="399"/>
        <v>-</v>
      </c>
      <c r="BP29" s="19" t="str">
        <f t="shared" si="400"/>
        <v>-</v>
      </c>
      <c r="BQ29" s="19" t="str">
        <f t="shared" si="401"/>
        <v>-</v>
      </c>
      <c r="BR29" s="19" t="str">
        <f t="shared" si="402"/>
        <v>-</v>
      </c>
      <c r="BS29" s="19" t="str">
        <f t="shared" si="403"/>
        <v>-</v>
      </c>
      <c r="BT29" s="19" t="str">
        <f t="shared" si="404"/>
        <v>-</v>
      </c>
      <c r="BU29" s="19" t="str">
        <f t="shared" si="405"/>
        <v>-</v>
      </c>
      <c r="BV29" s="19" t="str">
        <f t="shared" si="406"/>
        <v>-</v>
      </c>
      <c r="BW29" s="19" t="str">
        <f t="shared" si="407"/>
        <v>-</v>
      </c>
      <c r="BX29" s="19" t="str">
        <f t="shared" si="408"/>
        <v>-</v>
      </c>
      <c r="BY29" s="13" t="str">
        <f t="shared" si="409"/>
        <v>-</v>
      </c>
      <c r="BZ29" s="13" t="str">
        <f t="shared" si="410"/>
        <v>-</v>
      </c>
      <c r="CA29" s="13" t="str">
        <f t="shared" si="411"/>
        <v>-</v>
      </c>
      <c r="CB29" s="80" t="str">
        <f t="shared" si="412"/>
        <v>-</v>
      </c>
      <c r="CC29" s="39"/>
      <c r="CD29" s="32">
        <f t="shared" si="413"/>
        <v>0</v>
      </c>
      <c r="CE29" s="32">
        <f t="shared" si="414"/>
        <v>0</v>
      </c>
      <c r="CF29" s="75">
        <f t="shared" si="415"/>
        <v>0</v>
      </c>
      <c r="CG29" s="75">
        <f t="shared" si="416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417"/>
        <v>-</v>
      </c>
      <c r="CW29" s="77" t="str">
        <f t="shared" si="418"/>
        <v>-</v>
      </c>
      <c r="CX29" s="19" t="str">
        <f t="shared" si="419"/>
        <v>-</v>
      </c>
      <c r="CY29" s="19" t="str">
        <f t="shared" si="420"/>
        <v>-</v>
      </c>
      <c r="CZ29" s="19" t="str">
        <f t="shared" si="421"/>
        <v>-</v>
      </c>
      <c r="DA29" s="19" t="str">
        <f t="shared" si="422"/>
        <v>-</v>
      </c>
      <c r="DB29" s="19" t="str">
        <f t="shared" si="423"/>
        <v>-</v>
      </c>
      <c r="DC29" s="19" t="str">
        <f t="shared" si="424"/>
        <v>-</v>
      </c>
      <c r="DD29" s="19" t="str">
        <f t="shared" si="425"/>
        <v>-</v>
      </c>
      <c r="DE29" s="19" t="str">
        <f t="shared" si="426"/>
        <v>-</v>
      </c>
      <c r="DF29" s="19" t="str">
        <f t="shared" si="427"/>
        <v>-</v>
      </c>
      <c r="DG29" s="19" t="str">
        <f t="shared" si="428"/>
        <v>-</v>
      </c>
      <c r="DH29" s="19" t="str">
        <f t="shared" si="429"/>
        <v>-</v>
      </c>
      <c r="DI29" s="19" t="str">
        <f t="shared" si="430"/>
        <v>-</v>
      </c>
      <c r="DJ29" s="19" t="str">
        <f t="shared" si="431"/>
        <v>-</v>
      </c>
      <c r="DK29" s="19" t="str">
        <f t="shared" si="432"/>
        <v>-</v>
      </c>
      <c r="DL29" s="13" t="str">
        <f t="shared" si="433"/>
        <v>-</v>
      </c>
      <c r="DM29" s="13" t="str">
        <f t="shared" si="434"/>
        <v>-</v>
      </c>
      <c r="DN29" s="13" t="str">
        <f t="shared" si="435"/>
        <v>-</v>
      </c>
      <c r="DO29" s="80" t="str">
        <f t="shared" si="436"/>
        <v>-</v>
      </c>
      <c r="DP29" s="39"/>
      <c r="DQ29" s="32">
        <f t="shared" si="437"/>
        <v>0</v>
      </c>
      <c r="DR29" s="32">
        <f t="shared" si="438"/>
        <v>0</v>
      </c>
      <c r="DS29" s="75">
        <f t="shared" si="439"/>
        <v>0</v>
      </c>
      <c r="DT29" s="75">
        <f t="shared" si="440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441"/>
        <v>-</v>
      </c>
      <c r="EJ29" s="77" t="str">
        <f t="shared" si="442"/>
        <v>-</v>
      </c>
      <c r="EK29" s="19" t="str">
        <f t="shared" si="443"/>
        <v>-</v>
      </c>
      <c r="EL29" s="19" t="str">
        <f t="shared" si="444"/>
        <v>-</v>
      </c>
      <c r="EM29" s="19" t="str">
        <f t="shared" si="445"/>
        <v>-</v>
      </c>
      <c r="EN29" s="19" t="str">
        <f t="shared" si="446"/>
        <v>-</v>
      </c>
      <c r="EO29" s="19" t="str">
        <f t="shared" si="447"/>
        <v>-</v>
      </c>
      <c r="EP29" s="19" t="str">
        <f t="shared" si="448"/>
        <v>-</v>
      </c>
      <c r="EQ29" s="19" t="str">
        <f t="shared" si="449"/>
        <v>-</v>
      </c>
      <c r="ER29" s="19" t="str">
        <f t="shared" si="450"/>
        <v>-</v>
      </c>
      <c r="ES29" s="19" t="str">
        <f t="shared" si="451"/>
        <v>-</v>
      </c>
      <c r="ET29" s="19" t="str">
        <f t="shared" si="452"/>
        <v>-</v>
      </c>
      <c r="EU29" s="19" t="str">
        <f t="shared" si="453"/>
        <v>-</v>
      </c>
      <c r="EV29" s="19" t="str">
        <f t="shared" si="454"/>
        <v>-</v>
      </c>
      <c r="EW29" s="19" t="str">
        <f t="shared" si="455"/>
        <v>-</v>
      </c>
      <c r="EX29" s="19" t="str">
        <f t="shared" si="456"/>
        <v>-</v>
      </c>
      <c r="EY29" s="13" t="str">
        <f t="shared" si="457"/>
        <v>-</v>
      </c>
      <c r="EZ29" s="13" t="str">
        <f t="shared" si="458"/>
        <v>-</v>
      </c>
      <c r="FA29" s="13" t="str">
        <f t="shared" si="459"/>
        <v>-</v>
      </c>
      <c r="FB29" s="80" t="str">
        <f t="shared" si="460"/>
        <v>-</v>
      </c>
      <c r="FC29" s="39"/>
      <c r="FD29" s="32">
        <f t="shared" si="461"/>
        <v>0</v>
      </c>
      <c r="FE29" s="32">
        <f t="shared" si="462"/>
        <v>0</v>
      </c>
      <c r="FF29" s="75">
        <f t="shared" si="463"/>
        <v>0</v>
      </c>
      <c r="FG29" s="75">
        <f t="shared" si="464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465"/>
        <v>-</v>
      </c>
      <c r="FW29" s="77" t="str">
        <f t="shared" si="466"/>
        <v>-</v>
      </c>
      <c r="FX29" s="19" t="str">
        <f t="shared" si="467"/>
        <v>-</v>
      </c>
      <c r="FY29" s="19" t="str">
        <f t="shared" si="468"/>
        <v>-</v>
      </c>
      <c r="FZ29" s="19" t="str">
        <f t="shared" si="469"/>
        <v>-</v>
      </c>
      <c r="GA29" s="19" t="str">
        <f t="shared" si="470"/>
        <v>-</v>
      </c>
      <c r="GB29" s="19" t="str">
        <f t="shared" si="471"/>
        <v>-</v>
      </c>
      <c r="GC29" s="19" t="str">
        <f t="shared" si="472"/>
        <v>-</v>
      </c>
      <c r="GD29" s="19" t="str">
        <f t="shared" si="473"/>
        <v>-</v>
      </c>
      <c r="GE29" s="19" t="str">
        <f t="shared" si="474"/>
        <v>-</v>
      </c>
      <c r="GF29" s="19" t="str">
        <f t="shared" si="475"/>
        <v>-</v>
      </c>
      <c r="GG29" s="19" t="str">
        <f t="shared" si="476"/>
        <v>-</v>
      </c>
      <c r="GH29" s="19" t="str">
        <f t="shared" si="477"/>
        <v>-</v>
      </c>
      <c r="GI29" s="19" t="str">
        <f t="shared" si="478"/>
        <v>-</v>
      </c>
      <c r="GJ29" s="19" t="str">
        <f t="shared" si="479"/>
        <v>-</v>
      </c>
      <c r="GK29" s="19" t="str">
        <f t="shared" si="480"/>
        <v>-</v>
      </c>
      <c r="GL29" s="13" t="str">
        <f t="shared" si="481"/>
        <v>-</v>
      </c>
      <c r="GM29" s="13" t="str">
        <f t="shared" si="482"/>
        <v>-</v>
      </c>
      <c r="GN29" s="13" t="str">
        <f t="shared" si="483"/>
        <v>-</v>
      </c>
      <c r="GO29" s="80" t="str">
        <f t="shared" si="484"/>
        <v>-</v>
      </c>
      <c r="GP29" s="39"/>
      <c r="GQ29" s="32">
        <f t="shared" si="485"/>
        <v>0</v>
      </c>
      <c r="GR29" s="32">
        <f t="shared" si="486"/>
        <v>0</v>
      </c>
      <c r="GS29" s="75">
        <f t="shared" si="487"/>
        <v>0</v>
      </c>
      <c r="GT29" s="75">
        <f t="shared" si="488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489"/>
        <v>-</v>
      </c>
      <c r="HJ29" s="77" t="str">
        <f t="shared" si="490"/>
        <v>-</v>
      </c>
      <c r="HK29" s="19" t="str">
        <f t="shared" si="491"/>
        <v>-</v>
      </c>
      <c r="HL29" s="19" t="str">
        <f t="shared" si="492"/>
        <v>-</v>
      </c>
      <c r="HM29" s="19" t="str">
        <f t="shared" si="493"/>
        <v>-</v>
      </c>
      <c r="HN29" s="19" t="str">
        <f t="shared" si="494"/>
        <v>-</v>
      </c>
      <c r="HO29" s="19" t="str">
        <f t="shared" si="495"/>
        <v>-</v>
      </c>
      <c r="HP29" s="19" t="str">
        <f t="shared" si="496"/>
        <v>-</v>
      </c>
      <c r="HQ29" s="19" t="str">
        <f t="shared" si="497"/>
        <v>-</v>
      </c>
      <c r="HR29" s="19" t="str">
        <f t="shared" si="498"/>
        <v>-</v>
      </c>
      <c r="HS29" s="19" t="str">
        <f t="shared" si="499"/>
        <v>-</v>
      </c>
      <c r="HT29" s="19" t="str">
        <f t="shared" si="500"/>
        <v>-</v>
      </c>
      <c r="HU29" s="19" t="str">
        <f t="shared" si="501"/>
        <v>-</v>
      </c>
      <c r="HV29" s="19" t="str">
        <f t="shared" si="502"/>
        <v>-</v>
      </c>
      <c r="HW29" s="19" t="str">
        <f t="shared" si="503"/>
        <v>-</v>
      </c>
      <c r="HX29" s="19" t="str">
        <f t="shared" si="504"/>
        <v>-</v>
      </c>
      <c r="HY29" s="13" t="str">
        <f t="shared" si="505"/>
        <v>-</v>
      </c>
      <c r="HZ29" s="13" t="str">
        <f t="shared" si="506"/>
        <v>-</v>
      </c>
      <c r="IA29" s="13" t="str">
        <f t="shared" si="507"/>
        <v>-</v>
      </c>
      <c r="IB29" s="80" t="str">
        <f t="shared" si="508"/>
        <v>-</v>
      </c>
      <c r="IC29" s="39">
        <f t="shared" si="509"/>
        <v>0</v>
      </c>
      <c r="ID29" s="99">
        <f t="shared" si="510"/>
        <v>0</v>
      </c>
      <c r="IE29" s="99">
        <f t="shared" si="511"/>
        <v>0</v>
      </c>
      <c r="IF29" s="100">
        <f t="shared" si="512"/>
        <v>0</v>
      </c>
      <c r="IG29" s="100">
        <f t="shared" si="513"/>
        <v>0</v>
      </c>
      <c r="IH29" s="35">
        <f t="shared" si="514"/>
        <v>0</v>
      </c>
      <c r="II29" s="35">
        <f t="shared" si="515"/>
        <v>0</v>
      </c>
      <c r="IJ29" s="35">
        <f t="shared" si="516"/>
        <v>0</v>
      </c>
      <c r="IK29" s="35">
        <f t="shared" si="517"/>
        <v>0</v>
      </c>
      <c r="IL29" s="35">
        <f t="shared" si="518"/>
        <v>0</v>
      </c>
      <c r="IM29" s="35">
        <f t="shared" si="519"/>
        <v>0</v>
      </c>
      <c r="IN29" s="100"/>
      <c r="IO29" s="35">
        <f t="shared" si="520"/>
        <v>0</v>
      </c>
      <c r="IP29" s="35">
        <f t="shared" si="521"/>
        <v>0</v>
      </c>
      <c r="IQ29" s="35">
        <f t="shared" si="522"/>
        <v>0</v>
      </c>
      <c r="IR29" s="35">
        <f t="shared" si="523"/>
        <v>0</v>
      </c>
      <c r="IS29" s="35">
        <f t="shared" si="524"/>
        <v>0</v>
      </c>
      <c r="IT29" s="23">
        <f t="shared" si="525"/>
        <v>0</v>
      </c>
      <c r="IU29" s="26">
        <f t="shared" si="526"/>
        <v>0</v>
      </c>
      <c r="IV29" s="42" t="str">
        <f t="shared" si="527"/>
        <v>-</v>
      </c>
      <c r="IW29" s="89" t="str">
        <f t="shared" si="528"/>
        <v>-</v>
      </c>
      <c r="IX29" s="43" t="str">
        <f t="shared" si="529"/>
        <v>-</v>
      </c>
      <c r="IY29" s="43" t="str">
        <f t="shared" si="530"/>
        <v>-</v>
      </c>
      <c r="IZ29" s="43" t="str">
        <f t="shared" si="531"/>
        <v>-</v>
      </c>
      <c r="JA29" s="43" t="str">
        <f t="shared" si="532"/>
        <v>-</v>
      </c>
      <c r="JB29" s="43" t="str">
        <f t="shared" si="533"/>
        <v>-</v>
      </c>
      <c r="JC29" s="43" t="str">
        <f t="shared" si="534"/>
        <v>-</v>
      </c>
      <c r="JD29" s="43" t="str">
        <f t="shared" si="535"/>
        <v>-</v>
      </c>
      <c r="JE29" s="43" t="str">
        <f t="shared" si="536"/>
        <v>-</v>
      </c>
      <c r="JF29" s="43" t="str">
        <f t="shared" si="537"/>
        <v>-</v>
      </c>
      <c r="JG29" s="43" t="str">
        <f t="shared" si="538"/>
        <v>-</v>
      </c>
      <c r="JH29" s="43" t="str">
        <f t="shared" si="539"/>
        <v>-</v>
      </c>
      <c r="JI29" s="43" t="str">
        <f t="shared" si="540"/>
        <v>-</v>
      </c>
      <c r="JJ29" s="43" t="str">
        <f t="shared" si="541"/>
        <v>-</v>
      </c>
      <c r="JK29" s="43" t="str">
        <f t="shared" si="542"/>
        <v>-</v>
      </c>
      <c r="JL29" s="44" t="str">
        <f t="shared" si="543"/>
        <v>-</v>
      </c>
      <c r="JM29" s="44" t="str">
        <f t="shared" si="544"/>
        <v>-</v>
      </c>
      <c r="JN29" s="44" t="str">
        <f t="shared" si="545"/>
        <v>-</v>
      </c>
      <c r="JO29" s="90" t="str">
        <f t="shared" si="546"/>
        <v>-</v>
      </c>
      <c r="JP29" s="62">
        <f t="shared" si="547"/>
        <v>0</v>
      </c>
      <c r="JQ29" s="63">
        <f t="shared" si="548"/>
        <v>0</v>
      </c>
      <c r="JR29" s="64">
        <f t="shared" si="549"/>
        <v>0</v>
      </c>
      <c r="JS29" s="65">
        <f t="shared" si="550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365"/>
        <v>0</v>
      </c>
      <c r="E30" s="32">
        <f t="shared" si="366"/>
        <v>0</v>
      </c>
      <c r="F30" s="75">
        <f t="shared" si="367"/>
        <v>0</v>
      </c>
      <c r="G30" s="75">
        <f t="shared" si="368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369"/>
        <v>-</v>
      </c>
      <c r="W30" s="77" t="str">
        <f t="shared" si="370"/>
        <v>-</v>
      </c>
      <c r="X30" s="19" t="str">
        <f t="shared" si="371"/>
        <v>-</v>
      </c>
      <c r="Y30" s="19" t="str">
        <f t="shared" si="372"/>
        <v>-</v>
      </c>
      <c r="Z30" s="19" t="str">
        <f t="shared" si="373"/>
        <v>-</v>
      </c>
      <c r="AA30" s="19" t="str">
        <f t="shared" si="374"/>
        <v>-</v>
      </c>
      <c r="AB30" s="19" t="str">
        <f t="shared" si="375"/>
        <v>-</v>
      </c>
      <c r="AC30" s="19" t="str">
        <f t="shared" si="376"/>
        <v>-</v>
      </c>
      <c r="AD30" s="19" t="str">
        <f t="shared" si="377"/>
        <v>-</v>
      </c>
      <c r="AE30" s="19" t="str">
        <f t="shared" si="378"/>
        <v>-</v>
      </c>
      <c r="AF30" s="19" t="str">
        <f t="shared" si="379"/>
        <v>-</v>
      </c>
      <c r="AG30" s="19" t="str">
        <f t="shared" si="380"/>
        <v>-</v>
      </c>
      <c r="AH30" s="19" t="str">
        <f t="shared" si="381"/>
        <v>-</v>
      </c>
      <c r="AI30" s="19" t="str">
        <f t="shared" si="382"/>
        <v>-</v>
      </c>
      <c r="AJ30" s="19" t="str">
        <f t="shared" si="383"/>
        <v>-</v>
      </c>
      <c r="AK30" s="19" t="str">
        <f t="shared" si="384"/>
        <v>-</v>
      </c>
      <c r="AL30" s="13" t="str">
        <f t="shared" si="385"/>
        <v>-</v>
      </c>
      <c r="AM30" s="13" t="str">
        <f t="shared" si="386"/>
        <v>-</v>
      </c>
      <c r="AN30" s="13" t="str">
        <f t="shared" si="387"/>
        <v>-</v>
      </c>
      <c r="AO30" s="80" t="str">
        <f t="shared" si="388"/>
        <v>-</v>
      </c>
      <c r="AP30" s="39"/>
      <c r="AQ30" s="32">
        <f t="shared" si="389"/>
        <v>0</v>
      </c>
      <c r="AR30" s="32">
        <f t="shared" si="390"/>
        <v>0</v>
      </c>
      <c r="AS30" s="75">
        <f t="shared" si="391"/>
        <v>0</v>
      </c>
      <c r="AT30" s="75">
        <f t="shared" si="392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93"/>
        <v>-</v>
      </c>
      <c r="BJ30" s="77" t="str">
        <f t="shared" si="394"/>
        <v>-</v>
      </c>
      <c r="BK30" s="19" t="str">
        <f t="shared" si="395"/>
        <v>-</v>
      </c>
      <c r="BL30" s="19" t="str">
        <f t="shared" si="396"/>
        <v>-</v>
      </c>
      <c r="BM30" s="19" t="str">
        <f t="shared" si="397"/>
        <v>-</v>
      </c>
      <c r="BN30" s="19" t="str">
        <f t="shared" si="398"/>
        <v>-</v>
      </c>
      <c r="BO30" s="19" t="str">
        <f t="shared" si="399"/>
        <v>-</v>
      </c>
      <c r="BP30" s="19" t="str">
        <f t="shared" si="400"/>
        <v>-</v>
      </c>
      <c r="BQ30" s="19" t="str">
        <f t="shared" si="401"/>
        <v>-</v>
      </c>
      <c r="BR30" s="19" t="str">
        <f t="shared" si="402"/>
        <v>-</v>
      </c>
      <c r="BS30" s="19" t="str">
        <f t="shared" si="403"/>
        <v>-</v>
      </c>
      <c r="BT30" s="19" t="str">
        <f t="shared" si="404"/>
        <v>-</v>
      </c>
      <c r="BU30" s="19" t="str">
        <f t="shared" si="405"/>
        <v>-</v>
      </c>
      <c r="BV30" s="19" t="str">
        <f t="shared" si="406"/>
        <v>-</v>
      </c>
      <c r="BW30" s="19" t="str">
        <f t="shared" si="407"/>
        <v>-</v>
      </c>
      <c r="BX30" s="19" t="str">
        <f t="shared" si="408"/>
        <v>-</v>
      </c>
      <c r="BY30" s="13" t="str">
        <f t="shared" si="409"/>
        <v>-</v>
      </c>
      <c r="BZ30" s="13" t="str">
        <f t="shared" si="410"/>
        <v>-</v>
      </c>
      <c r="CA30" s="13" t="str">
        <f t="shared" si="411"/>
        <v>-</v>
      </c>
      <c r="CB30" s="80" t="str">
        <f t="shared" si="412"/>
        <v>-</v>
      </c>
      <c r="CC30" s="39"/>
      <c r="CD30" s="32">
        <f t="shared" si="413"/>
        <v>0</v>
      </c>
      <c r="CE30" s="32">
        <f t="shared" si="414"/>
        <v>0</v>
      </c>
      <c r="CF30" s="75">
        <f t="shared" si="415"/>
        <v>0</v>
      </c>
      <c r="CG30" s="75">
        <f t="shared" si="416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417"/>
        <v>-</v>
      </c>
      <c r="CW30" s="77" t="str">
        <f t="shared" si="418"/>
        <v>-</v>
      </c>
      <c r="CX30" s="19" t="str">
        <f t="shared" si="419"/>
        <v>-</v>
      </c>
      <c r="CY30" s="19" t="str">
        <f t="shared" si="420"/>
        <v>-</v>
      </c>
      <c r="CZ30" s="19" t="str">
        <f t="shared" si="421"/>
        <v>-</v>
      </c>
      <c r="DA30" s="19" t="str">
        <f t="shared" si="422"/>
        <v>-</v>
      </c>
      <c r="DB30" s="19" t="str">
        <f t="shared" si="423"/>
        <v>-</v>
      </c>
      <c r="DC30" s="19" t="str">
        <f t="shared" si="424"/>
        <v>-</v>
      </c>
      <c r="DD30" s="19" t="str">
        <f t="shared" si="425"/>
        <v>-</v>
      </c>
      <c r="DE30" s="19" t="str">
        <f t="shared" si="426"/>
        <v>-</v>
      </c>
      <c r="DF30" s="19" t="str">
        <f t="shared" si="427"/>
        <v>-</v>
      </c>
      <c r="DG30" s="19" t="str">
        <f t="shared" si="428"/>
        <v>-</v>
      </c>
      <c r="DH30" s="19" t="str">
        <f t="shared" si="429"/>
        <v>-</v>
      </c>
      <c r="DI30" s="19" t="str">
        <f t="shared" si="430"/>
        <v>-</v>
      </c>
      <c r="DJ30" s="19" t="str">
        <f t="shared" si="431"/>
        <v>-</v>
      </c>
      <c r="DK30" s="19" t="str">
        <f t="shared" si="432"/>
        <v>-</v>
      </c>
      <c r="DL30" s="13" t="str">
        <f t="shared" si="433"/>
        <v>-</v>
      </c>
      <c r="DM30" s="13" t="str">
        <f t="shared" si="434"/>
        <v>-</v>
      </c>
      <c r="DN30" s="13" t="str">
        <f t="shared" si="435"/>
        <v>-</v>
      </c>
      <c r="DO30" s="80" t="str">
        <f t="shared" si="436"/>
        <v>-</v>
      </c>
      <c r="DP30" s="39"/>
      <c r="DQ30" s="32">
        <f t="shared" si="437"/>
        <v>0</v>
      </c>
      <c r="DR30" s="32">
        <f t="shared" si="438"/>
        <v>0</v>
      </c>
      <c r="DS30" s="75">
        <f t="shared" si="439"/>
        <v>0</v>
      </c>
      <c r="DT30" s="75">
        <f t="shared" si="440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441"/>
        <v>-</v>
      </c>
      <c r="EJ30" s="77" t="str">
        <f t="shared" si="442"/>
        <v>-</v>
      </c>
      <c r="EK30" s="19" t="str">
        <f t="shared" si="443"/>
        <v>-</v>
      </c>
      <c r="EL30" s="19" t="str">
        <f t="shared" si="444"/>
        <v>-</v>
      </c>
      <c r="EM30" s="19" t="str">
        <f t="shared" si="445"/>
        <v>-</v>
      </c>
      <c r="EN30" s="19" t="str">
        <f t="shared" si="446"/>
        <v>-</v>
      </c>
      <c r="EO30" s="19" t="str">
        <f t="shared" si="447"/>
        <v>-</v>
      </c>
      <c r="EP30" s="19" t="str">
        <f t="shared" si="448"/>
        <v>-</v>
      </c>
      <c r="EQ30" s="19" t="str">
        <f t="shared" si="449"/>
        <v>-</v>
      </c>
      <c r="ER30" s="19" t="str">
        <f t="shared" si="450"/>
        <v>-</v>
      </c>
      <c r="ES30" s="19" t="str">
        <f t="shared" si="451"/>
        <v>-</v>
      </c>
      <c r="ET30" s="19" t="str">
        <f t="shared" si="452"/>
        <v>-</v>
      </c>
      <c r="EU30" s="19" t="str">
        <f t="shared" si="453"/>
        <v>-</v>
      </c>
      <c r="EV30" s="19" t="str">
        <f t="shared" si="454"/>
        <v>-</v>
      </c>
      <c r="EW30" s="19" t="str">
        <f t="shared" si="455"/>
        <v>-</v>
      </c>
      <c r="EX30" s="19" t="str">
        <f t="shared" si="456"/>
        <v>-</v>
      </c>
      <c r="EY30" s="13" t="str">
        <f t="shared" si="457"/>
        <v>-</v>
      </c>
      <c r="EZ30" s="13" t="str">
        <f t="shared" si="458"/>
        <v>-</v>
      </c>
      <c r="FA30" s="13" t="str">
        <f t="shared" si="459"/>
        <v>-</v>
      </c>
      <c r="FB30" s="80" t="str">
        <f t="shared" si="460"/>
        <v>-</v>
      </c>
      <c r="FC30" s="39"/>
      <c r="FD30" s="32">
        <f t="shared" si="461"/>
        <v>0</v>
      </c>
      <c r="FE30" s="32">
        <f t="shared" si="462"/>
        <v>0</v>
      </c>
      <c r="FF30" s="75">
        <f t="shared" si="463"/>
        <v>0</v>
      </c>
      <c r="FG30" s="75">
        <f t="shared" si="464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465"/>
        <v>-</v>
      </c>
      <c r="FW30" s="77" t="str">
        <f t="shared" si="466"/>
        <v>-</v>
      </c>
      <c r="FX30" s="19" t="str">
        <f t="shared" si="467"/>
        <v>-</v>
      </c>
      <c r="FY30" s="19" t="str">
        <f t="shared" si="468"/>
        <v>-</v>
      </c>
      <c r="FZ30" s="19" t="str">
        <f t="shared" si="469"/>
        <v>-</v>
      </c>
      <c r="GA30" s="19" t="str">
        <f t="shared" si="470"/>
        <v>-</v>
      </c>
      <c r="GB30" s="19" t="str">
        <f t="shared" si="471"/>
        <v>-</v>
      </c>
      <c r="GC30" s="19" t="str">
        <f t="shared" si="472"/>
        <v>-</v>
      </c>
      <c r="GD30" s="19" t="str">
        <f t="shared" si="473"/>
        <v>-</v>
      </c>
      <c r="GE30" s="19" t="str">
        <f t="shared" si="474"/>
        <v>-</v>
      </c>
      <c r="GF30" s="19" t="str">
        <f t="shared" si="475"/>
        <v>-</v>
      </c>
      <c r="GG30" s="19" t="str">
        <f t="shared" si="476"/>
        <v>-</v>
      </c>
      <c r="GH30" s="19" t="str">
        <f t="shared" si="477"/>
        <v>-</v>
      </c>
      <c r="GI30" s="19" t="str">
        <f t="shared" si="478"/>
        <v>-</v>
      </c>
      <c r="GJ30" s="19" t="str">
        <f t="shared" si="479"/>
        <v>-</v>
      </c>
      <c r="GK30" s="19" t="str">
        <f t="shared" si="480"/>
        <v>-</v>
      </c>
      <c r="GL30" s="13" t="str">
        <f t="shared" si="481"/>
        <v>-</v>
      </c>
      <c r="GM30" s="13" t="str">
        <f t="shared" si="482"/>
        <v>-</v>
      </c>
      <c r="GN30" s="13" t="str">
        <f t="shared" si="483"/>
        <v>-</v>
      </c>
      <c r="GO30" s="80" t="str">
        <f t="shared" si="484"/>
        <v>-</v>
      </c>
      <c r="GP30" s="39"/>
      <c r="GQ30" s="32">
        <f t="shared" si="485"/>
        <v>0</v>
      </c>
      <c r="GR30" s="32">
        <f t="shared" si="486"/>
        <v>0</v>
      </c>
      <c r="GS30" s="75">
        <f t="shared" si="487"/>
        <v>0</v>
      </c>
      <c r="GT30" s="75">
        <f t="shared" si="488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489"/>
        <v>-</v>
      </c>
      <c r="HJ30" s="77" t="str">
        <f t="shared" si="490"/>
        <v>-</v>
      </c>
      <c r="HK30" s="19" t="str">
        <f t="shared" si="491"/>
        <v>-</v>
      </c>
      <c r="HL30" s="19" t="str">
        <f t="shared" si="492"/>
        <v>-</v>
      </c>
      <c r="HM30" s="19" t="str">
        <f t="shared" si="493"/>
        <v>-</v>
      </c>
      <c r="HN30" s="19" t="str">
        <f t="shared" si="494"/>
        <v>-</v>
      </c>
      <c r="HO30" s="19" t="str">
        <f t="shared" si="495"/>
        <v>-</v>
      </c>
      <c r="HP30" s="19" t="str">
        <f t="shared" si="496"/>
        <v>-</v>
      </c>
      <c r="HQ30" s="19" t="str">
        <f t="shared" si="497"/>
        <v>-</v>
      </c>
      <c r="HR30" s="19" t="str">
        <f t="shared" si="498"/>
        <v>-</v>
      </c>
      <c r="HS30" s="19" t="str">
        <f t="shared" si="499"/>
        <v>-</v>
      </c>
      <c r="HT30" s="19" t="str">
        <f t="shared" si="500"/>
        <v>-</v>
      </c>
      <c r="HU30" s="19" t="str">
        <f t="shared" si="501"/>
        <v>-</v>
      </c>
      <c r="HV30" s="19" t="str">
        <f t="shared" si="502"/>
        <v>-</v>
      </c>
      <c r="HW30" s="19" t="str">
        <f t="shared" si="503"/>
        <v>-</v>
      </c>
      <c r="HX30" s="19" t="str">
        <f t="shared" si="504"/>
        <v>-</v>
      </c>
      <c r="HY30" s="13" t="str">
        <f t="shared" si="505"/>
        <v>-</v>
      </c>
      <c r="HZ30" s="13" t="str">
        <f t="shared" si="506"/>
        <v>-</v>
      </c>
      <c r="IA30" s="13" t="str">
        <f t="shared" si="507"/>
        <v>-</v>
      </c>
      <c r="IB30" s="80" t="str">
        <f t="shared" si="508"/>
        <v>-</v>
      </c>
      <c r="IC30" s="39">
        <f t="shared" si="509"/>
        <v>0</v>
      </c>
      <c r="ID30" s="99">
        <f t="shared" si="510"/>
        <v>0</v>
      </c>
      <c r="IE30" s="99">
        <f t="shared" si="511"/>
        <v>0</v>
      </c>
      <c r="IF30" s="100">
        <f t="shared" si="512"/>
        <v>0</v>
      </c>
      <c r="IG30" s="100">
        <f t="shared" si="513"/>
        <v>0</v>
      </c>
      <c r="IH30" s="35">
        <f t="shared" si="514"/>
        <v>0</v>
      </c>
      <c r="II30" s="35">
        <f t="shared" si="515"/>
        <v>0</v>
      </c>
      <c r="IJ30" s="35">
        <f t="shared" si="516"/>
        <v>0</v>
      </c>
      <c r="IK30" s="35">
        <f t="shared" si="517"/>
        <v>0</v>
      </c>
      <c r="IL30" s="35">
        <f t="shared" si="518"/>
        <v>0</v>
      </c>
      <c r="IM30" s="35">
        <f t="shared" si="519"/>
        <v>0</v>
      </c>
      <c r="IN30" s="100"/>
      <c r="IO30" s="35">
        <f t="shared" si="520"/>
        <v>0</v>
      </c>
      <c r="IP30" s="35">
        <f t="shared" si="521"/>
        <v>0</v>
      </c>
      <c r="IQ30" s="35">
        <f t="shared" si="522"/>
        <v>0</v>
      </c>
      <c r="IR30" s="35">
        <f t="shared" si="523"/>
        <v>0</v>
      </c>
      <c r="IS30" s="35">
        <f t="shared" si="524"/>
        <v>0</v>
      </c>
      <c r="IT30" s="23">
        <f t="shared" si="525"/>
        <v>0</v>
      </c>
      <c r="IU30" s="26">
        <f t="shared" si="526"/>
        <v>0</v>
      </c>
      <c r="IV30" s="42" t="str">
        <f t="shared" si="527"/>
        <v>-</v>
      </c>
      <c r="IW30" s="89" t="str">
        <f t="shared" si="528"/>
        <v>-</v>
      </c>
      <c r="IX30" s="43" t="str">
        <f t="shared" si="529"/>
        <v>-</v>
      </c>
      <c r="IY30" s="43" t="str">
        <f t="shared" si="530"/>
        <v>-</v>
      </c>
      <c r="IZ30" s="43" t="str">
        <f t="shared" si="531"/>
        <v>-</v>
      </c>
      <c r="JA30" s="43" t="str">
        <f t="shared" si="532"/>
        <v>-</v>
      </c>
      <c r="JB30" s="43" t="str">
        <f t="shared" si="533"/>
        <v>-</v>
      </c>
      <c r="JC30" s="43" t="str">
        <f t="shared" si="534"/>
        <v>-</v>
      </c>
      <c r="JD30" s="43" t="str">
        <f t="shared" si="535"/>
        <v>-</v>
      </c>
      <c r="JE30" s="43" t="str">
        <f t="shared" si="536"/>
        <v>-</v>
      </c>
      <c r="JF30" s="43" t="str">
        <f t="shared" si="537"/>
        <v>-</v>
      </c>
      <c r="JG30" s="43" t="str">
        <f t="shared" si="538"/>
        <v>-</v>
      </c>
      <c r="JH30" s="43" t="str">
        <f t="shared" si="539"/>
        <v>-</v>
      </c>
      <c r="JI30" s="43" t="str">
        <f t="shared" si="540"/>
        <v>-</v>
      </c>
      <c r="JJ30" s="43" t="str">
        <f t="shared" si="541"/>
        <v>-</v>
      </c>
      <c r="JK30" s="43" t="str">
        <f t="shared" si="542"/>
        <v>-</v>
      </c>
      <c r="JL30" s="44" t="str">
        <f t="shared" si="543"/>
        <v>-</v>
      </c>
      <c r="JM30" s="44" t="str">
        <f t="shared" si="544"/>
        <v>-</v>
      </c>
      <c r="JN30" s="44" t="str">
        <f t="shared" si="545"/>
        <v>-</v>
      </c>
      <c r="JO30" s="90" t="str">
        <f t="shared" si="546"/>
        <v>-</v>
      </c>
      <c r="JP30" s="62">
        <f t="shared" si="547"/>
        <v>0</v>
      </c>
      <c r="JQ30" s="63">
        <f t="shared" si="548"/>
        <v>0</v>
      </c>
      <c r="JR30" s="64">
        <f t="shared" si="549"/>
        <v>0</v>
      </c>
      <c r="JS30" s="65">
        <f t="shared" si="550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365"/>
        <v>0</v>
      </c>
      <c r="E31" s="32">
        <f t="shared" si="366"/>
        <v>0</v>
      </c>
      <c r="F31" s="75">
        <f t="shared" si="367"/>
        <v>0</v>
      </c>
      <c r="G31" s="75">
        <f t="shared" si="368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369"/>
        <v>-</v>
      </c>
      <c r="W31" s="77" t="str">
        <f t="shared" si="370"/>
        <v>-</v>
      </c>
      <c r="X31" s="19" t="str">
        <f t="shared" si="371"/>
        <v>-</v>
      </c>
      <c r="Y31" s="19" t="str">
        <f t="shared" si="372"/>
        <v>-</v>
      </c>
      <c r="Z31" s="19" t="str">
        <f t="shared" si="373"/>
        <v>-</v>
      </c>
      <c r="AA31" s="19" t="str">
        <f t="shared" si="374"/>
        <v>-</v>
      </c>
      <c r="AB31" s="19" t="str">
        <f t="shared" si="375"/>
        <v>-</v>
      </c>
      <c r="AC31" s="19" t="str">
        <f t="shared" si="376"/>
        <v>-</v>
      </c>
      <c r="AD31" s="19" t="str">
        <f t="shared" si="377"/>
        <v>-</v>
      </c>
      <c r="AE31" s="19" t="str">
        <f t="shared" si="378"/>
        <v>-</v>
      </c>
      <c r="AF31" s="19" t="str">
        <f t="shared" si="379"/>
        <v>-</v>
      </c>
      <c r="AG31" s="19" t="str">
        <f t="shared" si="380"/>
        <v>-</v>
      </c>
      <c r="AH31" s="19" t="str">
        <f t="shared" si="381"/>
        <v>-</v>
      </c>
      <c r="AI31" s="19" t="str">
        <f t="shared" si="382"/>
        <v>-</v>
      </c>
      <c r="AJ31" s="19" t="str">
        <f t="shared" si="383"/>
        <v>-</v>
      </c>
      <c r="AK31" s="19" t="str">
        <f t="shared" si="384"/>
        <v>-</v>
      </c>
      <c r="AL31" s="13" t="str">
        <f t="shared" si="385"/>
        <v>-</v>
      </c>
      <c r="AM31" s="13" t="str">
        <f t="shared" si="386"/>
        <v>-</v>
      </c>
      <c r="AN31" s="13" t="str">
        <f t="shared" si="387"/>
        <v>-</v>
      </c>
      <c r="AO31" s="80" t="str">
        <f t="shared" si="388"/>
        <v>-</v>
      </c>
      <c r="AP31" s="39"/>
      <c r="AQ31" s="32">
        <f t="shared" si="389"/>
        <v>0</v>
      </c>
      <c r="AR31" s="32">
        <f t="shared" si="390"/>
        <v>0</v>
      </c>
      <c r="AS31" s="75">
        <f t="shared" si="391"/>
        <v>0</v>
      </c>
      <c r="AT31" s="75">
        <f t="shared" si="392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93"/>
        <v>-</v>
      </c>
      <c r="BJ31" s="77" t="str">
        <f t="shared" si="394"/>
        <v>-</v>
      </c>
      <c r="BK31" s="19" t="str">
        <f t="shared" si="395"/>
        <v>-</v>
      </c>
      <c r="BL31" s="19" t="str">
        <f t="shared" si="396"/>
        <v>-</v>
      </c>
      <c r="BM31" s="19" t="str">
        <f t="shared" si="397"/>
        <v>-</v>
      </c>
      <c r="BN31" s="19" t="str">
        <f t="shared" si="398"/>
        <v>-</v>
      </c>
      <c r="BO31" s="19" t="str">
        <f t="shared" si="399"/>
        <v>-</v>
      </c>
      <c r="BP31" s="19" t="str">
        <f t="shared" si="400"/>
        <v>-</v>
      </c>
      <c r="BQ31" s="19" t="str">
        <f t="shared" si="401"/>
        <v>-</v>
      </c>
      <c r="BR31" s="19" t="str">
        <f t="shared" si="402"/>
        <v>-</v>
      </c>
      <c r="BS31" s="19" t="str">
        <f t="shared" si="403"/>
        <v>-</v>
      </c>
      <c r="BT31" s="19" t="str">
        <f t="shared" si="404"/>
        <v>-</v>
      </c>
      <c r="BU31" s="19" t="str">
        <f t="shared" si="405"/>
        <v>-</v>
      </c>
      <c r="BV31" s="19" t="str">
        <f t="shared" si="406"/>
        <v>-</v>
      </c>
      <c r="BW31" s="19" t="str">
        <f t="shared" si="407"/>
        <v>-</v>
      </c>
      <c r="BX31" s="19" t="str">
        <f t="shared" si="408"/>
        <v>-</v>
      </c>
      <c r="BY31" s="13" t="str">
        <f t="shared" si="409"/>
        <v>-</v>
      </c>
      <c r="BZ31" s="13" t="str">
        <f t="shared" si="410"/>
        <v>-</v>
      </c>
      <c r="CA31" s="13" t="str">
        <f t="shared" si="411"/>
        <v>-</v>
      </c>
      <c r="CB31" s="80" t="str">
        <f t="shared" si="412"/>
        <v>-</v>
      </c>
      <c r="CC31" s="39"/>
      <c r="CD31" s="32">
        <f t="shared" si="413"/>
        <v>0</v>
      </c>
      <c r="CE31" s="32">
        <f t="shared" si="414"/>
        <v>0</v>
      </c>
      <c r="CF31" s="75">
        <f t="shared" si="415"/>
        <v>0</v>
      </c>
      <c r="CG31" s="75">
        <f t="shared" si="416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417"/>
        <v>-</v>
      </c>
      <c r="CW31" s="77" t="str">
        <f t="shared" si="418"/>
        <v>-</v>
      </c>
      <c r="CX31" s="19" t="str">
        <f t="shared" si="419"/>
        <v>-</v>
      </c>
      <c r="CY31" s="19" t="str">
        <f t="shared" si="420"/>
        <v>-</v>
      </c>
      <c r="CZ31" s="19" t="str">
        <f t="shared" si="421"/>
        <v>-</v>
      </c>
      <c r="DA31" s="19" t="str">
        <f t="shared" si="422"/>
        <v>-</v>
      </c>
      <c r="DB31" s="19" t="str">
        <f t="shared" si="423"/>
        <v>-</v>
      </c>
      <c r="DC31" s="19" t="str">
        <f t="shared" si="424"/>
        <v>-</v>
      </c>
      <c r="DD31" s="19" t="str">
        <f t="shared" si="425"/>
        <v>-</v>
      </c>
      <c r="DE31" s="19" t="str">
        <f t="shared" si="426"/>
        <v>-</v>
      </c>
      <c r="DF31" s="19" t="str">
        <f t="shared" si="427"/>
        <v>-</v>
      </c>
      <c r="DG31" s="19" t="str">
        <f t="shared" si="428"/>
        <v>-</v>
      </c>
      <c r="DH31" s="19" t="str">
        <f t="shared" si="429"/>
        <v>-</v>
      </c>
      <c r="DI31" s="19" t="str">
        <f t="shared" si="430"/>
        <v>-</v>
      </c>
      <c r="DJ31" s="19" t="str">
        <f t="shared" si="431"/>
        <v>-</v>
      </c>
      <c r="DK31" s="19" t="str">
        <f t="shared" si="432"/>
        <v>-</v>
      </c>
      <c r="DL31" s="13" t="str">
        <f t="shared" si="433"/>
        <v>-</v>
      </c>
      <c r="DM31" s="13" t="str">
        <f t="shared" si="434"/>
        <v>-</v>
      </c>
      <c r="DN31" s="13" t="str">
        <f t="shared" si="435"/>
        <v>-</v>
      </c>
      <c r="DO31" s="80" t="str">
        <f t="shared" si="436"/>
        <v>-</v>
      </c>
      <c r="DP31" s="39"/>
      <c r="DQ31" s="32">
        <f t="shared" si="437"/>
        <v>0</v>
      </c>
      <c r="DR31" s="32">
        <f t="shared" si="438"/>
        <v>0</v>
      </c>
      <c r="DS31" s="75">
        <f t="shared" si="439"/>
        <v>0</v>
      </c>
      <c r="DT31" s="75">
        <f t="shared" si="440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441"/>
        <v>-</v>
      </c>
      <c r="EJ31" s="77" t="str">
        <f t="shared" si="442"/>
        <v>-</v>
      </c>
      <c r="EK31" s="19" t="str">
        <f t="shared" si="443"/>
        <v>-</v>
      </c>
      <c r="EL31" s="19" t="str">
        <f t="shared" si="444"/>
        <v>-</v>
      </c>
      <c r="EM31" s="19" t="str">
        <f t="shared" si="445"/>
        <v>-</v>
      </c>
      <c r="EN31" s="19" t="str">
        <f t="shared" si="446"/>
        <v>-</v>
      </c>
      <c r="EO31" s="19" t="str">
        <f t="shared" si="447"/>
        <v>-</v>
      </c>
      <c r="EP31" s="19" t="str">
        <f t="shared" si="448"/>
        <v>-</v>
      </c>
      <c r="EQ31" s="19" t="str">
        <f t="shared" si="449"/>
        <v>-</v>
      </c>
      <c r="ER31" s="19" t="str">
        <f t="shared" si="450"/>
        <v>-</v>
      </c>
      <c r="ES31" s="19" t="str">
        <f t="shared" si="451"/>
        <v>-</v>
      </c>
      <c r="ET31" s="19" t="str">
        <f t="shared" si="452"/>
        <v>-</v>
      </c>
      <c r="EU31" s="19" t="str">
        <f t="shared" si="453"/>
        <v>-</v>
      </c>
      <c r="EV31" s="19" t="str">
        <f t="shared" si="454"/>
        <v>-</v>
      </c>
      <c r="EW31" s="19" t="str">
        <f t="shared" si="455"/>
        <v>-</v>
      </c>
      <c r="EX31" s="19" t="str">
        <f t="shared" si="456"/>
        <v>-</v>
      </c>
      <c r="EY31" s="13" t="str">
        <f t="shared" si="457"/>
        <v>-</v>
      </c>
      <c r="EZ31" s="13" t="str">
        <f t="shared" si="458"/>
        <v>-</v>
      </c>
      <c r="FA31" s="13" t="str">
        <f t="shared" si="459"/>
        <v>-</v>
      </c>
      <c r="FB31" s="80" t="str">
        <f t="shared" si="460"/>
        <v>-</v>
      </c>
      <c r="FC31" s="39"/>
      <c r="FD31" s="32">
        <f t="shared" si="461"/>
        <v>0</v>
      </c>
      <c r="FE31" s="32">
        <f t="shared" si="462"/>
        <v>0</v>
      </c>
      <c r="FF31" s="75">
        <f t="shared" si="463"/>
        <v>0</v>
      </c>
      <c r="FG31" s="75">
        <f t="shared" si="464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465"/>
        <v>-</v>
      </c>
      <c r="FW31" s="77" t="str">
        <f t="shared" si="466"/>
        <v>-</v>
      </c>
      <c r="FX31" s="19" t="str">
        <f t="shared" si="467"/>
        <v>-</v>
      </c>
      <c r="FY31" s="19" t="str">
        <f t="shared" si="468"/>
        <v>-</v>
      </c>
      <c r="FZ31" s="19" t="str">
        <f t="shared" si="469"/>
        <v>-</v>
      </c>
      <c r="GA31" s="19" t="str">
        <f t="shared" si="470"/>
        <v>-</v>
      </c>
      <c r="GB31" s="19" t="str">
        <f t="shared" si="471"/>
        <v>-</v>
      </c>
      <c r="GC31" s="19" t="str">
        <f t="shared" si="472"/>
        <v>-</v>
      </c>
      <c r="GD31" s="19" t="str">
        <f t="shared" si="473"/>
        <v>-</v>
      </c>
      <c r="GE31" s="19" t="str">
        <f t="shared" si="474"/>
        <v>-</v>
      </c>
      <c r="GF31" s="19" t="str">
        <f t="shared" si="475"/>
        <v>-</v>
      </c>
      <c r="GG31" s="19" t="str">
        <f t="shared" si="476"/>
        <v>-</v>
      </c>
      <c r="GH31" s="19" t="str">
        <f t="shared" si="477"/>
        <v>-</v>
      </c>
      <c r="GI31" s="19" t="str">
        <f t="shared" si="478"/>
        <v>-</v>
      </c>
      <c r="GJ31" s="19" t="str">
        <f t="shared" si="479"/>
        <v>-</v>
      </c>
      <c r="GK31" s="19" t="str">
        <f t="shared" si="480"/>
        <v>-</v>
      </c>
      <c r="GL31" s="13" t="str">
        <f t="shared" si="481"/>
        <v>-</v>
      </c>
      <c r="GM31" s="13" t="str">
        <f t="shared" si="482"/>
        <v>-</v>
      </c>
      <c r="GN31" s="13" t="str">
        <f t="shared" si="483"/>
        <v>-</v>
      </c>
      <c r="GO31" s="80" t="str">
        <f t="shared" si="484"/>
        <v>-</v>
      </c>
      <c r="GP31" s="39"/>
      <c r="GQ31" s="32">
        <f t="shared" si="485"/>
        <v>0</v>
      </c>
      <c r="GR31" s="32">
        <f t="shared" si="486"/>
        <v>0</v>
      </c>
      <c r="GS31" s="75">
        <f t="shared" si="487"/>
        <v>0</v>
      </c>
      <c r="GT31" s="75">
        <f t="shared" si="488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489"/>
        <v>-</v>
      </c>
      <c r="HJ31" s="77" t="str">
        <f t="shared" si="490"/>
        <v>-</v>
      </c>
      <c r="HK31" s="19" t="str">
        <f t="shared" si="491"/>
        <v>-</v>
      </c>
      <c r="HL31" s="19" t="str">
        <f t="shared" si="492"/>
        <v>-</v>
      </c>
      <c r="HM31" s="19" t="str">
        <f t="shared" si="493"/>
        <v>-</v>
      </c>
      <c r="HN31" s="19" t="str">
        <f t="shared" si="494"/>
        <v>-</v>
      </c>
      <c r="HO31" s="19" t="str">
        <f t="shared" si="495"/>
        <v>-</v>
      </c>
      <c r="HP31" s="19" t="str">
        <f t="shared" si="496"/>
        <v>-</v>
      </c>
      <c r="HQ31" s="19" t="str">
        <f t="shared" si="497"/>
        <v>-</v>
      </c>
      <c r="HR31" s="19" t="str">
        <f t="shared" si="498"/>
        <v>-</v>
      </c>
      <c r="HS31" s="19" t="str">
        <f t="shared" si="499"/>
        <v>-</v>
      </c>
      <c r="HT31" s="19" t="str">
        <f t="shared" si="500"/>
        <v>-</v>
      </c>
      <c r="HU31" s="19" t="str">
        <f t="shared" si="501"/>
        <v>-</v>
      </c>
      <c r="HV31" s="19" t="str">
        <f t="shared" si="502"/>
        <v>-</v>
      </c>
      <c r="HW31" s="19" t="str">
        <f t="shared" si="503"/>
        <v>-</v>
      </c>
      <c r="HX31" s="19" t="str">
        <f t="shared" si="504"/>
        <v>-</v>
      </c>
      <c r="HY31" s="13" t="str">
        <f t="shared" si="505"/>
        <v>-</v>
      </c>
      <c r="HZ31" s="13" t="str">
        <f t="shared" si="506"/>
        <v>-</v>
      </c>
      <c r="IA31" s="13" t="str">
        <f t="shared" si="507"/>
        <v>-</v>
      </c>
      <c r="IB31" s="80" t="str">
        <f t="shared" si="508"/>
        <v>-</v>
      </c>
      <c r="IC31" s="39">
        <f t="shared" si="509"/>
        <v>0</v>
      </c>
      <c r="ID31" s="99">
        <f t="shared" si="510"/>
        <v>0</v>
      </c>
      <c r="IE31" s="99">
        <f t="shared" si="511"/>
        <v>0</v>
      </c>
      <c r="IF31" s="100">
        <f t="shared" si="512"/>
        <v>0</v>
      </c>
      <c r="IG31" s="100">
        <f t="shared" si="513"/>
        <v>0</v>
      </c>
      <c r="IH31" s="35">
        <f t="shared" si="514"/>
        <v>0</v>
      </c>
      <c r="II31" s="35">
        <f t="shared" si="515"/>
        <v>0</v>
      </c>
      <c r="IJ31" s="35">
        <f t="shared" si="516"/>
        <v>0</v>
      </c>
      <c r="IK31" s="35">
        <f t="shared" si="517"/>
        <v>0</v>
      </c>
      <c r="IL31" s="35">
        <f t="shared" si="518"/>
        <v>0</v>
      </c>
      <c r="IM31" s="35">
        <f t="shared" si="519"/>
        <v>0</v>
      </c>
      <c r="IN31" s="100"/>
      <c r="IO31" s="35">
        <f t="shared" si="520"/>
        <v>0</v>
      </c>
      <c r="IP31" s="35">
        <f t="shared" si="521"/>
        <v>0</v>
      </c>
      <c r="IQ31" s="35">
        <f t="shared" si="522"/>
        <v>0</v>
      </c>
      <c r="IR31" s="35">
        <f t="shared" si="523"/>
        <v>0</v>
      </c>
      <c r="IS31" s="35">
        <f t="shared" si="524"/>
        <v>0</v>
      </c>
      <c r="IT31" s="23">
        <f t="shared" si="525"/>
        <v>0</v>
      </c>
      <c r="IU31" s="26">
        <f t="shared" si="526"/>
        <v>0</v>
      </c>
      <c r="IV31" s="42" t="str">
        <f t="shared" si="527"/>
        <v>-</v>
      </c>
      <c r="IW31" s="89" t="str">
        <f t="shared" si="528"/>
        <v>-</v>
      </c>
      <c r="IX31" s="43" t="str">
        <f t="shared" si="529"/>
        <v>-</v>
      </c>
      <c r="IY31" s="43" t="str">
        <f t="shared" si="530"/>
        <v>-</v>
      </c>
      <c r="IZ31" s="43" t="str">
        <f t="shared" si="531"/>
        <v>-</v>
      </c>
      <c r="JA31" s="43" t="str">
        <f t="shared" si="532"/>
        <v>-</v>
      </c>
      <c r="JB31" s="43" t="str">
        <f t="shared" si="533"/>
        <v>-</v>
      </c>
      <c r="JC31" s="43" t="str">
        <f t="shared" si="534"/>
        <v>-</v>
      </c>
      <c r="JD31" s="43" t="str">
        <f t="shared" si="535"/>
        <v>-</v>
      </c>
      <c r="JE31" s="43" t="str">
        <f t="shared" si="536"/>
        <v>-</v>
      </c>
      <c r="JF31" s="43" t="str">
        <f t="shared" si="537"/>
        <v>-</v>
      </c>
      <c r="JG31" s="43" t="str">
        <f t="shared" si="538"/>
        <v>-</v>
      </c>
      <c r="JH31" s="43" t="str">
        <f t="shared" si="539"/>
        <v>-</v>
      </c>
      <c r="JI31" s="43" t="str">
        <f t="shared" si="540"/>
        <v>-</v>
      </c>
      <c r="JJ31" s="43" t="str">
        <f t="shared" si="541"/>
        <v>-</v>
      </c>
      <c r="JK31" s="43" t="str">
        <f t="shared" si="542"/>
        <v>-</v>
      </c>
      <c r="JL31" s="44" t="str">
        <f t="shared" si="543"/>
        <v>-</v>
      </c>
      <c r="JM31" s="44" t="str">
        <f t="shared" si="544"/>
        <v>-</v>
      </c>
      <c r="JN31" s="44" t="str">
        <f t="shared" si="545"/>
        <v>-</v>
      </c>
      <c r="JO31" s="90" t="str">
        <f t="shared" si="546"/>
        <v>-</v>
      </c>
      <c r="JP31" s="62">
        <f t="shared" si="547"/>
        <v>0</v>
      </c>
      <c r="JQ31" s="63">
        <f t="shared" si="548"/>
        <v>0</v>
      </c>
      <c r="JR31" s="64">
        <f t="shared" si="549"/>
        <v>0</v>
      </c>
      <c r="JS31" s="65">
        <f t="shared" si="550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365"/>
        <v>0</v>
      </c>
      <c r="E32" s="32">
        <f t="shared" si="366"/>
        <v>0</v>
      </c>
      <c r="F32" s="75">
        <f t="shared" si="367"/>
        <v>0</v>
      </c>
      <c r="G32" s="75">
        <f t="shared" si="368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369"/>
        <v>-</v>
      </c>
      <c r="W32" s="77" t="str">
        <f t="shared" si="370"/>
        <v>-</v>
      </c>
      <c r="X32" s="19" t="str">
        <f t="shared" si="371"/>
        <v>-</v>
      </c>
      <c r="Y32" s="19" t="str">
        <f t="shared" si="372"/>
        <v>-</v>
      </c>
      <c r="Z32" s="19" t="str">
        <f t="shared" si="373"/>
        <v>-</v>
      </c>
      <c r="AA32" s="19" t="str">
        <f t="shared" si="374"/>
        <v>-</v>
      </c>
      <c r="AB32" s="19" t="str">
        <f t="shared" si="375"/>
        <v>-</v>
      </c>
      <c r="AC32" s="19" t="str">
        <f t="shared" si="376"/>
        <v>-</v>
      </c>
      <c r="AD32" s="19" t="str">
        <f t="shared" si="377"/>
        <v>-</v>
      </c>
      <c r="AE32" s="19" t="str">
        <f t="shared" si="378"/>
        <v>-</v>
      </c>
      <c r="AF32" s="19" t="str">
        <f t="shared" si="379"/>
        <v>-</v>
      </c>
      <c r="AG32" s="19" t="str">
        <f t="shared" si="380"/>
        <v>-</v>
      </c>
      <c r="AH32" s="19" t="str">
        <f t="shared" si="381"/>
        <v>-</v>
      </c>
      <c r="AI32" s="19" t="str">
        <f t="shared" si="382"/>
        <v>-</v>
      </c>
      <c r="AJ32" s="19" t="str">
        <f t="shared" si="383"/>
        <v>-</v>
      </c>
      <c r="AK32" s="19" t="str">
        <f t="shared" si="384"/>
        <v>-</v>
      </c>
      <c r="AL32" s="13" t="str">
        <f t="shared" si="385"/>
        <v>-</v>
      </c>
      <c r="AM32" s="13" t="str">
        <f t="shared" si="386"/>
        <v>-</v>
      </c>
      <c r="AN32" s="13" t="str">
        <f t="shared" si="387"/>
        <v>-</v>
      </c>
      <c r="AO32" s="80" t="str">
        <f t="shared" si="388"/>
        <v>-</v>
      </c>
      <c r="AP32" s="39"/>
      <c r="AQ32" s="32">
        <f t="shared" si="389"/>
        <v>0</v>
      </c>
      <c r="AR32" s="32">
        <f t="shared" si="390"/>
        <v>0</v>
      </c>
      <c r="AS32" s="75">
        <f t="shared" si="391"/>
        <v>0</v>
      </c>
      <c r="AT32" s="75">
        <f t="shared" si="392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93"/>
        <v>-</v>
      </c>
      <c r="BJ32" s="77" t="str">
        <f t="shared" si="394"/>
        <v>-</v>
      </c>
      <c r="BK32" s="19" t="str">
        <f t="shared" si="395"/>
        <v>-</v>
      </c>
      <c r="BL32" s="19" t="str">
        <f t="shared" si="396"/>
        <v>-</v>
      </c>
      <c r="BM32" s="19" t="str">
        <f t="shared" si="397"/>
        <v>-</v>
      </c>
      <c r="BN32" s="19" t="str">
        <f t="shared" si="398"/>
        <v>-</v>
      </c>
      <c r="BO32" s="19" t="str">
        <f t="shared" si="399"/>
        <v>-</v>
      </c>
      <c r="BP32" s="19" t="str">
        <f t="shared" si="400"/>
        <v>-</v>
      </c>
      <c r="BQ32" s="19" t="str">
        <f t="shared" si="401"/>
        <v>-</v>
      </c>
      <c r="BR32" s="19" t="str">
        <f t="shared" si="402"/>
        <v>-</v>
      </c>
      <c r="BS32" s="19" t="str">
        <f t="shared" si="403"/>
        <v>-</v>
      </c>
      <c r="BT32" s="19" t="str">
        <f t="shared" si="404"/>
        <v>-</v>
      </c>
      <c r="BU32" s="19" t="str">
        <f t="shared" si="405"/>
        <v>-</v>
      </c>
      <c r="BV32" s="19" t="str">
        <f t="shared" si="406"/>
        <v>-</v>
      </c>
      <c r="BW32" s="19" t="str">
        <f t="shared" si="407"/>
        <v>-</v>
      </c>
      <c r="BX32" s="19" t="str">
        <f t="shared" si="408"/>
        <v>-</v>
      </c>
      <c r="BY32" s="13" t="str">
        <f t="shared" si="409"/>
        <v>-</v>
      </c>
      <c r="BZ32" s="13" t="str">
        <f t="shared" si="410"/>
        <v>-</v>
      </c>
      <c r="CA32" s="13" t="str">
        <f t="shared" si="411"/>
        <v>-</v>
      </c>
      <c r="CB32" s="80" t="str">
        <f t="shared" si="412"/>
        <v>-</v>
      </c>
      <c r="CC32" s="39"/>
      <c r="CD32" s="32">
        <f t="shared" si="413"/>
        <v>0</v>
      </c>
      <c r="CE32" s="32">
        <f t="shared" si="414"/>
        <v>0</v>
      </c>
      <c r="CF32" s="75">
        <f t="shared" si="415"/>
        <v>0</v>
      </c>
      <c r="CG32" s="75">
        <f t="shared" si="416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417"/>
        <v>-</v>
      </c>
      <c r="CW32" s="77" t="str">
        <f t="shared" si="418"/>
        <v>-</v>
      </c>
      <c r="CX32" s="19" t="str">
        <f t="shared" si="419"/>
        <v>-</v>
      </c>
      <c r="CY32" s="19" t="str">
        <f t="shared" si="420"/>
        <v>-</v>
      </c>
      <c r="CZ32" s="19" t="str">
        <f t="shared" si="421"/>
        <v>-</v>
      </c>
      <c r="DA32" s="19" t="str">
        <f t="shared" si="422"/>
        <v>-</v>
      </c>
      <c r="DB32" s="19" t="str">
        <f t="shared" si="423"/>
        <v>-</v>
      </c>
      <c r="DC32" s="19" t="str">
        <f t="shared" si="424"/>
        <v>-</v>
      </c>
      <c r="DD32" s="19" t="str">
        <f t="shared" si="425"/>
        <v>-</v>
      </c>
      <c r="DE32" s="19" t="str">
        <f t="shared" si="426"/>
        <v>-</v>
      </c>
      <c r="DF32" s="19" t="str">
        <f t="shared" si="427"/>
        <v>-</v>
      </c>
      <c r="DG32" s="19" t="str">
        <f t="shared" si="428"/>
        <v>-</v>
      </c>
      <c r="DH32" s="19" t="str">
        <f t="shared" si="429"/>
        <v>-</v>
      </c>
      <c r="DI32" s="19" t="str">
        <f t="shared" si="430"/>
        <v>-</v>
      </c>
      <c r="DJ32" s="19" t="str">
        <f t="shared" si="431"/>
        <v>-</v>
      </c>
      <c r="DK32" s="19" t="str">
        <f t="shared" si="432"/>
        <v>-</v>
      </c>
      <c r="DL32" s="13" t="str">
        <f t="shared" si="433"/>
        <v>-</v>
      </c>
      <c r="DM32" s="13" t="str">
        <f t="shared" si="434"/>
        <v>-</v>
      </c>
      <c r="DN32" s="13" t="str">
        <f t="shared" si="435"/>
        <v>-</v>
      </c>
      <c r="DO32" s="80" t="str">
        <f t="shared" si="436"/>
        <v>-</v>
      </c>
      <c r="DP32" s="39"/>
      <c r="DQ32" s="32">
        <f t="shared" si="437"/>
        <v>0</v>
      </c>
      <c r="DR32" s="32">
        <f t="shared" si="438"/>
        <v>0</v>
      </c>
      <c r="DS32" s="75">
        <f t="shared" si="439"/>
        <v>0</v>
      </c>
      <c r="DT32" s="75">
        <f t="shared" si="440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441"/>
        <v>-</v>
      </c>
      <c r="EJ32" s="77" t="str">
        <f t="shared" si="442"/>
        <v>-</v>
      </c>
      <c r="EK32" s="19" t="str">
        <f t="shared" si="443"/>
        <v>-</v>
      </c>
      <c r="EL32" s="19" t="str">
        <f t="shared" si="444"/>
        <v>-</v>
      </c>
      <c r="EM32" s="19" t="str">
        <f t="shared" si="445"/>
        <v>-</v>
      </c>
      <c r="EN32" s="19" t="str">
        <f t="shared" si="446"/>
        <v>-</v>
      </c>
      <c r="EO32" s="19" t="str">
        <f t="shared" si="447"/>
        <v>-</v>
      </c>
      <c r="EP32" s="19" t="str">
        <f t="shared" si="448"/>
        <v>-</v>
      </c>
      <c r="EQ32" s="19" t="str">
        <f t="shared" si="449"/>
        <v>-</v>
      </c>
      <c r="ER32" s="19" t="str">
        <f t="shared" si="450"/>
        <v>-</v>
      </c>
      <c r="ES32" s="19" t="str">
        <f t="shared" si="451"/>
        <v>-</v>
      </c>
      <c r="ET32" s="19" t="str">
        <f t="shared" si="452"/>
        <v>-</v>
      </c>
      <c r="EU32" s="19" t="str">
        <f t="shared" si="453"/>
        <v>-</v>
      </c>
      <c r="EV32" s="19" t="str">
        <f t="shared" si="454"/>
        <v>-</v>
      </c>
      <c r="EW32" s="19" t="str">
        <f t="shared" si="455"/>
        <v>-</v>
      </c>
      <c r="EX32" s="19" t="str">
        <f t="shared" si="456"/>
        <v>-</v>
      </c>
      <c r="EY32" s="13" t="str">
        <f t="shared" si="457"/>
        <v>-</v>
      </c>
      <c r="EZ32" s="13" t="str">
        <f t="shared" si="458"/>
        <v>-</v>
      </c>
      <c r="FA32" s="13" t="str">
        <f t="shared" si="459"/>
        <v>-</v>
      </c>
      <c r="FB32" s="80" t="str">
        <f t="shared" si="460"/>
        <v>-</v>
      </c>
      <c r="FC32" s="39"/>
      <c r="FD32" s="32">
        <f t="shared" si="461"/>
        <v>0</v>
      </c>
      <c r="FE32" s="32">
        <f t="shared" si="462"/>
        <v>0</v>
      </c>
      <c r="FF32" s="75">
        <f t="shared" si="463"/>
        <v>0</v>
      </c>
      <c r="FG32" s="75">
        <f t="shared" si="464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465"/>
        <v>-</v>
      </c>
      <c r="FW32" s="77" t="str">
        <f t="shared" si="466"/>
        <v>-</v>
      </c>
      <c r="FX32" s="19" t="str">
        <f t="shared" si="467"/>
        <v>-</v>
      </c>
      <c r="FY32" s="19" t="str">
        <f t="shared" si="468"/>
        <v>-</v>
      </c>
      <c r="FZ32" s="19" t="str">
        <f t="shared" si="469"/>
        <v>-</v>
      </c>
      <c r="GA32" s="19" t="str">
        <f t="shared" si="470"/>
        <v>-</v>
      </c>
      <c r="GB32" s="19" t="str">
        <f t="shared" si="471"/>
        <v>-</v>
      </c>
      <c r="GC32" s="19" t="str">
        <f t="shared" si="472"/>
        <v>-</v>
      </c>
      <c r="GD32" s="19" t="str">
        <f t="shared" si="473"/>
        <v>-</v>
      </c>
      <c r="GE32" s="19" t="str">
        <f t="shared" si="474"/>
        <v>-</v>
      </c>
      <c r="GF32" s="19" t="str">
        <f t="shared" si="475"/>
        <v>-</v>
      </c>
      <c r="GG32" s="19" t="str">
        <f t="shared" si="476"/>
        <v>-</v>
      </c>
      <c r="GH32" s="19" t="str">
        <f t="shared" si="477"/>
        <v>-</v>
      </c>
      <c r="GI32" s="19" t="str">
        <f t="shared" si="478"/>
        <v>-</v>
      </c>
      <c r="GJ32" s="19" t="str">
        <f t="shared" si="479"/>
        <v>-</v>
      </c>
      <c r="GK32" s="19" t="str">
        <f t="shared" si="480"/>
        <v>-</v>
      </c>
      <c r="GL32" s="13" t="str">
        <f t="shared" si="481"/>
        <v>-</v>
      </c>
      <c r="GM32" s="13" t="str">
        <f t="shared" si="482"/>
        <v>-</v>
      </c>
      <c r="GN32" s="13" t="str">
        <f t="shared" si="483"/>
        <v>-</v>
      </c>
      <c r="GO32" s="80" t="str">
        <f t="shared" si="484"/>
        <v>-</v>
      </c>
      <c r="GP32" s="39"/>
      <c r="GQ32" s="32">
        <f t="shared" si="485"/>
        <v>0</v>
      </c>
      <c r="GR32" s="32">
        <f t="shared" si="486"/>
        <v>0</v>
      </c>
      <c r="GS32" s="75">
        <f t="shared" si="487"/>
        <v>0</v>
      </c>
      <c r="GT32" s="75">
        <f t="shared" si="488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489"/>
        <v>-</v>
      </c>
      <c r="HJ32" s="77" t="str">
        <f t="shared" si="490"/>
        <v>-</v>
      </c>
      <c r="HK32" s="19" t="str">
        <f t="shared" si="491"/>
        <v>-</v>
      </c>
      <c r="HL32" s="19" t="str">
        <f t="shared" si="492"/>
        <v>-</v>
      </c>
      <c r="HM32" s="19" t="str">
        <f t="shared" si="493"/>
        <v>-</v>
      </c>
      <c r="HN32" s="19" t="str">
        <f t="shared" si="494"/>
        <v>-</v>
      </c>
      <c r="HO32" s="19" t="str">
        <f t="shared" si="495"/>
        <v>-</v>
      </c>
      <c r="HP32" s="19" t="str">
        <f t="shared" si="496"/>
        <v>-</v>
      </c>
      <c r="HQ32" s="19" t="str">
        <f t="shared" si="497"/>
        <v>-</v>
      </c>
      <c r="HR32" s="19" t="str">
        <f t="shared" si="498"/>
        <v>-</v>
      </c>
      <c r="HS32" s="19" t="str">
        <f t="shared" si="499"/>
        <v>-</v>
      </c>
      <c r="HT32" s="19" t="str">
        <f t="shared" si="500"/>
        <v>-</v>
      </c>
      <c r="HU32" s="19" t="str">
        <f t="shared" si="501"/>
        <v>-</v>
      </c>
      <c r="HV32" s="19" t="str">
        <f t="shared" si="502"/>
        <v>-</v>
      </c>
      <c r="HW32" s="19" t="str">
        <f t="shared" si="503"/>
        <v>-</v>
      </c>
      <c r="HX32" s="19" t="str">
        <f t="shared" si="504"/>
        <v>-</v>
      </c>
      <c r="HY32" s="13" t="str">
        <f t="shared" si="505"/>
        <v>-</v>
      </c>
      <c r="HZ32" s="13" t="str">
        <f t="shared" si="506"/>
        <v>-</v>
      </c>
      <c r="IA32" s="13" t="str">
        <f t="shared" si="507"/>
        <v>-</v>
      </c>
      <c r="IB32" s="80" t="str">
        <f t="shared" si="508"/>
        <v>-</v>
      </c>
      <c r="IC32" s="39">
        <f t="shared" si="509"/>
        <v>0</v>
      </c>
      <c r="ID32" s="99">
        <f t="shared" si="510"/>
        <v>0</v>
      </c>
      <c r="IE32" s="99">
        <f t="shared" si="511"/>
        <v>0</v>
      </c>
      <c r="IF32" s="100">
        <f t="shared" si="512"/>
        <v>0</v>
      </c>
      <c r="IG32" s="100">
        <f t="shared" si="513"/>
        <v>0</v>
      </c>
      <c r="IH32" s="35">
        <f t="shared" si="514"/>
        <v>0</v>
      </c>
      <c r="II32" s="35">
        <f t="shared" si="515"/>
        <v>0</v>
      </c>
      <c r="IJ32" s="35">
        <f t="shared" si="516"/>
        <v>0</v>
      </c>
      <c r="IK32" s="35">
        <f t="shared" si="517"/>
        <v>0</v>
      </c>
      <c r="IL32" s="35">
        <f t="shared" si="518"/>
        <v>0</v>
      </c>
      <c r="IM32" s="35">
        <f t="shared" si="519"/>
        <v>0</v>
      </c>
      <c r="IN32" s="100"/>
      <c r="IO32" s="35">
        <f t="shared" si="520"/>
        <v>0</v>
      </c>
      <c r="IP32" s="35">
        <f t="shared" si="521"/>
        <v>0</v>
      </c>
      <c r="IQ32" s="35">
        <f t="shared" si="522"/>
        <v>0</v>
      </c>
      <c r="IR32" s="35">
        <f t="shared" si="523"/>
        <v>0</v>
      </c>
      <c r="IS32" s="35">
        <f t="shared" si="524"/>
        <v>0</v>
      </c>
      <c r="IT32" s="23">
        <f t="shared" si="525"/>
        <v>0</v>
      </c>
      <c r="IU32" s="26">
        <f t="shared" si="526"/>
        <v>0</v>
      </c>
      <c r="IV32" s="42" t="str">
        <f t="shared" si="527"/>
        <v>-</v>
      </c>
      <c r="IW32" s="89" t="str">
        <f t="shared" si="528"/>
        <v>-</v>
      </c>
      <c r="IX32" s="43" t="str">
        <f t="shared" si="529"/>
        <v>-</v>
      </c>
      <c r="IY32" s="43" t="str">
        <f t="shared" si="530"/>
        <v>-</v>
      </c>
      <c r="IZ32" s="43" t="str">
        <f t="shared" si="531"/>
        <v>-</v>
      </c>
      <c r="JA32" s="43" t="str">
        <f t="shared" si="532"/>
        <v>-</v>
      </c>
      <c r="JB32" s="43" t="str">
        <f t="shared" si="533"/>
        <v>-</v>
      </c>
      <c r="JC32" s="43" t="str">
        <f t="shared" si="534"/>
        <v>-</v>
      </c>
      <c r="JD32" s="43" t="str">
        <f t="shared" si="535"/>
        <v>-</v>
      </c>
      <c r="JE32" s="43" t="str">
        <f t="shared" si="536"/>
        <v>-</v>
      </c>
      <c r="JF32" s="43" t="str">
        <f t="shared" si="537"/>
        <v>-</v>
      </c>
      <c r="JG32" s="43" t="str">
        <f t="shared" si="538"/>
        <v>-</v>
      </c>
      <c r="JH32" s="43" t="str">
        <f t="shared" si="539"/>
        <v>-</v>
      </c>
      <c r="JI32" s="43" t="str">
        <f t="shared" si="540"/>
        <v>-</v>
      </c>
      <c r="JJ32" s="43" t="str">
        <f t="shared" si="541"/>
        <v>-</v>
      </c>
      <c r="JK32" s="43" t="str">
        <f t="shared" si="542"/>
        <v>-</v>
      </c>
      <c r="JL32" s="44" t="str">
        <f t="shared" si="543"/>
        <v>-</v>
      </c>
      <c r="JM32" s="44" t="str">
        <f t="shared" si="544"/>
        <v>-</v>
      </c>
      <c r="JN32" s="44" t="str">
        <f t="shared" si="545"/>
        <v>-</v>
      </c>
      <c r="JO32" s="90" t="str">
        <f t="shared" si="546"/>
        <v>-</v>
      </c>
      <c r="JP32" s="62">
        <f t="shared" si="547"/>
        <v>0</v>
      </c>
      <c r="JQ32" s="63">
        <f t="shared" si="548"/>
        <v>0</v>
      </c>
      <c r="JR32" s="64">
        <f t="shared" si="549"/>
        <v>0</v>
      </c>
      <c r="JS32" s="65">
        <f t="shared" si="550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365"/>
        <v>0</v>
      </c>
      <c r="E33" s="32">
        <f t="shared" si="366"/>
        <v>0</v>
      </c>
      <c r="F33" s="75">
        <f t="shared" si="367"/>
        <v>0</v>
      </c>
      <c r="G33" s="75">
        <f t="shared" si="368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369"/>
        <v>-</v>
      </c>
      <c r="W33" s="77" t="str">
        <f t="shared" si="370"/>
        <v>-</v>
      </c>
      <c r="X33" s="19" t="str">
        <f t="shared" si="371"/>
        <v>-</v>
      </c>
      <c r="Y33" s="19" t="str">
        <f t="shared" si="372"/>
        <v>-</v>
      </c>
      <c r="Z33" s="19" t="str">
        <f t="shared" si="373"/>
        <v>-</v>
      </c>
      <c r="AA33" s="19" t="str">
        <f t="shared" si="374"/>
        <v>-</v>
      </c>
      <c r="AB33" s="19" t="str">
        <f t="shared" si="375"/>
        <v>-</v>
      </c>
      <c r="AC33" s="19" t="str">
        <f t="shared" si="376"/>
        <v>-</v>
      </c>
      <c r="AD33" s="19" t="str">
        <f t="shared" si="377"/>
        <v>-</v>
      </c>
      <c r="AE33" s="19" t="str">
        <f t="shared" si="378"/>
        <v>-</v>
      </c>
      <c r="AF33" s="19" t="str">
        <f t="shared" si="379"/>
        <v>-</v>
      </c>
      <c r="AG33" s="19" t="str">
        <f t="shared" si="380"/>
        <v>-</v>
      </c>
      <c r="AH33" s="19" t="str">
        <f t="shared" si="381"/>
        <v>-</v>
      </c>
      <c r="AI33" s="19" t="str">
        <f t="shared" si="382"/>
        <v>-</v>
      </c>
      <c r="AJ33" s="19" t="str">
        <f t="shared" si="383"/>
        <v>-</v>
      </c>
      <c r="AK33" s="19" t="str">
        <f t="shared" si="384"/>
        <v>-</v>
      </c>
      <c r="AL33" s="13" t="str">
        <f t="shared" si="385"/>
        <v>-</v>
      </c>
      <c r="AM33" s="13" t="str">
        <f t="shared" si="386"/>
        <v>-</v>
      </c>
      <c r="AN33" s="13" t="str">
        <f t="shared" si="387"/>
        <v>-</v>
      </c>
      <c r="AO33" s="80" t="str">
        <f t="shared" si="388"/>
        <v>-</v>
      </c>
      <c r="AP33" s="39"/>
      <c r="AQ33" s="32">
        <f t="shared" si="389"/>
        <v>0</v>
      </c>
      <c r="AR33" s="32">
        <f t="shared" si="390"/>
        <v>0</v>
      </c>
      <c r="AS33" s="75">
        <f t="shared" si="391"/>
        <v>0</v>
      </c>
      <c r="AT33" s="75">
        <f t="shared" si="392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93"/>
        <v>-</v>
      </c>
      <c r="BJ33" s="77" t="str">
        <f t="shared" si="394"/>
        <v>-</v>
      </c>
      <c r="BK33" s="19" t="str">
        <f t="shared" si="395"/>
        <v>-</v>
      </c>
      <c r="BL33" s="19" t="str">
        <f t="shared" si="396"/>
        <v>-</v>
      </c>
      <c r="BM33" s="19" t="str">
        <f t="shared" si="397"/>
        <v>-</v>
      </c>
      <c r="BN33" s="19" t="str">
        <f t="shared" si="398"/>
        <v>-</v>
      </c>
      <c r="BO33" s="19" t="str">
        <f t="shared" si="399"/>
        <v>-</v>
      </c>
      <c r="BP33" s="19" t="str">
        <f t="shared" si="400"/>
        <v>-</v>
      </c>
      <c r="BQ33" s="19" t="str">
        <f t="shared" si="401"/>
        <v>-</v>
      </c>
      <c r="BR33" s="19" t="str">
        <f t="shared" si="402"/>
        <v>-</v>
      </c>
      <c r="BS33" s="19" t="str">
        <f t="shared" si="403"/>
        <v>-</v>
      </c>
      <c r="BT33" s="19" t="str">
        <f t="shared" si="404"/>
        <v>-</v>
      </c>
      <c r="BU33" s="19" t="str">
        <f t="shared" si="405"/>
        <v>-</v>
      </c>
      <c r="BV33" s="19" t="str">
        <f t="shared" si="406"/>
        <v>-</v>
      </c>
      <c r="BW33" s="19" t="str">
        <f t="shared" si="407"/>
        <v>-</v>
      </c>
      <c r="BX33" s="19" t="str">
        <f t="shared" si="408"/>
        <v>-</v>
      </c>
      <c r="BY33" s="13" t="str">
        <f t="shared" si="409"/>
        <v>-</v>
      </c>
      <c r="BZ33" s="13" t="str">
        <f t="shared" si="410"/>
        <v>-</v>
      </c>
      <c r="CA33" s="13" t="str">
        <f t="shared" si="411"/>
        <v>-</v>
      </c>
      <c r="CB33" s="80" t="str">
        <f t="shared" si="412"/>
        <v>-</v>
      </c>
      <c r="CC33" s="39"/>
      <c r="CD33" s="32">
        <f t="shared" si="413"/>
        <v>0</v>
      </c>
      <c r="CE33" s="32">
        <f t="shared" si="414"/>
        <v>0</v>
      </c>
      <c r="CF33" s="75">
        <f t="shared" si="415"/>
        <v>0</v>
      </c>
      <c r="CG33" s="75">
        <f t="shared" si="416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417"/>
        <v>-</v>
      </c>
      <c r="CW33" s="77" t="str">
        <f t="shared" si="418"/>
        <v>-</v>
      </c>
      <c r="CX33" s="19" t="str">
        <f t="shared" si="419"/>
        <v>-</v>
      </c>
      <c r="CY33" s="19" t="str">
        <f t="shared" si="420"/>
        <v>-</v>
      </c>
      <c r="CZ33" s="19" t="str">
        <f t="shared" si="421"/>
        <v>-</v>
      </c>
      <c r="DA33" s="19" t="str">
        <f t="shared" si="422"/>
        <v>-</v>
      </c>
      <c r="DB33" s="19" t="str">
        <f t="shared" si="423"/>
        <v>-</v>
      </c>
      <c r="DC33" s="19" t="str">
        <f t="shared" si="424"/>
        <v>-</v>
      </c>
      <c r="DD33" s="19" t="str">
        <f t="shared" si="425"/>
        <v>-</v>
      </c>
      <c r="DE33" s="19" t="str">
        <f t="shared" si="426"/>
        <v>-</v>
      </c>
      <c r="DF33" s="19" t="str">
        <f t="shared" si="427"/>
        <v>-</v>
      </c>
      <c r="DG33" s="19" t="str">
        <f t="shared" si="428"/>
        <v>-</v>
      </c>
      <c r="DH33" s="19" t="str">
        <f t="shared" si="429"/>
        <v>-</v>
      </c>
      <c r="DI33" s="19" t="str">
        <f t="shared" si="430"/>
        <v>-</v>
      </c>
      <c r="DJ33" s="19" t="str">
        <f t="shared" si="431"/>
        <v>-</v>
      </c>
      <c r="DK33" s="19" t="str">
        <f t="shared" si="432"/>
        <v>-</v>
      </c>
      <c r="DL33" s="13" t="str">
        <f t="shared" si="433"/>
        <v>-</v>
      </c>
      <c r="DM33" s="13" t="str">
        <f t="shared" si="434"/>
        <v>-</v>
      </c>
      <c r="DN33" s="13" t="str">
        <f t="shared" si="435"/>
        <v>-</v>
      </c>
      <c r="DO33" s="80" t="str">
        <f t="shared" si="436"/>
        <v>-</v>
      </c>
      <c r="DP33" s="39"/>
      <c r="DQ33" s="32">
        <f t="shared" si="437"/>
        <v>0</v>
      </c>
      <c r="DR33" s="32">
        <f t="shared" si="438"/>
        <v>0</v>
      </c>
      <c r="DS33" s="75">
        <f t="shared" si="439"/>
        <v>0</v>
      </c>
      <c r="DT33" s="75">
        <f t="shared" si="440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441"/>
        <v>-</v>
      </c>
      <c r="EJ33" s="77" t="str">
        <f t="shared" si="442"/>
        <v>-</v>
      </c>
      <c r="EK33" s="19" t="str">
        <f t="shared" si="443"/>
        <v>-</v>
      </c>
      <c r="EL33" s="19" t="str">
        <f t="shared" si="444"/>
        <v>-</v>
      </c>
      <c r="EM33" s="19" t="str">
        <f t="shared" si="445"/>
        <v>-</v>
      </c>
      <c r="EN33" s="19" t="str">
        <f t="shared" si="446"/>
        <v>-</v>
      </c>
      <c r="EO33" s="19" t="str">
        <f t="shared" si="447"/>
        <v>-</v>
      </c>
      <c r="EP33" s="19" t="str">
        <f t="shared" si="448"/>
        <v>-</v>
      </c>
      <c r="EQ33" s="19" t="str">
        <f t="shared" si="449"/>
        <v>-</v>
      </c>
      <c r="ER33" s="19" t="str">
        <f t="shared" si="450"/>
        <v>-</v>
      </c>
      <c r="ES33" s="19" t="str">
        <f t="shared" si="451"/>
        <v>-</v>
      </c>
      <c r="ET33" s="19" t="str">
        <f t="shared" si="452"/>
        <v>-</v>
      </c>
      <c r="EU33" s="19" t="str">
        <f t="shared" si="453"/>
        <v>-</v>
      </c>
      <c r="EV33" s="19" t="str">
        <f t="shared" si="454"/>
        <v>-</v>
      </c>
      <c r="EW33" s="19" t="str">
        <f t="shared" si="455"/>
        <v>-</v>
      </c>
      <c r="EX33" s="19" t="str">
        <f t="shared" si="456"/>
        <v>-</v>
      </c>
      <c r="EY33" s="13" t="str">
        <f t="shared" si="457"/>
        <v>-</v>
      </c>
      <c r="EZ33" s="13" t="str">
        <f t="shared" si="458"/>
        <v>-</v>
      </c>
      <c r="FA33" s="13" t="str">
        <f t="shared" si="459"/>
        <v>-</v>
      </c>
      <c r="FB33" s="80" t="str">
        <f t="shared" si="460"/>
        <v>-</v>
      </c>
      <c r="FC33" s="39"/>
      <c r="FD33" s="32">
        <f t="shared" si="461"/>
        <v>0</v>
      </c>
      <c r="FE33" s="32">
        <f t="shared" si="462"/>
        <v>0</v>
      </c>
      <c r="FF33" s="75">
        <f t="shared" si="463"/>
        <v>0</v>
      </c>
      <c r="FG33" s="75">
        <f t="shared" si="464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465"/>
        <v>-</v>
      </c>
      <c r="FW33" s="77" t="str">
        <f t="shared" si="466"/>
        <v>-</v>
      </c>
      <c r="FX33" s="19" t="str">
        <f t="shared" si="467"/>
        <v>-</v>
      </c>
      <c r="FY33" s="19" t="str">
        <f t="shared" si="468"/>
        <v>-</v>
      </c>
      <c r="FZ33" s="19" t="str">
        <f t="shared" si="469"/>
        <v>-</v>
      </c>
      <c r="GA33" s="19" t="str">
        <f t="shared" si="470"/>
        <v>-</v>
      </c>
      <c r="GB33" s="19" t="str">
        <f t="shared" si="471"/>
        <v>-</v>
      </c>
      <c r="GC33" s="19" t="str">
        <f t="shared" si="472"/>
        <v>-</v>
      </c>
      <c r="GD33" s="19" t="str">
        <f t="shared" si="473"/>
        <v>-</v>
      </c>
      <c r="GE33" s="19" t="str">
        <f t="shared" si="474"/>
        <v>-</v>
      </c>
      <c r="GF33" s="19" t="str">
        <f t="shared" si="475"/>
        <v>-</v>
      </c>
      <c r="GG33" s="19" t="str">
        <f t="shared" si="476"/>
        <v>-</v>
      </c>
      <c r="GH33" s="19" t="str">
        <f t="shared" si="477"/>
        <v>-</v>
      </c>
      <c r="GI33" s="19" t="str">
        <f t="shared" si="478"/>
        <v>-</v>
      </c>
      <c r="GJ33" s="19" t="str">
        <f t="shared" si="479"/>
        <v>-</v>
      </c>
      <c r="GK33" s="19" t="str">
        <f t="shared" si="480"/>
        <v>-</v>
      </c>
      <c r="GL33" s="13" t="str">
        <f t="shared" si="481"/>
        <v>-</v>
      </c>
      <c r="GM33" s="13" t="str">
        <f t="shared" si="482"/>
        <v>-</v>
      </c>
      <c r="GN33" s="13" t="str">
        <f t="shared" si="483"/>
        <v>-</v>
      </c>
      <c r="GO33" s="80" t="str">
        <f t="shared" si="484"/>
        <v>-</v>
      </c>
      <c r="GP33" s="39"/>
      <c r="GQ33" s="32">
        <f t="shared" si="485"/>
        <v>0</v>
      </c>
      <c r="GR33" s="32">
        <f t="shared" si="486"/>
        <v>0</v>
      </c>
      <c r="GS33" s="75">
        <f t="shared" si="487"/>
        <v>0</v>
      </c>
      <c r="GT33" s="75">
        <f t="shared" si="488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489"/>
        <v>-</v>
      </c>
      <c r="HJ33" s="77" t="str">
        <f t="shared" si="490"/>
        <v>-</v>
      </c>
      <c r="HK33" s="19" t="str">
        <f t="shared" si="491"/>
        <v>-</v>
      </c>
      <c r="HL33" s="19" t="str">
        <f t="shared" si="492"/>
        <v>-</v>
      </c>
      <c r="HM33" s="19" t="str">
        <f t="shared" si="493"/>
        <v>-</v>
      </c>
      <c r="HN33" s="19" t="str">
        <f t="shared" si="494"/>
        <v>-</v>
      </c>
      <c r="HO33" s="19" t="str">
        <f t="shared" si="495"/>
        <v>-</v>
      </c>
      <c r="HP33" s="19" t="str">
        <f t="shared" si="496"/>
        <v>-</v>
      </c>
      <c r="HQ33" s="19" t="str">
        <f t="shared" si="497"/>
        <v>-</v>
      </c>
      <c r="HR33" s="19" t="str">
        <f t="shared" si="498"/>
        <v>-</v>
      </c>
      <c r="HS33" s="19" t="str">
        <f t="shared" si="499"/>
        <v>-</v>
      </c>
      <c r="HT33" s="19" t="str">
        <f t="shared" si="500"/>
        <v>-</v>
      </c>
      <c r="HU33" s="19" t="str">
        <f t="shared" si="501"/>
        <v>-</v>
      </c>
      <c r="HV33" s="19" t="str">
        <f t="shared" si="502"/>
        <v>-</v>
      </c>
      <c r="HW33" s="19" t="str">
        <f t="shared" si="503"/>
        <v>-</v>
      </c>
      <c r="HX33" s="19" t="str">
        <f t="shared" si="504"/>
        <v>-</v>
      </c>
      <c r="HY33" s="13" t="str">
        <f t="shared" si="505"/>
        <v>-</v>
      </c>
      <c r="HZ33" s="13" t="str">
        <f t="shared" si="506"/>
        <v>-</v>
      </c>
      <c r="IA33" s="13" t="str">
        <f t="shared" si="507"/>
        <v>-</v>
      </c>
      <c r="IB33" s="80" t="str">
        <f t="shared" si="508"/>
        <v>-</v>
      </c>
      <c r="IC33" s="39">
        <f t="shared" si="509"/>
        <v>0</v>
      </c>
      <c r="ID33" s="99">
        <f t="shared" si="510"/>
        <v>0</v>
      </c>
      <c r="IE33" s="99">
        <f t="shared" si="511"/>
        <v>0</v>
      </c>
      <c r="IF33" s="100">
        <f t="shared" si="512"/>
        <v>0</v>
      </c>
      <c r="IG33" s="100">
        <f t="shared" si="513"/>
        <v>0</v>
      </c>
      <c r="IH33" s="35">
        <f t="shared" si="514"/>
        <v>0</v>
      </c>
      <c r="II33" s="35">
        <f t="shared" si="515"/>
        <v>0</v>
      </c>
      <c r="IJ33" s="35">
        <f t="shared" si="516"/>
        <v>0</v>
      </c>
      <c r="IK33" s="35">
        <f t="shared" si="517"/>
        <v>0</v>
      </c>
      <c r="IL33" s="35">
        <f t="shared" si="518"/>
        <v>0</v>
      </c>
      <c r="IM33" s="35">
        <f t="shared" si="519"/>
        <v>0</v>
      </c>
      <c r="IN33" s="100"/>
      <c r="IO33" s="35">
        <f t="shared" si="520"/>
        <v>0</v>
      </c>
      <c r="IP33" s="35">
        <f t="shared" si="521"/>
        <v>0</v>
      </c>
      <c r="IQ33" s="35">
        <f t="shared" si="522"/>
        <v>0</v>
      </c>
      <c r="IR33" s="35">
        <f t="shared" si="523"/>
        <v>0</v>
      </c>
      <c r="IS33" s="35">
        <f t="shared" si="524"/>
        <v>0</v>
      </c>
      <c r="IT33" s="23">
        <f t="shared" si="525"/>
        <v>0</v>
      </c>
      <c r="IU33" s="26">
        <f t="shared" si="526"/>
        <v>0</v>
      </c>
      <c r="IV33" s="42" t="str">
        <f t="shared" si="527"/>
        <v>-</v>
      </c>
      <c r="IW33" s="89" t="str">
        <f t="shared" si="528"/>
        <v>-</v>
      </c>
      <c r="IX33" s="43" t="str">
        <f t="shared" si="529"/>
        <v>-</v>
      </c>
      <c r="IY33" s="43" t="str">
        <f t="shared" si="530"/>
        <v>-</v>
      </c>
      <c r="IZ33" s="43" t="str">
        <f t="shared" si="531"/>
        <v>-</v>
      </c>
      <c r="JA33" s="43" t="str">
        <f t="shared" si="532"/>
        <v>-</v>
      </c>
      <c r="JB33" s="43" t="str">
        <f t="shared" si="533"/>
        <v>-</v>
      </c>
      <c r="JC33" s="43" t="str">
        <f t="shared" si="534"/>
        <v>-</v>
      </c>
      <c r="JD33" s="43" t="str">
        <f t="shared" si="535"/>
        <v>-</v>
      </c>
      <c r="JE33" s="43" t="str">
        <f t="shared" si="536"/>
        <v>-</v>
      </c>
      <c r="JF33" s="43" t="str">
        <f t="shared" si="537"/>
        <v>-</v>
      </c>
      <c r="JG33" s="43" t="str">
        <f t="shared" si="538"/>
        <v>-</v>
      </c>
      <c r="JH33" s="43" t="str">
        <f t="shared" si="539"/>
        <v>-</v>
      </c>
      <c r="JI33" s="43" t="str">
        <f t="shared" si="540"/>
        <v>-</v>
      </c>
      <c r="JJ33" s="43" t="str">
        <f t="shared" si="541"/>
        <v>-</v>
      </c>
      <c r="JK33" s="43" t="str">
        <f t="shared" si="542"/>
        <v>-</v>
      </c>
      <c r="JL33" s="44" t="str">
        <f t="shared" si="543"/>
        <v>-</v>
      </c>
      <c r="JM33" s="44" t="str">
        <f t="shared" si="544"/>
        <v>-</v>
      </c>
      <c r="JN33" s="44" t="str">
        <f t="shared" si="545"/>
        <v>-</v>
      </c>
      <c r="JO33" s="90" t="str">
        <f t="shared" si="546"/>
        <v>-</v>
      </c>
      <c r="JP33" s="62">
        <f t="shared" si="547"/>
        <v>0</v>
      </c>
      <c r="JQ33" s="63">
        <f t="shared" si="548"/>
        <v>0</v>
      </c>
      <c r="JR33" s="64">
        <f t="shared" si="549"/>
        <v>0</v>
      </c>
      <c r="JS33" s="65">
        <f t="shared" si="550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365"/>
        <v>0</v>
      </c>
      <c r="E34" s="32">
        <f t="shared" si="366"/>
        <v>0</v>
      </c>
      <c r="F34" s="75">
        <f t="shared" si="367"/>
        <v>0</v>
      </c>
      <c r="G34" s="75">
        <f t="shared" si="368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369"/>
        <v>-</v>
      </c>
      <c r="W34" s="77" t="str">
        <f t="shared" si="370"/>
        <v>-</v>
      </c>
      <c r="X34" s="19" t="str">
        <f t="shared" si="371"/>
        <v>-</v>
      </c>
      <c r="Y34" s="19" t="str">
        <f t="shared" si="372"/>
        <v>-</v>
      </c>
      <c r="Z34" s="19" t="str">
        <f t="shared" si="373"/>
        <v>-</v>
      </c>
      <c r="AA34" s="19" t="str">
        <f t="shared" si="374"/>
        <v>-</v>
      </c>
      <c r="AB34" s="19" t="str">
        <f t="shared" si="375"/>
        <v>-</v>
      </c>
      <c r="AC34" s="19" t="str">
        <f t="shared" si="376"/>
        <v>-</v>
      </c>
      <c r="AD34" s="19" t="str">
        <f t="shared" si="377"/>
        <v>-</v>
      </c>
      <c r="AE34" s="19" t="str">
        <f t="shared" si="378"/>
        <v>-</v>
      </c>
      <c r="AF34" s="19" t="str">
        <f t="shared" si="379"/>
        <v>-</v>
      </c>
      <c r="AG34" s="19" t="str">
        <f t="shared" si="380"/>
        <v>-</v>
      </c>
      <c r="AH34" s="19" t="str">
        <f t="shared" si="381"/>
        <v>-</v>
      </c>
      <c r="AI34" s="19" t="str">
        <f t="shared" si="382"/>
        <v>-</v>
      </c>
      <c r="AJ34" s="19" t="str">
        <f t="shared" si="383"/>
        <v>-</v>
      </c>
      <c r="AK34" s="19" t="str">
        <f t="shared" si="384"/>
        <v>-</v>
      </c>
      <c r="AL34" s="13" t="str">
        <f t="shared" si="385"/>
        <v>-</v>
      </c>
      <c r="AM34" s="13" t="str">
        <f t="shared" si="386"/>
        <v>-</v>
      </c>
      <c r="AN34" s="13" t="str">
        <f t="shared" si="387"/>
        <v>-</v>
      </c>
      <c r="AO34" s="80" t="str">
        <f t="shared" si="388"/>
        <v>-</v>
      </c>
      <c r="AP34" s="39"/>
      <c r="AQ34" s="32">
        <f t="shared" si="389"/>
        <v>0</v>
      </c>
      <c r="AR34" s="32">
        <f t="shared" si="390"/>
        <v>0</v>
      </c>
      <c r="AS34" s="75">
        <f t="shared" si="391"/>
        <v>0</v>
      </c>
      <c r="AT34" s="75">
        <f t="shared" si="392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93"/>
        <v>-</v>
      </c>
      <c r="BJ34" s="77" t="str">
        <f t="shared" si="394"/>
        <v>-</v>
      </c>
      <c r="BK34" s="19" t="str">
        <f t="shared" si="395"/>
        <v>-</v>
      </c>
      <c r="BL34" s="19" t="str">
        <f t="shared" si="396"/>
        <v>-</v>
      </c>
      <c r="BM34" s="19" t="str">
        <f t="shared" si="397"/>
        <v>-</v>
      </c>
      <c r="BN34" s="19" t="str">
        <f t="shared" si="398"/>
        <v>-</v>
      </c>
      <c r="BO34" s="19" t="str">
        <f t="shared" si="399"/>
        <v>-</v>
      </c>
      <c r="BP34" s="19" t="str">
        <f t="shared" si="400"/>
        <v>-</v>
      </c>
      <c r="BQ34" s="19" t="str">
        <f t="shared" si="401"/>
        <v>-</v>
      </c>
      <c r="BR34" s="19" t="str">
        <f t="shared" si="402"/>
        <v>-</v>
      </c>
      <c r="BS34" s="19" t="str">
        <f t="shared" si="403"/>
        <v>-</v>
      </c>
      <c r="BT34" s="19" t="str">
        <f t="shared" si="404"/>
        <v>-</v>
      </c>
      <c r="BU34" s="19" t="str">
        <f t="shared" si="405"/>
        <v>-</v>
      </c>
      <c r="BV34" s="19" t="str">
        <f t="shared" si="406"/>
        <v>-</v>
      </c>
      <c r="BW34" s="19" t="str">
        <f t="shared" si="407"/>
        <v>-</v>
      </c>
      <c r="BX34" s="19" t="str">
        <f t="shared" si="408"/>
        <v>-</v>
      </c>
      <c r="BY34" s="13" t="str">
        <f t="shared" si="409"/>
        <v>-</v>
      </c>
      <c r="BZ34" s="13" t="str">
        <f t="shared" si="410"/>
        <v>-</v>
      </c>
      <c r="CA34" s="13" t="str">
        <f t="shared" si="411"/>
        <v>-</v>
      </c>
      <c r="CB34" s="80" t="str">
        <f t="shared" si="412"/>
        <v>-</v>
      </c>
      <c r="CC34" s="39"/>
      <c r="CD34" s="32">
        <f t="shared" si="413"/>
        <v>0</v>
      </c>
      <c r="CE34" s="32">
        <f t="shared" si="414"/>
        <v>0</v>
      </c>
      <c r="CF34" s="75">
        <f t="shared" si="415"/>
        <v>0</v>
      </c>
      <c r="CG34" s="75">
        <f t="shared" si="416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417"/>
        <v>-</v>
      </c>
      <c r="CW34" s="77" t="str">
        <f t="shared" si="418"/>
        <v>-</v>
      </c>
      <c r="CX34" s="19" t="str">
        <f t="shared" si="419"/>
        <v>-</v>
      </c>
      <c r="CY34" s="19" t="str">
        <f t="shared" si="420"/>
        <v>-</v>
      </c>
      <c r="CZ34" s="19" t="str">
        <f t="shared" si="421"/>
        <v>-</v>
      </c>
      <c r="DA34" s="19" t="str">
        <f t="shared" si="422"/>
        <v>-</v>
      </c>
      <c r="DB34" s="19" t="str">
        <f t="shared" si="423"/>
        <v>-</v>
      </c>
      <c r="DC34" s="19" t="str">
        <f t="shared" si="424"/>
        <v>-</v>
      </c>
      <c r="DD34" s="19" t="str">
        <f t="shared" si="425"/>
        <v>-</v>
      </c>
      <c r="DE34" s="19" t="str">
        <f t="shared" si="426"/>
        <v>-</v>
      </c>
      <c r="DF34" s="19" t="str">
        <f t="shared" si="427"/>
        <v>-</v>
      </c>
      <c r="DG34" s="19" t="str">
        <f t="shared" si="428"/>
        <v>-</v>
      </c>
      <c r="DH34" s="19" t="str">
        <f t="shared" si="429"/>
        <v>-</v>
      </c>
      <c r="DI34" s="19" t="str">
        <f t="shared" si="430"/>
        <v>-</v>
      </c>
      <c r="DJ34" s="19" t="str">
        <f t="shared" si="431"/>
        <v>-</v>
      </c>
      <c r="DK34" s="19" t="str">
        <f t="shared" si="432"/>
        <v>-</v>
      </c>
      <c r="DL34" s="13" t="str">
        <f t="shared" si="433"/>
        <v>-</v>
      </c>
      <c r="DM34" s="13" t="str">
        <f t="shared" si="434"/>
        <v>-</v>
      </c>
      <c r="DN34" s="13" t="str">
        <f t="shared" si="435"/>
        <v>-</v>
      </c>
      <c r="DO34" s="80" t="str">
        <f t="shared" si="436"/>
        <v>-</v>
      </c>
      <c r="DP34" s="39"/>
      <c r="DQ34" s="32">
        <f t="shared" si="437"/>
        <v>0</v>
      </c>
      <c r="DR34" s="32">
        <f t="shared" si="438"/>
        <v>0</v>
      </c>
      <c r="DS34" s="75">
        <f t="shared" si="439"/>
        <v>0</v>
      </c>
      <c r="DT34" s="75">
        <f t="shared" si="440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441"/>
        <v>-</v>
      </c>
      <c r="EJ34" s="77" t="str">
        <f t="shared" si="442"/>
        <v>-</v>
      </c>
      <c r="EK34" s="19" t="str">
        <f t="shared" si="443"/>
        <v>-</v>
      </c>
      <c r="EL34" s="19" t="str">
        <f t="shared" si="444"/>
        <v>-</v>
      </c>
      <c r="EM34" s="19" t="str">
        <f t="shared" si="445"/>
        <v>-</v>
      </c>
      <c r="EN34" s="19" t="str">
        <f t="shared" si="446"/>
        <v>-</v>
      </c>
      <c r="EO34" s="19" t="str">
        <f t="shared" si="447"/>
        <v>-</v>
      </c>
      <c r="EP34" s="19" t="str">
        <f t="shared" si="448"/>
        <v>-</v>
      </c>
      <c r="EQ34" s="19" t="str">
        <f t="shared" si="449"/>
        <v>-</v>
      </c>
      <c r="ER34" s="19" t="str">
        <f t="shared" si="450"/>
        <v>-</v>
      </c>
      <c r="ES34" s="19" t="str">
        <f t="shared" si="451"/>
        <v>-</v>
      </c>
      <c r="ET34" s="19" t="str">
        <f t="shared" si="452"/>
        <v>-</v>
      </c>
      <c r="EU34" s="19" t="str">
        <f t="shared" si="453"/>
        <v>-</v>
      </c>
      <c r="EV34" s="19" t="str">
        <f t="shared" si="454"/>
        <v>-</v>
      </c>
      <c r="EW34" s="19" t="str">
        <f t="shared" si="455"/>
        <v>-</v>
      </c>
      <c r="EX34" s="19" t="str">
        <f t="shared" si="456"/>
        <v>-</v>
      </c>
      <c r="EY34" s="13" t="str">
        <f t="shared" si="457"/>
        <v>-</v>
      </c>
      <c r="EZ34" s="13" t="str">
        <f t="shared" si="458"/>
        <v>-</v>
      </c>
      <c r="FA34" s="13" t="str">
        <f t="shared" si="459"/>
        <v>-</v>
      </c>
      <c r="FB34" s="80" t="str">
        <f t="shared" si="460"/>
        <v>-</v>
      </c>
      <c r="FC34" s="39"/>
      <c r="FD34" s="32">
        <f t="shared" si="461"/>
        <v>0</v>
      </c>
      <c r="FE34" s="32">
        <f t="shared" si="462"/>
        <v>0</v>
      </c>
      <c r="FF34" s="75">
        <f t="shared" si="463"/>
        <v>0</v>
      </c>
      <c r="FG34" s="75">
        <f t="shared" si="464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465"/>
        <v>-</v>
      </c>
      <c r="FW34" s="77" t="str">
        <f t="shared" si="466"/>
        <v>-</v>
      </c>
      <c r="FX34" s="19" t="str">
        <f t="shared" si="467"/>
        <v>-</v>
      </c>
      <c r="FY34" s="19" t="str">
        <f t="shared" si="468"/>
        <v>-</v>
      </c>
      <c r="FZ34" s="19" t="str">
        <f t="shared" si="469"/>
        <v>-</v>
      </c>
      <c r="GA34" s="19" t="str">
        <f t="shared" si="470"/>
        <v>-</v>
      </c>
      <c r="GB34" s="19" t="str">
        <f t="shared" si="471"/>
        <v>-</v>
      </c>
      <c r="GC34" s="19" t="str">
        <f t="shared" si="472"/>
        <v>-</v>
      </c>
      <c r="GD34" s="19" t="str">
        <f t="shared" si="473"/>
        <v>-</v>
      </c>
      <c r="GE34" s="19" t="str">
        <f t="shared" si="474"/>
        <v>-</v>
      </c>
      <c r="GF34" s="19" t="str">
        <f t="shared" si="475"/>
        <v>-</v>
      </c>
      <c r="GG34" s="19" t="str">
        <f t="shared" si="476"/>
        <v>-</v>
      </c>
      <c r="GH34" s="19" t="str">
        <f t="shared" si="477"/>
        <v>-</v>
      </c>
      <c r="GI34" s="19" t="str">
        <f t="shared" si="478"/>
        <v>-</v>
      </c>
      <c r="GJ34" s="19" t="str">
        <f t="shared" si="479"/>
        <v>-</v>
      </c>
      <c r="GK34" s="19" t="str">
        <f t="shared" si="480"/>
        <v>-</v>
      </c>
      <c r="GL34" s="13" t="str">
        <f t="shared" si="481"/>
        <v>-</v>
      </c>
      <c r="GM34" s="13" t="str">
        <f t="shared" si="482"/>
        <v>-</v>
      </c>
      <c r="GN34" s="13" t="str">
        <f t="shared" si="483"/>
        <v>-</v>
      </c>
      <c r="GO34" s="80" t="str">
        <f t="shared" si="484"/>
        <v>-</v>
      </c>
      <c r="GP34" s="39"/>
      <c r="GQ34" s="32">
        <f t="shared" si="485"/>
        <v>0</v>
      </c>
      <c r="GR34" s="32">
        <f t="shared" si="486"/>
        <v>0</v>
      </c>
      <c r="GS34" s="75">
        <f t="shared" si="487"/>
        <v>0</v>
      </c>
      <c r="GT34" s="75">
        <f t="shared" si="488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489"/>
        <v>-</v>
      </c>
      <c r="HJ34" s="77" t="str">
        <f t="shared" si="490"/>
        <v>-</v>
      </c>
      <c r="HK34" s="19" t="str">
        <f t="shared" si="491"/>
        <v>-</v>
      </c>
      <c r="HL34" s="19" t="str">
        <f t="shared" si="492"/>
        <v>-</v>
      </c>
      <c r="HM34" s="19" t="str">
        <f t="shared" si="493"/>
        <v>-</v>
      </c>
      <c r="HN34" s="19" t="str">
        <f t="shared" si="494"/>
        <v>-</v>
      </c>
      <c r="HO34" s="19" t="str">
        <f t="shared" si="495"/>
        <v>-</v>
      </c>
      <c r="HP34" s="19" t="str">
        <f t="shared" si="496"/>
        <v>-</v>
      </c>
      <c r="HQ34" s="19" t="str">
        <f t="shared" si="497"/>
        <v>-</v>
      </c>
      <c r="HR34" s="19" t="str">
        <f t="shared" si="498"/>
        <v>-</v>
      </c>
      <c r="HS34" s="19" t="str">
        <f t="shared" si="499"/>
        <v>-</v>
      </c>
      <c r="HT34" s="19" t="str">
        <f t="shared" si="500"/>
        <v>-</v>
      </c>
      <c r="HU34" s="19" t="str">
        <f t="shared" si="501"/>
        <v>-</v>
      </c>
      <c r="HV34" s="19" t="str">
        <f t="shared" si="502"/>
        <v>-</v>
      </c>
      <c r="HW34" s="19" t="str">
        <f t="shared" si="503"/>
        <v>-</v>
      </c>
      <c r="HX34" s="19" t="str">
        <f t="shared" si="504"/>
        <v>-</v>
      </c>
      <c r="HY34" s="13" t="str">
        <f t="shared" si="505"/>
        <v>-</v>
      </c>
      <c r="HZ34" s="13" t="str">
        <f t="shared" si="506"/>
        <v>-</v>
      </c>
      <c r="IA34" s="13" t="str">
        <f t="shared" si="507"/>
        <v>-</v>
      </c>
      <c r="IB34" s="80" t="str">
        <f t="shared" si="508"/>
        <v>-</v>
      </c>
      <c r="IC34" s="39">
        <f t="shared" si="509"/>
        <v>0</v>
      </c>
      <c r="ID34" s="99">
        <f t="shared" si="510"/>
        <v>0</v>
      </c>
      <c r="IE34" s="99">
        <f t="shared" si="511"/>
        <v>0</v>
      </c>
      <c r="IF34" s="100">
        <f t="shared" si="512"/>
        <v>0</v>
      </c>
      <c r="IG34" s="100">
        <f t="shared" si="513"/>
        <v>0</v>
      </c>
      <c r="IH34" s="35">
        <f t="shared" si="514"/>
        <v>0</v>
      </c>
      <c r="II34" s="35">
        <f t="shared" si="515"/>
        <v>0</v>
      </c>
      <c r="IJ34" s="35">
        <f t="shared" si="516"/>
        <v>0</v>
      </c>
      <c r="IK34" s="35">
        <f t="shared" si="517"/>
        <v>0</v>
      </c>
      <c r="IL34" s="35">
        <f t="shared" si="518"/>
        <v>0</v>
      </c>
      <c r="IM34" s="35">
        <f t="shared" si="519"/>
        <v>0</v>
      </c>
      <c r="IN34" s="100"/>
      <c r="IO34" s="35">
        <f t="shared" si="520"/>
        <v>0</v>
      </c>
      <c r="IP34" s="35">
        <f t="shared" si="521"/>
        <v>0</v>
      </c>
      <c r="IQ34" s="35">
        <f t="shared" si="522"/>
        <v>0</v>
      </c>
      <c r="IR34" s="35">
        <f t="shared" si="523"/>
        <v>0</v>
      </c>
      <c r="IS34" s="35">
        <f t="shared" si="524"/>
        <v>0</v>
      </c>
      <c r="IT34" s="23">
        <f t="shared" si="525"/>
        <v>0</v>
      </c>
      <c r="IU34" s="26">
        <f t="shared" si="526"/>
        <v>0</v>
      </c>
      <c r="IV34" s="42" t="str">
        <f t="shared" si="527"/>
        <v>-</v>
      </c>
      <c r="IW34" s="89" t="str">
        <f t="shared" si="528"/>
        <v>-</v>
      </c>
      <c r="IX34" s="43" t="str">
        <f t="shared" si="529"/>
        <v>-</v>
      </c>
      <c r="IY34" s="43" t="str">
        <f t="shared" si="530"/>
        <v>-</v>
      </c>
      <c r="IZ34" s="43" t="str">
        <f t="shared" si="531"/>
        <v>-</v>
      </c>
      <c r="JA34" s="43" t="str">
        <f t="shared" si="532"/>
        <v>-</v>
      </c>
      <c r="JB34" s="43" t="str">
        <f t="shared" si="533"/>
        <v>-</v>
      </c>
      <c r="JC34" s="43" t="str">
        <f t="shared" si="534"/>
        <v>-</v>
      </c>
      <c r="JD34" s="43" t="str">
        <f t="shared" si="535"/>
        <v>-</v>
      </c>
      <c r="JE34" s="43" t="str">
        <f t="shared" si="536"/>
        <v>-</v>
      </c>
      <c r="JF34" s="43" t="str">
        <f t="shared" si="537"/>
        <v>-</v>
      </c>
      <c r="JG34" s="43" t="str">
        <f t="shared" si="538"/>
        <v>-</v>
      </c>
      <c r="JH34" s="43" t="str">
        <f t="shared" si="539"/>
        <v>-</v>
      </c>
      <c r="JI34" s="43" t="str">
        <f t="shared" si="540"/>
        <v>-</v>
      </c>
      <c r="JJ34" s="43" t="str">
        <f t="shared" si="541"/>
        <v>-</v>
      </c>
      <c r="JK34" s="43" t="str">
        <f t="shared" si="542"/>
        <v>-</v>
      </c>
      <c r="JL34" s="44" t="str">
        <f t="shared" si="543"/>
        <v>-</v>
      </c>
      <c r="JM34" s="44" t="str">
        <f t="shared" si="544"/>
        <v>-</v>
      </c>
      <c r="JN34" s="44" t="str">
        <f t="shared" si="545"/>
        <v>-</v>
      </c>
      <c r="JO34" s="90" t="str">
        <f t="shared" si="546"/>
        <v>-</v>
      </c>
      <c r="JP34" s="62">
        <f t="shared" si="547"/>
        <v>0</v>
      </c>
      <c r="JQ34" s="63">
        <f t="shared" si="548"/>
        <v>0</v>
      </c>
      <c r="JR34" s="64">
        <f t="shared" si="549"/>
        <v>0</v>
      </c>
      <c r="JS34" s="65">
        <f t="shared" si="550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365"/>
        <v>0</v>
      </c>
      <c r="E35" s="32">
        <f t="shared" si="366"/>
        <v>0</v>
      </c>
      <c r="F35" s="75">
        <f t="shared" si="367"/>
        <v>0</v>
      </c>
      <c r="G35" s="75">
        <f t="shared" si="368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369"/>
        <v>-</v>
      </c>
      <c r="W35" s="77" t="str">
        <f t="shared" si="370"/>
        <v>-</v>
      </c>
      <c r="X35" s="19" t="str">
        <f t="shared" si="371"/>
        <v>-</v>
      </c>
      <c r="Y35" s="19" t="str">
        <f t="shared" si="372"/>
        <v>-</v>
      </c>
      <c r="Z35" s="19" t="str">
        <f t="shared" si="373"/>
        <v>-</v>
      </c>
      <c r="AA35" s="19" t="str">
        <f t="shared" si="374"/>
        <v>-</v>
      </c>
      <c r="AB35" s="19" t="str">
        <f t="shared" si="375"/>
        <v>-</v>
      </c>
      <c r="AC35" s="19" t="str">
        <f t="shared" si="376"/>
        <v>-</v>
      </c>
      <c r="AD35" s="19" t="str">
        <f t="shared" si="377"/>
        <v>-</v>
      </c>
      <c r="AE35" s="19" t="str">
        <f t="shared" si="378"/>
        <v>-</v>
      </c>
      <c r="AF35" s="19" t="str">
        <f t="shared" si="379"/>
        <v>-</v>
      </c>
      <c r="AG35" s="19" t="str">
        <f t="shared" si="380"/>
        <v>-</v>
      </c>
      <c r="AH35" s="19" t="str">
        <f t="shared" si="381"/>
        <v>-</v>
      </c>
      <c r="AI35" s="19" t="str">
        <f t="shared" si="382"/>
        <v>-</v>
      </c>
      <c r="AJ35" s="19" t="str">
        <f t="shared" si="383"/>
        <v>-</v>
      </c>
      <c r="AK35" s="19" t="str">
        <f t="shared" si="384"/>
        <v>-</v>
      </c>
      <c r="AL35" s="13" t="str">
        <f t="shared" si="385"/>
        <v>-</v>
      </c>
      <c r="AM35" s="13" t="str">
        <f t="shared" si="386"/>
        <v>-</v>
      </c>
      <c r="AN35" s="13" t="str">
        <f t="shared" si="387"/>
        <v>-</v>
      </c>
      <c r="AO35" s="80" t="str">
        <f t="shared" si="388"/>
        <v>-</v>
      </c>
      <c r="AP35" s="39"/>
      <c r="AQ35" s="32">
        <f t="shared" si="389"/>
        <v>0</v>
      </c>
      <c r="AR35" s="32">
        <f t="shared" si="390"/>
        <v>0</v>
      </c>
      <c r="AS35" s="75">
        <f t="shared" si="391"/>
        <v>0</v>
      </c>
      <c r="AT35" s="75">
        <f t="shared" si="392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93"/>
        <v>-</v>
      </c>
      <c r="BJ35" s="77" t="str">
        <f t="shared" si="394"/>
        <v>-</v>
      </c>
      <c r="BK35" s="19" t="str">
        <f t="shared" si="395"/>
        <v>-</v>
      </c>
      <c r="BL35" s="19" t="str">
        <f t="shared" si="396"/>
        <v>-</v>
      </c>
      <c r="BM35" s="19" t="str">
        <f t="shared" si="397"/>
        <v>-</v>
      </c>
      <c r="BN35" s="19" t="str">
        <f t="shared" si="398"/>
        <v>-</v>
      </c>
      <c r="BO35" s="19" t="str">
        <f t="shared" si="399"/>
        <v>-</v>
      </c>
      <c r="BP35" s="19" t="str">
        <f t="shared" si="400"/>
        <v>-</v>
      </c>
      <c r="BQ35" s="19" t="str">
        <f t="shared" si="401"/>
        <v>-</v>
      </c>
      <c r="BR35" s="19" t="str">
        <f t="shared" si="402"/>
        <v>-</v>
      </c>
      <c r="BS35" s="19" t="str">
        <f t="shared" si="403"/>
        <v>-</v>
      </c>
      <c r="BT35" s="19" t="str">
        <f t="shared" si="404"/>
        <v>-</v>
      </c>
      <c r="BU35" s="19" t="str">
        <f t="shared" si="405"/>
        <v>-</v>
      </c>
      <c r="BV35" s="19" t="str">
        <f t="shared" si="406"/>
        <v>-</v>
      </c>
      <c r="BW35" s="19" t="str">
        <f t="shared" si="407"/>
        <v>-</v>
      </c>
      <c r="BX35" s="19" t="str">
        <f t="shared" si="408"/>
        <v>-</v>
      </c>
      <c r="BY35" s="13" t="str">
        <f t="shared" si="409"/>
        <v>-</v>
      </c>
      <c r="BZ35" s="13" t="str">
        <f t="shared" si="410"/>
        <v>-</v>
      </c>
      <c r="CA35" s="13" t="str">
        <f t="shared" si="411"/>
        <v>-</v>
      </c>
      <c r="CB35" s="80" t="str">
        <f t="shared" si="412"/>
        <v>-</v>
      </c>
      <c r="CC35" s="39"/>
      <c r="CD35" s="32">
        <f t="shared" si="413"/>
        <v>0</v>
      </c>
      <c r="CE35" s="32">
        <f t="shared" si="414"/>
        <v>0</v>
      </c>
      <c r="CF35" s="75">
        <f t="shared" si="415"/>
        <v>0</v>
      </c>
      <c r="CG35" s="75">
        <f t="shared" si="416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417"/>
        <v>-</v>
      </c>
      <c r="CW35" s="77" t="str">
        <f t="shared" si="418"/>
        <v>-</v>
      </c>
      <c r="CX35" s="19" t="str">
        <f t="shared" si="419"/>
        <v>-</v>
      </c>
      <c r="CY35" s="19" t="str">
        <f t="shared" si="420"/>
        <v>-</v>
      </c>
      <c r="CZ35" s="19" t="str">
        <f t="shared" si="421"/>
        <v>-</v>
      </c>
      <c r="DA35" s="19" t="str">
        <f t="shared" si="422"/>
        <v>-</v>
      </c>
      <c r="DB35" s="19" t="str">
        <f t="shared" si="423"/>
        <v>-</v>
      </c>
      <c r="DC35" s="19" t="str">
        <f t="shared" si="424"/>
        <v>-</v>
      </c>
      <c r="DD35" s="19" t="str">
        <f t="shared" si="425"/>
        <v>-</v>
      </c>
      <c r="DE35" s="19" t="str">
        <f t="shared" si="426"/>
        <v>-</v>
      </c>
      <c r="DF35" s="19" t="str">
        <f t="shared" si="427"/>
        <v>-</v>
      </c>
      <c r="DG35" s="19" t="str">
        <f t="shared" si="428"/>
        <v>-</v>
      </c>
      <c r="DH35" s="19" t="str">
        <f t="shared" si="429"/>
        <v>-</v>
      </c>
      <c r="DI35" s="19" t="str">
        <f t="shared" si="430"/>
        <v>-</v>
      </c>
      <c r="DJ35" s="19" t="str">
        <f t="shared" si="431"/>
        <v>-</v>
      </c>
      <c r="DK35" s="19" t="str">
        <f t="shared" si="432"/>
        <v>-</v>
      </c>
      <c r="DL35" s="13" t="str">
        <f t="shared" si="433"/>
        <v>-</v>
      </c>
      <c r="DM35" s="13" t="str">
        <f t="shared" si="434"/>
        <v>-</v>
      </c>
      <c r="DN35" s="13" t="str">
        <f t="shared" si="435"/>
        <v>-</v>
      </c>
      <c r="DO35" s="80" t="str">
        <f t="shared" si="436"/>
        <v>-</v>
      </c>
      <c r="DP35" s="39"/>
      <c r="DQ35" s="32">
        <f t="shared" si="437"/>
        <v>0</v>
      </c>
      <c r="DR35" s="32">
        <f t="shared" si="438"/>
        <v>0</v>
      </c>
      <c r="DS35" s="75">
        <f t="shared" si="439"/>
        <v>0</v>
      </c>
      <c r="DT35" s="75">
        <f t="shared" si="440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441"/>
        <v>-</v>
      </c>
      <c r="EJ35" s="77" t="str">
        <f t="shared" si="442"/>
        <v>-</v>
      </c>
      <c r="EK35" s="19" t="str">
        <f t="shared" si="443"/>
        <v>-</v>
      </c>
      <c r="EL35" s="19" t="str">
        <f t="shared" si="444"/>
        <v>-</v>
      </c>
      <c r="EM35" s="19" t="str">
        <f t="shared" si="445"/>
        <v>-</v>
      </c>
      <c r="EN35" s="19" t="str">
        <f t="shared" si="446"/>
        <v>-</v>
      </c>
      <c r="EO35" s="19" t="str">
        <f t="shared" si="447"/>
        <v>-</v>
      </c>
      <c r="EP35" s="19" t="str">
        <f t="shared" si="448"/>
        <v>-</v>
      </c>
      <c r="EQ35" s="19" t="str">
        <f t="shared" si="449"/>
        <v>-</v>
      </c>
      <c r="ER35" s="19" t="str">
        <f t="shared" si="450"/>
        <v>-</v>
      </c>
      <c r="ES35" s="19" t="str">
        <f t="shared" si="451"/>
        <v>-</v>
      </c>
      <c r="ET35" s="19" t="str">
        <f t="shared" si="452"/>
        <v>-</v>
      </c>
      <c r="EU35" s="19" t="str">
        <f t="shared" si="453"/>
        <v>-</v>
      </c>
      <c r="EV35" s="19" t="str">
        <f t="shared" si="454"/>
        <v>-</v>
      </c>
      <c r="EW35" s="19" t="str">
        <f t="shared" si="455"/>
        <v>-</v>
      </c>
      <c r="EX35" s="19" t="str">
        <f t="shared" si="456"/>
        <v>-</v>
      </c>
      <c r="EY35" s="13" t="str">
        <f t="shared" si="457"/>
        <v>-</v>
      </c>
      <c r="EZ35" s="13" t="str">
        <f t="shared" si="458"/>
        <v>-</v>
      </c>
      <c r="FA35" s="13" t="str">
        <f t="shared" si="459"/>
        <v>-</v>
      </c>
      <c r="FB35" s="80" t="str">
        <f t="shared" si="460"/>
        <v>-</v>
      </c>
      <c r="FC35" s="39"/>
      <c r="FD35" s="32">
        <f t="shared" si="461"/>
        <v>0</v>
      </c>
      <c r="FE35" s="32">
        <f t="shared" si="462"/>
        <v>0</v>
      </c>
      <c r="FF35" s="75">
        <f t="shared" si="463"/>
        <v>0</v>
      </c>
      <c r="FG35" s="75">
        <f t="shared" si="464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465"/>
        <v>-</v>
      </c>
      <c r="FW35" s="77" t="str">
        <f t="shared" si="466"/>
        <v>-</v>
      </c>
      <c r="FX35" s="19" t="str">
        <f t="shared" si="467"/>
        <v>-</v>
      </c>
      <c r="FY35" s="19" t="str">
        <f t="shared" si="468"/>
        <v>-</v>
      </c>
      <c r="FZ35" s="19" t="str">
        <f t="shared" si="469"/>
        <v>-</v>
      </c>
      <c r="GA35" s="19" t="str">
        <f t="shared" si="470"/>
        <v>-</v>
      </c>
      <c r="GB35" s="19" t="str">
        <f t="shared" si="471"/>
        <v>-</v>
      </c>
      <c r="GC35" s="19" t="str">
        <f t="shared" si="472"/>
        <v>-</v>
      </c>
      <c r="GD35" s="19" t="str">
        <f t="shared" si="473"/>
        <v>-</v>
      </c>
      <c r="GE35" s="19" t="str">
        <f t="shared" si="474"/>
        <v>-</v>
      </c>
      <c r="GF35" s="19" t="str">
        <f t="shared" si="475"/>
        <v>-</v>
      </c>
      <c r="GG35" s="19" t="str">
        <f t="shared" si="476"/>
        <v>-</v>
      </c>
      <c r="GH35" s="19" t="str">
        <f t="shared" si="477"/>
        <v>-</v>
      </c>
      <c r="GI35" s="19" t="str">
        <f t="shared" si="478"/>
        <v>-</v>
      </c>
      <c r="GJ35" s="19" t="str">
        <f t="shared" si="479"/>
        <v>-</v>
      </c>
      <c r="GK35" s="19" t="str">
        <f t="shared" si="480"/>
        <v>-</v>
      </c>
      <c r="GL35" s="13" t="str">
        <f t="shared" si="481"/>
        <v>-</v>
      </c>
      <c r="GM35" s="13" t="str">
        <f t="shared" si="482"/>
        <v>-</v>
      </c>
      <c r="GN35" s="13" t="str">
        <f t="shared" si="483"/>
        <v>-</v>
      </c>
      <c r="GO35" s="80" t="str">
        <f t="shared" si="484"/>
        <v>-</v>
      </c>
      <c r="GP35" s="39"/>
      <c r="GQ35" s="32">
        <f t="shared" si="485"/>
        <v>0</v>
      </c>
      <c r="GR35" s="32">
        <f t="shared" si="486"/>
        <v>0</v>
      </c>
      <c r="GS35" s="75">
        <f t="shared" si="487"/>
        <v>0</v>
      </c>
      <c r="GT35" s="75">
        <f t="shared" si="488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489"/>
        <v>-</v>
      </c>
      <c r="HJ35" s="77" t="str">
        <f t="shared" si="490"/>
        <v>-</v>
      </c>
      <c r="HK35" s="19" t="str">
        <f t="shared" si="491"/>
        <v>-</v>
      </c>
      <c r="HL35" s="19" t="str">
        <f t="shared" si="492"/>
        <v>-</v>
      </c>
      <c r="HM35" s="19" t="str">
        <f t="shared" si="493"/>
        <v>-</v>
      </c>
      <c r="HN35" s="19" t="str">
        <f t="shared" si="494"/>
        <v>-</v>
      </c>
      <c r="HO35" s="19" t="str">
        <f t="shared" si="495"/>
        <v>-</v>
      </c>
      <c r="HP35" s="19" t="str">
        <f t="shared" si="496"/>
        <v>-</v>
      </c>
      <c r="HQ35" s="19" t="str">
        <f t="shared" si="497"/>
        <v>-</v>
      </c>
      <c r="HR35" s="19" t="str">
        <f t="shared" si="498"/>
        <v>-</v>
      </c>
      <c r="HS35" s="19" t="str">
        <f t="shared" si="499"/>
        <v>-</v>
      </c>
      <c r="HT35" s="19" t="str">
        <f t="shared" si="500"/>
        <v>-</v>
      </c>
      <c r="HU35" s="19" t="str">
        <f t="shared" si="501"/>
        <v>-</v>
      </c>
      <c r="HV35" s="19" t="str">
        <f t="shared" si="502"/>
        <v>-</v>
      </c>
      <c r="HW35" s="19" t="str">
        <f t="shared" si="503"/>
        <v>-</v>
      </c>
      <c r="HX35" s="19" t="str">
        <f t="shared" si="504"/>
        <v>-</v>
      </c>
      <c r="HY35" s="13" t="str">
        <f t="shared" si="505"/>
        <v>-</v>
      </c>
      <c r="HZ35" s="13" t="str">
        <f t="shared" si="506"/>
        <v>-</v>
      </c>
      <c r="IA35" s="13" t="str">
        <f t="shared" si="507"/>
        <v>-</v>
      </c>
      <c r="IB35" s="80" t="str">
        <f t="shared" si="508"/>
        <v>-</v>
      </c>
      <c r="IC35" s="39">
        <f t="shared" si="509"/>
        <v>0</v>
      </c>
      <c r="ID35" s="99">
        <f t="shared" si="510"/>
        <v>0</v>
      </c>
      <c r="IE35" s="99">
        <f t="shared" si="511"/>
        <v>0</v>
      </c>
      <c r="IF35" s="100">
        <f t="shared" si="512"/>
        <v>0</v>
      </c>
      <c r="IG35" s="100">
        <f t="shared" si="513"/>
        <v>0</v>
      </c>
      <c r="IH35" s="35">
        <f t="shared" si="514"/>
        <v>0</v>
      </c>
      <c r="II35" s="35">
        <f t="shared" si="515"/>
        <v>0</v>
      </c>
      <c r="IJ35" s="35">
        <f t="shared" si="516"/>
        <v>0</v>
      </c>
      <c r="IK35" s="35">
        <f t="shared" si="517"/>
        <v>0</v>
      </c>
      <c r="IL35" s="35">
        <f t="shared" si="518"/>
        <v>0</v>
      </c>
      <c r="IM35" s="35">
        <f t="shared" si="519"/>
        <v>0</v>
      </c>
      <c r="IN35" s="100"/>
      <c r="IO35" s="35">
        <f t="shared" si="520"/>
        <v>0</v>
      </c>
      <c r="IP35" s="35">
        <f t="shared" si="521"/>
        <v>0</v>
      </c>
      <c r="IQ35" s="35">
        <f t="shared" si="522"/>
        <v>0</v>
      </c>
      <c r="IR35" s="35">
        <f t="shared" si="523"/>
        <v>0</v>
      </c>
      <c r="IS35" s="35">
        <f t="shared" si="524"/>
        <v>0</v>
      </c>
      <c r="IT35" s="23">
        <f t="shared" si="525"/>
        <v>0</v>
      </c>
      <c r="IU35" s="26">
        <f t="shared" si="526"/>
        <v>0</v>
      </c>
      <c r="IV35" s="42" t="str">
        <f t="shared" si="527"/>
        <v>-</v>
      </c>
      <c r="IW35" s="89" t="str">
        <f t="shared" si="528"/>
        <v>-</v>
      </c>
      <c r="IX35" s="43" t="str">
        <f t="shared" si="529"/>
        <v>-</v>
      </c>
      <c r="IY35" s="43" t="str">
        <f t="shared" si="530"/>
        <v>-</v>
      </c>
      <c r="IZ35" s="43" t="str">
        <f t="shared" si="531"/>
        <v>-</v>
      </c>
      <c r="JA35" s="43" t="str">
        <f t="shared" si="532"/>
        <v>-</v>
      </c>
      <c r="JB35" s="43" t="str">
        <f t="shared" si="533"/>
        <v>-</v>
      </c>
      <c r="JC35" s="43" t="str">
        <f t="shared" si="534"/>
        <v>-</v>
      </c>
      <c r="JD35" s="43" t="str">
        <f t="shared" si="535"/>
        <v>-</v>
      </c>
      <c r="JE35" s="43" t="str">
        <f t="shared" si="536"/>
        <v>-</v>
      </c>
      <c r="JF35" s="43" t="str">
        <f t="shared" si="537"/>
        <v>-</v>
      </c>
      <c r="JG35" s="43" t="str">
        <f t="shared" si="538"/>
        <v>-</v>
      </c>
      <c r="JH35" s="43" t="str">
        <f t="shared" si="539"/>
        <v>-</v>
      </c>
      <c r="JI35" s="43" t="str">
        <f t="shared" si="540"/>
        <v>-</v>
      </c>
      <c r="JJ35" s="43" t="str">
        <f t="shared" si="541"/>
        <v>-</v>
      </c>
      <c r="JK35" s="43" t="str">
        <f t="shared" si="542"/>
        <v>-</v>
      </c>
      <c r="JL35" s="44" t="str">
        <f t="shared" si="543"/>
        <v>-</v>
      </c>
      <c r="JM35" s="44" t="str">
        <f t="shared" si="544"/>
        <v>-</v>
      </c>
      <c r="JN35" s="44" t="str">
        <f t="shared" si="545"/>
        <v>-</v>
      </c>
      <c r="JO35" s="90" t="str">
        <f t="shared" si="546"/>
        <v>-</v>
      </c>
      <c r="JP35" s="62">
        <f t="shared" si="547"/>
        <v>0</v>
      </c>
      <c r="JQ35" s="63">
        <f t="shared" si="548"/>
        <v>0</v>
      </c>
      <c r="JR35" s="64">
        <f t="shared" si="549"/>
        <v>0</v>
      </c>
      <c r="JS35" s="65">
        <f t="shared" si="550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365"/>
        <v>0</v>
      </c>
      <c r="E36" s="32">
        <f t="shared" si="366"/>
        <v>0</v>
      </c>
      <c r="F36" s="75">
        <f t="shared" si="367"/>
        <v>0</v>
      </c>
      <c r="G36" s="75">
        <f t="shared" si="368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369"/>
        <v>-</v>
      </c>
      <c r="W36" s="77" t="str">
        <f t="shared" si="370"/>
        <v>-</v>
      </c>
      <c r="X36" s="19" t="str">
        <f t="shared" si="371"/>
        <v>-</v>
      </c>
      <c r="Y36" s="19" t="str">
        <f t="shared" si="372"/>
        <v>-</v>
      </c>
      <c r="Z36" s="19" t="str">
        <f t="shared" si="373"/>
        <v>-</v>
      </c>
      <c r="AA36" s="19" t="str">
        <f t="shared" si="374"/>
        <v>-</v>
      </c>
      <c r="AB36" s="19" t="str">
        <f t="shared" si="375"/>
        <v>-</v>
      </c>
      <c r="AC36" s="19" t="str">
        <f t="shared" si="376"/>
        <v>-</v>
      </c>
      <c r="AD36" s="19" t="str">
        <f t="shared" si="377"/>
        <v>-</v>
      </c>
      <c r="AE36" s="19" t="str">
        <f t="shared" si="378"/>
        <v>-</v>
      </c>
      <c r="AF36" s="19" t="str">
        <f t="shared" si="379"/>
        <v>-</v>
      </c>
      <c r="AG36" s="19" t="str">
        <f t="shared" si="380"/>
        <v>-</v>
      </c>
      <c r="AH36" s="19" t="str">
        <f t="shared" si="381"/>
        <v>-</v>
      </c>
      <c r="AI36" s="19" t="str">
        <f t="shared" si="382"/>
        <v>-</v>
      </c>
      <c r="AJ36" s="19" t="str">
        <f t="shared" si="383"/>
        <v>-</v>
      </c>
      <c r="AK36" s="19" t="str">
        <f t="shared" si="384"/>
        <v>-</v>
      </c>
      <c r="AL36" s="13" t="str">
        <f t="shared" si="385"/>
        <v>-</v>
      </c>
      <c r="AM36" s="13" t="str">
        <f t="shared" si="386"/>
        <v>-</v>
      </c>
      <c r="AN36" s="13" t="str">
        <f t="shared" si="387"/>
        <v>-</v>
      </c>
      <c r="AO36" s="80" t="str">
        <f t="shared" si="388"/>
        <v>-</v>
      </c>
      <c r="AP36" s="39"/>
      <c r="AQ36" s="32">
        <f t="shared" si="389"/>
        <v>0</v>
      </c>
      <c r="AR36" s="32">
        <f t="shared" si="390"/>
        <v>0</v>
      </c>
      <c r="AS36" s="75">
        <f t="shared" si="391"/>
        <v>0</v>
      </c>
      <c r="AT36" s="75">
        <f t="shared" si="392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93"/>
        <v>-</v>
      </c>
      <c r="BJ36" s="77" t="str">
        <f t="shared" si="394"/>
        <v>-</v>
      </c>
      <c r="BK36" s="19" t="str">
        <f t="shared" si="395"/>
        <v>-</v>
      </c>
      <c r="BL36" s="19" t="str">
        <f t="shared" si="396"/>
        <v>-</v>
      </c>
      <c r="BM36" s="19" t="str">
        <f t="shared" si="397"/>
        <v>-</v>
      </c>
      <c r="BN36" s="19" t="str">
        <f t="shared" si="398"/>
        <v>-</v>
      </c>
      <c r="BO36" s="19" t="str">
        <f t="shared" si="399"/>
        <v>-</v>
      </c>
      <c r="BP36" s="19" t="str">
        <f t="shared" si="400"/>
        <v>-</v>
      </c>
      <c r="BQ36" s="19" t="str">
        <f t="shared" si="401"/>
        <v>-</v>
      </c>
      <c r="BR36" s="19" t="str">
        <f t="shared" si="402"/>
        <v>-</v>
      </c>
      <c r="BS36" s="19" t="str">
        <f t="shared" si="403"/>
        <v>-</v>
      </c>
      <c r="BT36" s="19" t="str">
        <f t="shared" si="404"/>
        <v>-</v>
      </c>
      <c r="BU36" s="19" t="str">
        <f t="shared" si="405"/>
        <v>-</v>
      </c>
      <c r="BV36" s="19" t="str">
        <f t="shared" si="406"/>
        <v>-</v>
      </c>
      <c r="BW36" s="19" t="str">
        <f t="shared" si="407"/>
        <v>-</v>
      </c>
      <c r="BX36" s="19" t="str">
        <f t="shared" si="408"/>
        <v>-</v>
      </c>
      <c r="BY36" s="13" t="str">
        <f t="shared" si="409"/>
        <v>-</v>
      </c>
      <c r="BZ36" s="13" t="str">
        <f t="shared" si="410"/>
        <v>-</v>
      </c>
      <c r="CA36" s="13" t="str">
        <f t="shared" si="411"/>
        <v>-</v>
      </c>
      <c r="CB36" s="80" t="str">
        <f t="shared" si="412"/>
        <v>-</v>
      </c>
      <c r="CC36" s="39"/>
      <c r="CD36" s="32">
        <f t="shared" si="413"/>
        <v>0</v>
      </c>
      <c r="CE36" s="32">
        <f t="shared" si="414"/>
        <v>0</v>
      </c>
      <c r="CF36" s="75">
        <f t="shared" si="415"/>
        <v>0</v>
      </c>
      <c r="CG36" s="75">
        <f t="shared" si="416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417"/>
        <v>-</v>
      </c>
      <c r="CW36" s="77" t="str">
        <f t="shared" si="418"/>
        <v>-</v>
      </c>
      <c r="CX36" s="19" t="str">
        <f t="shared" si="419"/>
        <v>-</v>
      </c>
      <c r="CY36" s="19" t="str">
        <f t="shared" si="420"/>
        <v>-</v>
      </c>
      <c r="CZ36" s="19" t="str">
        <f t="shared" si="421"/>
        <v>-</v>
      </c>
      <c r="DA36" s="19" t="str">
        <f t="shared" si="422"/>
        <v>-</v>
      </c>
      <c r="DB36" s="19" t="str">
        <f t="shared" si="423"/>
        <v>-</v>
      </c>
      <c r="DC36" s="19" t="str">
        <f t="shared" si="424"/>
        <v>-</v>
      </c>
      <c r="DD36" s="19" t="str">
        <f t="shared" si="425"/>
        <v>-</v>
      </c>
      <c r="DE36" s="19" t="str">
        <f t="shared" si="426"/>
        <v>-</v>
      </c>
      <c r="DF36" s="19" t="str">
        <f t="shared" si="427"/>
        <v>-</v>
      </c>
      <c r="DG36" s="19" t="str">
        <f t="shared" si="428"/>
        <v>-</v>
      </c>
      <c r="DH36" s="19" t="str">
        <f t="shared" si="429"/>
        <v>-</v>
      </c>
      <c r="DI36" s="19" t="str">
        <f t="shared" si="430"/>
        <v>-</v>
      </c>
      <c r="DJ36" s="19" t="str">
        <f t="shared" si="431"/>
        <v>-</v>
      </c>
      <c r="DK36" s="19" t="str">
        <f t="shared" si="432"/>
        <v>-</v>
      </c>
      <c r="DL36" s="13" t="str">
        <f t="shared" si="433"/>
        <v>-</v>
      </c>
      <c r="DM36" s="13" t="str">
        <f t="shared" si="434"/>
        <v>-</v>
      </c>
      <c r="DN36" s="13" t="str">
        <f t="shared" si="435"/>
        <v>-</v>
      </c>
      <c r="DO36" s="80" t="str">
        <f t="shared" si="436"/>
        <v>-</v>
      </c>
      <c r="DP36" s="39"/>
      <c r="DQ36" s="32">
        <f t="shared" si="437"/>
        <v>0</v>
      </c>
      <c r="DR36" s="32">
        <f t="shared" si="438"/>
        <v>0</v>
      </c>
      <c r="DS36" s="75">
        <f t="shared" si="439"/>
        <v>0</v>
      </c>
      <c r="DT36" s="75">
        <f t="shared" si="440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441"/>
        <v>-</v>
      </c>
      <c r="EJ36" s="77" t="str">
        <f t="shared" si="442"/>
        <v>-</v>
      </c>
      <c r="EK36" s="19" t="str">
        <f t="shared" si="443"/>
        <v>-</v>
      </c>
      <c r="EL36" s="19" t="str">
        <f t="shared" si="444"/>
        <v>-</v>
      </c>
      <c r="EM36" s="19" t="str">
        <f t="shared" si="445"/>
        <v>-</v>
      </c>
      <c r="EN36" s="19" t="str">
        <f t="shared" si="446"/>
        <v>-</v>
      </c>
      <c r="EO36" s="19" t="str">
        <f t="shared" si="447"/>
        <v>-</v>
      </c>
      <c r="EP36" s="19" t="str">
        <f t="shared" si="448"/>
        <v>-</v>
      </c>
      <c r="EQ36" s="19" t="str">
        <f t="shared" si="449"/>
        <v>-</v>
      </c>
      <c r="ER36" s="19" t="str">
        <f t="shared" si="450"/>
        <v>-</v>
      </c>
      <c r="ES36" s="19" t="str">
        <f t="shared" si="451"/>
        <v>-</v>
      </c>
      <c r="ET36" s="19" t="str">
        <f t="shared" si="452"/>
        <v>-</v>
      </c>
      <c r="EU36" s="19" t="str">
        <f t="shared" si="453"/>
        <v>-</v>
      </c>
      <c r="EV36" s="19" t="str">
        <f t="shared" si="454"/>
        <v>-</v>
      </c>
      <c r="EW36" s="19" t="str">
        <f t="shared" si="455"/>
        <v>-</v>
      </c>
      <c r="EX36" s="19" t="str">
        <f t="shared" si="456"/>
        <v>-</v>
      </c>
      <c r="EY36" s="13" t="str">
        <f t="shared" si="457"/>
        <v>-</v>
      </c>
      <c r="EZ36" s="13" t="str">
        <f t="shared" si="458"/>
        <v>-</v>
      </c>
      <c r="FA36" s="13" t="str">
        <f t="shared" si="459"/>
        <v>-</v>
      </c>
      <c r="FB36" s="80" t="str">
        <f t="shared" si="460"/>
        <v>-</v>
      </c>
      <c r="FC36" s="39"/>
      <c r="FD36" s="32">
        <f t="shared" si="461"/>
        <v>0</v>
      </c>
      <c r="FE36" s="32">
        <f t="shared" si="462"/>
        <v>0</v>
      </c>
      <c r="FF36" s="75">
        <f t="shared" si="463"/>
        <v>0</v>
      </c>
      <c r="FG36" s="75">
        <f t="shared" si="464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465"/>
        <v>-</v>
      </c>
      <c r="FW36" s="77" t="str">
        <f t="shared" si="466"/>
        <v>-</v>
      </c>
      <c r="FX36" s="19" t="str">
        <f t="shared" si="467"/>
        <v>-</v>
      </c>
      <c r="FY36" s="19" t="str">
        <f t="shared" si="468"/>
        <v>-</v>
      </c>
      <c r="FZ36" s="19" t="str">
        <f t="shared" si="469"/>
        <v>-</v>
      </c>
      <c r="GA36" s="19" t="str">
        <f t="shared" si="470"/>
        <v>-</v>
      </c>
      <c r="GB36" s="19" t="str">
        <f t="shared" si="471"/>
        <v>-</v>
      </c>
      <c r="GC36" s="19" t="str">
        <f t="shared" si="472"/>
        <v>-</v>
      </c>
      <c r="GD36" s="19" t="str">
        <f t="shared" si="473"/>
        <v>-</v>
      </c>
      <c r="GE36" s="19" t="str">
        <f t="shared" si="474"/>
        <v>-</v>
      </c>
      <c r="GF36" s="19" t="str">
        <f t="shared" si="475"/>
        <v>-</v>
      </c>
      <c r="GG36" s="19" t="str">
        <f t="shared" si="476"/>
        <v>-</v>
      </c>
      <c r="GH36" s="19" t="str">
        <f t="shared" si="477"/>
        <v>-</v>
      </c>
      <c r="GI36" s="19" t="str">
        <f t="shared" si="478"/>
        <v>-</v>
      </c>
      <c r="GJ36" s="19" t="str">
        <f t="shared" si="479"/>
        <v>-</v>
      </c>
      <c r="GK36" s="19" t="str">
        <f t="shared" si="480"/>
        <v>-</v>
      </c>
      <c r="GL36" s="13" t="str">
        <f t="shared" si="481"/>
        <v>-</v>
      </c>
      <c r="GM36" s="13" t="str">
        <f t="shared" si="482"/>
        <v>-</v>
      </c>
      <c r="GN36" s="13" t="str">
        <f t="shared" si="483"/>
        <v>-</v>
      </c>
      <c r="GO36" s="80" t="str">
        <f t="shared" si="484"/>
        <v>-</v>
      </c>
      <c r="GP36" s="39"/>
      <c r="GQ36" s="32">
        <f t="shared" si="485"/>
        <v>0</v>
      </c>
      <c r="GR36" s="32">
        <f t="shared" si="486"/>
        <v>0</v>
      </c>
      <c r="GS36" s="75">
        <f t="shared" si="487"/>
        <v>0</v>
      </c>
      <c r="GT36" s="75">
        <f t="shared" si="488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489"/>
        <v>-</v>
      </c>
      <c r="HJ36" s="77" t="str">
        <f t="shared" si="490"/>
        <v>-</v>
      </c>
      <c r="HK36" s="19" t="str">
        <f t="shared" si="491"/>
        <v>-</v>
      </c>
      <c r="HL36" s="19" t="str">
        <f t="shared" si="492"/>
        <v>-</v>
      </c>
      <c r="HM36" s="19" t="str">
        <f t="shared" si="493"/>
        <v>-</v>
      </c>
      <c r="HN36" s="19" t="str">
        <f t="shared" si="494"/>
        <v>-</v>
      </c>
      <c r="HO36" s="19" t="str">
        <f t="shared" si="495"/>
        <v>-</v>
      </c>
      <c r="HP36" s="19" t="str">
        <f t="shared" si="496"/>
        <v>-</v>
      </c>
      <c r="HQ36" s="19" t="str">
        <f t="shared" si="497"/>
        <v>-</v>
      </c>
      <c r="HR36" s="19" t="str">
        <f t="shared" si="498"/>
        <v>-</v>
      </c>
      <c r="HS36" s="19" t="str">
        <f t="shared" si="499"/>
        <v>-</v>
      </c>
      <c r="HT36" s="19" t="str">
        <f t="shared" si="500"/>
        <v>-</v>
      </c>
      <c r="HU36" s="19" t="str">
        <f t="shared" si="501"/>
        <v>-</v>
      </c>
      <c r="HV36" s="19" t="str">
        <f t="shared" si="502"/>
        <v>-</v>
      </c>
      <c r="HW36" s="19" t="str">
        <f t="shared" si="503"/>
        <v>-</v>
      </c>
      <c r="HX36" s="19" t="str">
        <f t="shared" si="504"/>
        <v>-</v>
      </c>
      <c r="HY36" s="13" t="str">
        <f t="shared" si="505"/>
        <v>-</v>
      </c>
      <c r="HZ36" s="13" t="str">
        <f t="shared" si="506"/>
        <v>-</v>
      </c>
      <c r="IA36" s="13" t="str">
        <f t="shared" si="507"/>
        <v>-</v>
      </c>
      <c r="IB36" s="80" t="str">
        <f t="shared" si="508"/>
        <v>-</v>
      </c>
      <c r="IC36" s="39">
        <f t="shared" si="509"/>
        <v>0</v>
      </c>
      <c r="ID36" s="99">
        <f t="shared" si="510"/>
        <v>0</v>
      </c>
      <c r="IE36" s="99">
        <f t="shared" si="511"/>
        <v>0</v>
      </c>
      <c r="IF36" s="100">
        <f t="shared" si="512"/>
        <v>0</v>
      </c>
      <c r="IG36" s="100">
        <f t="shared" si="513"/>
        <v>0</v>
      </c>
      <c r="IH36" s="35">
        <f t="shared" si="514"/>
        <v>0</v>
      </c>
      <c r="II36" s="35">
        <f t="shared" si="515"/>
        <v>0</v>
      </c>
      <c r="IJ36" s="35">
        <f t="shared" si="516"/>
        <v>0</v>
      </c>
      <c r="IK36" s="35">
        <f t="shared" si="517"/>
        <v>0</v>
      </c>
      <c r="IL36" s="35">
        <f t="shared" si="518"/>
        <v>0</v>
      </c>
      <c r="IM36" s="35">
        <f t="shared" si="519"/>
        <v>0</v>
      </c>
      <c r="IN36" s="100"/>
      <c r="IO36" s="35">
        <f t="shared" si="520"/>
        <v>0</v>
      </c>
      <c r="IP36" s="35">
        <f t="shared" si="521"/>
        <v>0</v>
      </c>
      <c r="IQ36" s="35">
        <f t="shared" si="522"/>
        <v>0</v>
      </c>
      <c r="IR36" s="35">
        <f t="shared" si="523"/>
        <v>0</v>
      </c>
      <c r="IS36" s="35">
        <f t="shared" si="524"/>
        <v>0</v>
      </c>
      <c r="IT36" s="23">
        <f t="shared" si="525"/>
        <v>0</v>
      </c>
      <c r="IU36" s="26">
        <f t="shared" si="526"/>
        <v>0</v>
      </c>
      <c r="IV36" s="42" t="str">
        <f t="shared" si="527"/>
        <v>-</v>
      </c>
      <c r="IW36" s="89" t="str">
        <f t="shared" si="528"/>
        <v>-</v>
      </c>
      <c r="IX36" s="43" t="str">
        <f t="shared" si="529"/>
        <v>-</v>
      </c>
      <c r="IY36" s="43" t="str">
        <f t="shared" si="530"/>
        <v>-</v>
      </c>
      <c r="IZ36" s="43" t="str">
        <f t="shared" si="531"/>
        <v>-</v>
      </c>
      <c r="JA36" s="43" t="str">
        <f t="shared" si="532"/>
        <v>-</v>
      </c>
      <c r="JB36" s="43" t="str">
        <f t="shared" si="533"/>
        <v>-</v>
      </c>
      <c r="JC36" s="43" t="str">
        <f t="shared" si="534"/>
        <v>-</v>
      </c>
      <c r="JD36" s="43" t="str">
        <f t="shared" si="535"/>
        <v>-</v>
      </c>
      <c r="JE36" s="43" t="str">
        <f t="shared" si="536"/>
        <v>-</v>
      </c>
      <c r="JF36" s="43" t="str">
        <f t="shared" si="537"/>
        <v>-</v>
      </c>
      <c r="JG36" s="43" t="str">
        <f t="shared" si="538"/>
        <v>-</v>
      </c>
      <c r="JH36" s="43" t="str">
        <f t="shared" si="539"/>
        <v>-</v>
      </c>
      <c r="JI36" s="43" t="str">
        <f t="shared" si="540"/>
        <v>-</v>
      </c>
      <c r="JJ36" s="43" t="str">
        <f t="shared" si="541"/>
        <v>-</v>
      </c>
      <c r="JK36" s="43" t="str">
        <f t="shared" si="542"/>
        <v>-</v>
      </c>
      <c r="JL36" s="44" t="str">
        <f t="shared" si="543"/>
        <v>-</v>
      </c>
      <c r="JM36" s="44" t="str">
        <f t="shared" si="544"/>
        <v>-</v>
      </c>
      <c r="JN36" s="44" t="str">
        <f t="shared" si="545"/>
        <v>-</v>
      </c>
      <c r="JO36" s="90" t="str">
        <f t="shared" si="546"/>
        <v>-</v>
      </c>
      <c r="JP36" s="62">
        <f t="shared" si="547"/>
        <v>0</v>
      </c>
      <c r="JQ36" s="63">
        <f t="shared" si="548"/>
        <v>0</v>
      </c>
      <c r="JR36" s="64">
        <f t="shared" si="549"/>
        <v>0</v>
      </c>
      <c r="JS36" s="65">
        <f t="shared" si="550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365"/>
        <v>0</v>
      </c>
      <c r="E37" s="32">
        <f t="shared" si="366"/>
        <v>0</v>
      </c>
      <c r="F37" s="75">
        <f t="shared" si="367"/>
        <v>0</v>
      </c>
      <c r="G37" s="75">
        <f t="shared" si="368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369"/>
        <v>-</v>
      </c>
      <c r="W37" s="77" t="str">
        <f t="shared" si="370"/>
        <v>-</v>
      </c>
      <c r="X37" s="19" t="str">
        <f t="shared" si="371"/>
        <v>-</v>
      </c>
      <c r="Y37" s="19" t="str">
        <f t="shared" si="372"/>
        <v>-</v>
      </c>
      <c r="Z37" s="19" t="str">
        <f t="shared" si="373"/>
        <v>-</v>
      </c>
      <c r="AA37" s="19" t="str">
        <f t="shared" si="374"/>
        <v>-</v>
      </c>
      <c r="AB37" s="19" t="str">
        <f t="shared" si="375"/>
        <v>-</v>
      </c>
      <c r="AC37" s="19" t="str">
        <f t="shared" si="376"/>
        <v>-</v>
      </c>
      <c r="AD37" s="19" t="str">
        <f t="shared" si="377"/>
        <v>-</v>
      </c>
      <c r="AE37" s="19" t="str">
        <f t="shared" si="378"/>
        <v>-</v>
      </c>
      <c r="AF37" s="19" t="str">
        <f t="shared" si="379"/>
        <v>-</v>
      </c>
      <c r="AG37" s="19" t="str">
        <f t="shared" si="380"/>
        <v>-</v>
      </c>
      <c r="AH37" s="19" t="str">
        <f t="shared" si="381"/>
        <v>-</v>
      </c>
      <c r="AI37" s="19" t="str">
        <f t="shared" si="382"/>
        <v>-</v>
      </c>
      <c r="AJ37" s="19" t="str">
        <f t="shared" si="383"/>
        <v>-</v>
      </c>
      <c r="AK37" s="19" t="str">
        <f t="shared" si="384"/>
        <v>-</v>
      </c>
      <c r="AL37" s="13" t="str">
        <f t="shared" si="385"/>
        <v>-</v>
      </c>
      <c r="AM37" s="13" t="str">
        <f t="shared" si="386"/>
        <v>-</v>
      </c>
      <c r="AN37" s="13" t="str">
        <f t="shared" si="387"/>
        <v>-</v>
      </c>
      <c r="AO37" s="80" t="str">
        <f t="shared" si="388"/>
        <v>-</v>
      </c>
      <c r="AP37" s="39"/>
      <c r="AQ37" s="32">
        <f t="shared" si="389"/>
        <v>0</v>
      </c>
      <c r="AR37" s="32">
        <f t="shared" si="390"/>
        <v>0</v>
      </c>
      <c r="AS37" s="75">
        <f t="shared" si="391"/>
        <v>0</v>
      </c>
      <c r="AT37" s="75">
        <f t="shared" si="392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93"/>
        <v>-</v>
      </c>
      <c r="BJ37" s="77" t="str">
        <f t="shared" si="394"/>
        <v>-</v>
      </c>
      <c r="BK37" s="19" t="str">
        <f t="shared" si="395"/>
        <v>-</v>
      </c>
      <c r="BL37" s="19" t="str">
        <f t="shared" si="396"/>
        <v>-</v>
      </c>
      <c r="BM37" s="19" t="str">
        <f t="shared" si="397"/>
        <v>-</v>
      </c>
      <c r="BN37" s="19" t="str">
        <f t="shared" si="398"/>
        <v>-</v>
      </c>
      <c r="BO37" s="19" t="str">
        <f t="shared" si="399"/>
        <v>-</v>
      </c>
      <c r="BP37" s="19" t="str">
        <f t="shared" si="400"/>
        <v>-</v>
      </c>
      <c r="BQ37" s="19" t="str">
        <f t="shared" si="401"/>
        <v>-</v>
      </c>
      <c r="BR37" s="19" t="str">
        <f t="shared" si="402"/>
        <v>-</v>
      </c>
      <c r="BS37" s="19" t="str">
        <f t="shared" si="403"/>
        <v>-</v>
      </c>
      <c r="BT37" s="19" t="str">
        <f t="shared" si="404"/>
        <v>-</v>
      </c>
      <c r="BU37" s="19" t="str">
        <f t="shared" si="405"/>
        <v>-</v>
      </c>
      <c r="BV37" s="19" t="str">
        <f t="shared" si="406"/>
        <v>-</v>
      </c>
      <c r="BW37" s="19" t="str">
        <f t="shared" si="407"/>
        <v>-</v>
      </c>
      <c r="BX37" s="19" t="str">
        <f t="shared" si="408"/>
        <v>-</v>
      </c>
      <c r="BY37" s="13" t="str">
        <f t="shared" si="409"/>
        <v>-</v>
      </c>
      <c r="BZ37" s="13" t="str">
        <f t="shared" si="410"/>
        <v>-</v>
      </c>
      <c r="CA37" s="13" t="str">
        <f t="shared" si="411"/>
        <v>-</v>
      </c>
      <c r="CB37" s="80" t="str">
        <f t="shared" si="412"/>
        <v>-</v>
      </c>
      <c r="CC37" s="39"/>
      <c r="CD37" s="32">
        <f t="shared" si="413"/>
        <v>0</v>
      </c>
      <c r="CE37" s="32">
        <f t="shared" si="414"/>
        <v>0</v>
      </c>
      <c r="CF37" s="75">
        <f t="shared" si="415"/>
        <v>0</v>
      </c>
      <c r="CG37" s="75">
        <f t="shared" si="416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417"/>
        <v>-</v>
      </c>
      <c r="CW37" s="77" t="str">
        <f t="shared" si="418"/>
        <v>-</v>
      </c>
      <c r="CX37" s="19" t="str">
        <f t="shared" si="419"/>
        <v>-</v>
      </c>
      <c r="CY37" s="19" t="str">
        <f t="shared" si="420"/>
        <v>-</v>
      </c>
      <c r="CZ37" s="19" t="str">
        <f t="shared" si="421"/>
        <v>-</v>
      </c>
      <c r="DA37" s="19" t="str">
        <f t="shared" si="422"/>
        <v>-</v>
      </c>
      <c r="DB37" s="19" t="str">
        <f t="shared" si="423"/>
        <v>-</v>
      </c>
      <c r="DC37" s="19" t="str">
        <f t="shared" si="424"/>
        <v>-</v>
      </c>
      <c r="DD37" s="19" t="str">
        <f t="shared" si="425"/>
        <v>-</v>
      </c>
      <c r="DE37" s="19" t="str">
        <f t="shared" si="426"/>
        <v>-</v>
      </c>
      <c r="DF37" s="19" t="str">
        <f t="shared" si="427"/>
        <v>-</v>
      </c>
      <c r="DG37" s="19" t="str">
        <f t="shared" si="428"/>
        <v>-</v>
      </c>
      <c r="DH37" s="19" t="str">
        <f t="shared" si="429"/>
        <v>-</v>
      </c>
      <c r="DI37" s="19" t="str">
        <f t="shared" si="430"/>
        <v>-</v>
      </c>
      <c r="DJ37" s="19" t="str">
        <f t="shared" si="431"/>
        <v>-</v>
      </c>
      <c r="DK37" s="19" t="str">
        <f t="shared" si="432"/>
        <v>-</v>
      </c>
      <c r="DL37" s="13" t="str">
        <f t="shared" si="433"/>
        <v>-</v>
      </c>
      <c r="DM37" s="13" t="str">
        <f t="shared" si="434"/>
        <v>-</v>
      </c>
      <c r="DN37" s="13" t="str">
        <f t="shared" si="435"/>
        <v>-</v>
      </c>
      <c r="DO37" s="80" t="str">
        <f t="shared" si="436"/>
        <v>-</v>
      </c>
      <c r="DP37" s="39"/>
      <c r="DQ37" s="32">
        <f t="shared" si="437"/>
        <v>0</v>
      </c>
      <c r="DR37" s="32">
        <f t="shared" si="438"/>
        <v>0</v>
      </c>
      <c r="DS37" s="75">
        <f t="shared" si="439"/>
        <v>0</v>
      </c>
      <c r="DT37" s="75">
        <f t="shared" si="440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441"/>
        <v>-</v>
      </c>
      <c r="EJ37" s="77" t="str">
        <f t="shared" si="442"/>
        <v>-</v>
      </c>
      <c r="EK37" s="19" t="str">
        <f t="shared" si="443"/>
        <v>-</v>
      </c>
      <c r="EL37" s="19" t="str">
        <f t="shared" si="444"/>
        <v>-</v>
      </c>
      <c r="EM37" s="19" t="str">
        <f t="shared" si="445"/>
        <v>-</v>
      </c>
      <c r="EN37" s="19" t="str">
        <f t="shared" si="446"/>
        <v>-</v>
      </c>
      <c r="EO37" s="19" t="str">
        <f t="shared" si="447"/>
        <v>-</v>
      </c>
      <c r="EP37" s="19" t="str">
        <f t="shared" si="448"/>
        <v>-</v>
      </c>
      <c r="EQ37" s="19" t="str">
        <f t="shared" si="449"/>
        <v>-</v>
      </c>
      <c r="ER37" s="19" t="str">
        <f t="shared" si="450"/>
        <v>-</v>
      </c>
      <c r="ES37" s="19" t="str">
        <f t="shared" si="451"/>
        <v>-</v>
      </c>
      <c r="ET37" s="19" t="str">
        <f t="shared" si="452"/>
        <v>-</v>
      </c>
      <c r="EU37" s="19" t="str">
        <f t="shared" si="453"/>
        <v>-</v>
      </c>
      <c r="EV37" s="19" t="str">
        <f t="shared" si="454"/>
        <v>-</v>
      </c>
      <c r="EW37" s="19" t="str">
        <f t="shared" si="455"/>
        <v>-</v>
      </c>
      <c r="EX37" s="19" t="str">
        <f t="shared" si="456"/>
        <v>-</v>
      </c>
      <c r="EY37" s="13" t="str">
        <f t="shared" si="457"/>
        <v>-</v>
      </c>
      <c r="EZ37" s="13" t="str">
        <f t="shared" si="458"/>
        <v>-</v>
      </c>
      <c r="FA37" s="13" t="str">
        <f t="shared" si="459"/>
        <v>-</v>
      </c>
      <c r="FB37" s="80" t="str">
        <f t="shared" si="460"/>
        <v>-</v>
      </c>
      <c r="FC37" s="39"/>
      <c r="FD37" s="32">
        <f t="shared" si="461"/>
        <v>0</v>
      </c>
      <c r="FE37" s="32">
        <f t="shared" si="462"/>
        <v>0</v>
      </c>
      <c r="FF37" s="75">
        <f t="shared" si="463"/>
        <v>0</v>
      </c>
      <c r="FG37" s="75">
        <f t="shared" si="464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465"/>
        <v>-</v>
      </c>
      <c r="FW37" s="77" t="str">
        <f t="shared" si="466"/>
        <v>-</v>
      </c>
      <c r="FX37" s="19" t="str">
        <f t="shared" si="467"/>
        <v>-</v>
      </c>
      <c r="FY37" s="19" t="str">
        <f t="shared" si="468"/>
        <v>-</v>
      </c>
      <c r="FZ37" s="19" t="str">
        <f t="shared" si="469"/>
        <v>-</v>
      </c>
      <c r="GA37" s="19" t="str">
        <f t="shared" si="470"/>
        <v>-</v>
      </c>
      <c r="GB37" s="19" t="str">
        <f t="shared" si="471"/>
        <v>-</v>
      </c>
      <c r="GC37" s="19" t="str">
        <f t="shared" si="472"/>
        <v>-</v>
      </c>
      <c r="GD37" s="19" t="str">
        <f t="shared" si="473"/>
        <v>-</v>
      </c>
      <c r="GE37" s="19" t="str">
        <f t="shared" si="474"/>
        <v>-</v>
      </c>
      <c r="GF37" s="19" t="str">
        <f t="shared" si="475"/>
        <v>-</v>
      </c>
      <c r="GG37" s="19" t="str">
        <f t="shared" si="476"/>
        <v>-</v>
      </c>
      <c r="GH37" s="19" t="str">
        <f t="shared" si="477"/>
        <v>-</v>
      </c>
      <c r="GI37" s="19" t="str">
        <f t="shared" si="478"/>
        <v>-</v>
      </c>
      <c r="GJ37" s="19" t="str">
        <f t="shared" si="479"/>
        <v>-</v>
      </c>
      <c r="GK37" s="19" t="str">
        <f t="shared" si="480"/>
        <v>-</v>
      </c>
      <c r="GL37" s="13" t="str">
        <f t="shared" si="481"/>
        <v>-</v>
      </c>
      <c r="GM37" s="13" t="str">
        <f t="shared" si="482"/>
        <v>-</v>
      </c>
      <c r="GN37" s="13" t="str">
        <f t="shared" si="483"/>
        <v>-</v>
      </c>
      <c r="GO37" s="80" t="str">
        <f t="shared" si="484"/>
        <v>-</v>
      </c>
      <c r="GP37" s="39"/>
      <c r="GQ37" s="32">
        <f t="shared" si="485"/>
        <v>0</v>
      </c>
      <c r="GR37" s="32">
        <f t="shared" si="486"/>
        <v>0</v>
      </c>
      <c r="GS37" s="75">
        <f t="shared" si="487"/>
        <v>0</v>
      </c>
      <c r="GT37" s="75">
        <f t="shared" si="488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489"/>
        <v>-</v>
      </c>
      <c r="HJ37" s="77" t="str">
        <f t="shared" si="490"/>
        <v>-</v>
      </c>
      <c r="HK37" s="19" t="str">
        <f t="shared" si="491"/>
        <v>-</v>
      </c>
      <c r="HL37" s="19" t="str">
        <f t="shared" si="492"/>
        <v>-</v>
      </c>
      <c r="HM37" s="19" t="str">
        <f t="shared" si="493"/>
        <v>-</v>
      </c>
      <c r="HN37" s="19" t="str">
        <f t="shared" si="494"/>
        <v>-</v>
      </c>
      <c r="HO37" s="19" t="str">
        <f t="shared" si="495"/>
        <v>-</v>
      </c>
      <c r="HP37" s="19" t="str">
        <f t="shared" si="496"/>
        <v>-</v>
      </c>
      <c r="HQ37" s="19" t="str">
        <f t="shared" si="497"/>
        <v>-</v>
      </c>
      <c r="HR37" s="19" t="str">
        <f t="shared" si="498"/>
        <v>-</v>
      </c>
      <c r="HS37" s="19" t="str">
        <f t="shared" si="499"/>
        <v>-</v>
      </c>
      <c r="HT37" s="19" t="str">
        <f t="shared" si="500"/>
        <v>-</v>
      </c>
      <c r="HU37" s="19" t="str">
        <f t="shared" si="501"/>
        <v>-</v>
      </c>
      <c r="HV37" s="19" t="str">
        <f t="shared" si="502"/>
        <v>-</v>
      </c>
      <c r="HW37" s="19" t="str">
        <f t="shared" si="503"/>
        <v>-</v>
      </c>
      <c r="HX37" s="19" t="str">
        <f t="shared" si="504"/>
        <v>-</v>
      </c>
      <c r="HY37" s="13" t="str">
        <f t="shared" si="505"/>
        <v>-</v>
      </c>
      <c r="HZ37" s="13" t="str">
        <f t="shared" si="506"/>
        <v>-</v>
      </c>
      <c r="IA37" s="13" t="str">
        <f t="shared" si="507"/>
        <v>-</v>
      </c>
      <c r="IB37" s="80" t="str">
        <f t="shared" si="508"/>
        <v>-</v>
      </c>
      <c r="IC37" s="39">
        <f t="shared" si="509"/>
        <v>0</v>
      </c>
      <c r="ID37" s="99">
        <f t="shared" si="510"/>
        <v>0</v>
      </c>
      <c r="IE37" s="99">
        <f t="shared" si="511"/>
        <v>0</v>
      </c>
      <c r="IF37" s="100">
        <f t="shared" si="512"/>
        <v>0</v>
      </c>
      <c r="IG37" s="100">
        <f t="shared" si="513"/>
        <v>0</v>
      </c>
      <c r="IH37" s="35">
        <f t="shared" si="514"/>
        <v>0</v>
      </c>
      <c r="II37" s="35">
        <f t="shared" si="515"/>
        <v>0</v>
      </c>
      <c r="IJ37" s="35">
        <f t="shared" si="516"/>
        <v>0</v>
      </c>
      <c r="IK37" s="35">
        <f t="shared" si="517"/>
        <v>0</v>
      </c>
      <c r="IL37" s="35">
        <f t="shared" si="518"/>
        <v>0</v>
      </c>
      <c r="IM37" s="35">
        <f t="shared" si="519"/>
        <v>0</v>
      </c>
      <c r="IN37" s="100"/>
      <c r="IO37" s="35">
        <f t="shared" si="520"/>
        <v>0</v>
      </c>
      <c r="IP37" s="35">
        <f t="shared" si="521"/>
        <v>0</v>
      </c>
      <c r="IQ37" s="35">
        <f t="shared" si="522"/>
        <v>0</v>
      </c>
      <c r="IR37" s="35">
        <f t="shared" si="523"/>
        <v>0</v>
      </c>
      <c r="IS37" s="35">
        <f t="shared" si="524"/>
        <v>0</v>
      </c>
      <c r="IT37" s="23">
        <f t="shared" si="525"/>
        <v>0</v>
      </c>
      <c r="IU37" s="26">
        <f t="shared" si="526"/>
        <v>0</v>
      </c>
      <c r="IV37" s="42" t="str">
        <f t="shared" si="527"/>
        <v>-</v>
      </c>
      <c r="IW37" s="89" t="str">
        <f t="shared" si="528"/>
        <v>-</v>
      </c>
      <c r="IX37" s="43" t="str">
        <f t="shared" si="529"/>
        <v>-</v>
      </c>
      <c r="IY37" s="43" t="str">
        <f t="shared" si="530"/>
        <v>-</v>
      </c>
      <c r="IZ37" s="43" t="str">
        <f t="shared" si="531"/>
        <v>-</v>
      </c>
      <c r="JA37" s="43" t="str">
        <f t="shared" si="532"/>
        <v>-</v>
      </c>
      <c r="JB37" s="43" t="str">
        <f t="shared" si="533"/>
        <v>-</v>
      </c>
      <c r="JC37" s="43" t="str">
        <f t="shared" si="534"/>
        <v>-</v>
      </c>
      <c r="JD37" s="43" t="str">
        <f t="shared" si="535"/>
        <v>-</v>
      </c>
      <c r="JE37" s="43" t="str">
        <f t="shared" si="536"/>
        <v>-</v>
      </c>
      <c r="JF37" s="43" t="str">
        <f t="shared" si="537"/>
        <v>-</v>
      </c>
      <c r="JG37" s="43" t="str">
        <f t="shared" si="538"/>
        <v>-</v>
      </c>
      <c r="JH37" s="43" t="str">
        <f t="shared" si="539"/>
        <v>-</v>
      </c>
      <c r="JI37" s="43" t="str">
        <f t="shared" si="540"/>
        <v>-</v>
      </c>
      <c r="JJ37" s="43" t="str">
        <f t="shared" si="541"/>
        <v>-</v>
      </c>
      <c r="JK37" s="43" t="str">
        <f t="shared" si="542"/>
        <v>-</v>
      </c>
      <c r="JL37" s="44" t="str">
        <f t="shared" si="543"/>
        <v>-</v>
      </c>
      <c r="JM37" s="44" t="str">
        <f t="shared" si="544"/>
        <v>-</v>
      </c>
      <c r="JN37" s="44" t="str">
        <f t="shared" si="545"/>
        <v>-</v>
      </c>
      <c r="JO37" s="90" t="str">
        <f t="shared" si="546"/>
        <v>-</v>
      </c>
      <c r="JP37" s="62">
        <f t="shared" si="547"/>
        <v>0</v>
      </c>
      <c r="JQ37" s="63">
        <f t="shared" si="548"/>
        <v>0</v>
      </c>
      <c r="JR37" s="64">
        <f t="shared" si="549"/>
        <v>0</v>
      </c>
      <c r="JS37" s="65">
        <f t="shared" si="550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365"/>
        <v>0</v>
      </c>
      <c r="E38" s="32">
        <f t="shared" si="366"/>
        <v>0</v>
      </c>
      <c r="F38" s="75">
        <f t="shared" si="367"/>
        <v>0</v>
      </c>
      <c r="G38" s="75">
        <f t="shared" si="368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369"/>
        <v>-</v>
      </c>
      <c r="W38" s="77" t="str">
        <f t="shared" si="370"/>
        <v>-</v>
      </c>
      <c r="X38" s="19" t="str">
        <f t="shared" si="371"/>
        <v>-</v>
      </c>
      <c r="Y38" s="19" t="str">
        <f t="shared" si="372"/>
        <v>-</v>
      </c>
      <c r="Z38" s="19" t="str">
        <f t="shared" si="373"/>
        <v>-</v>
      </c>
      <c r="AA38" s="19" t="str">
        <f t="shared" si="374"/>
        <v>-</v>
      </c>
      <c r="AB38" s="19" t="str">
        <f t="shared" si="375"/>
        <v>-</v>
      </c>
      <c r="AC38" s="19" t="str">
        <f t="shared" si="376"/>
        <v>-</v>
      </c>
      <c r="AD38" s="19" t="str">
        <f t="shared" si="377"/>
        <v>-</v>
      </c>
      <c r="AE38" s="19" t="str">
        <f t="shared" si="378"/>
        <v>-</v>
      </c>
      <c r="AF38" s="19" t="str">
        <f t="shared" si="379"/>
        <v>-</v>
      </c>
      <c r="AG38" s="19" t="str">
        <f t="shared" si="380"/>
        <v>-</v>
      </c>
      <c r="AH38" s="19" t="str">
        <f t="shared" si="381"/>
        <v>-</v>
      </c>
      <c r="AI38" s="19" t="str">
        <f t="shared" si="382"/>
        <v>-</v>
      </c>
      <c r="AJ38" s="19" t="str">
        <f t="shared" si="383"/>
        <v>-</v>
      </c>
      <c r="AK38" s="19" t="str">
        <f t="shared" si="384"/>
        <v>-</v>
      </c>
      <c r="AL38" s="13" t="str">
        <f t="shared" si="385"/>
        <v>-</v>
      </c>
      <c r="AM38" s="13" t="str">
        <f t="shared" si="386"/>
        <v>-</v>
      </c>
      <c r="AN38" s="13" t="str">
        <f t="shared" si="387"/>
        <v>-</v>
      </c>
      <c r="AO38" s="80" t="str">
        <f t="shared" si="388"/>
        <v>-</v>
      </c>
      <c r="AP38" s="39"/>
      <c r="AQ38" s="32">
        <f t="shared" si="389"/>
        <v>0</v>
      </c>
      <c r="AR38" s="32">
        <f t="shared" si="390"/>
        <v>0</v>
      </c>
      <c r="AS38" s="75">
        <f t="shared" si="391"/>
        <v>0</v>
      </c>
      <c r="AT38" s="75">
        <f t="shared" si="392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93"/>
        <v>-</v>
      </c>
      <c r="BJ38" s="77" t="str">
        <f t="shared" si="394"/>
        <v>-</v>
      </c>
      <c r="BK38" s="19" t="str">
        <f t="shared" si="395"/>
        <v>-</v>
      </c>
      <c r="BL38" s="19" t="str">
        <f t="shared" si="396"/>
        <v>-</v>
      </c>
      <c r="BM38" s="19" t="str">
        <f t="shared" si="397"/>
        <v>-</v>
      </c>
      <c r="BN38" s="19" t="str">
        <f t="shared" si="398"/>
        <v>-</v>
      </c>
      <c r="BO38" s="19" t="str">
        <f t="shared" si="399"/>
        <v>-</v>
      </c>
      <c r="BP38" s="19" t="str">
        <f t="shared" si="400"/>
        <v>-</v>
      </c>
      <c r="BQ38" s="19" t="str">
        <f t="shared" si="401"/>
        <v>-</v>
      </c>
      <c r="BR38" s="19" t="str">
        <f t="shared" si="402"/>
        <v>-</v>
      </c>
      <c r="BS38" s="19" t="str">
        <f t="shared" si="403"/>
        <v>-</v>
      </c>
      <c r="BT38" s="19" t="str">
        <f t="shared" si="404"/>
        <v>-</v>
      </c>
      <c r="BU38" s="19" t="str">
        <f t="shared" si="405"/>
        <v>-</v>
      </c>
      <c r="BV38" s="19" t="str">
        <f t="shared" si="406"/>
        <v>-</v>
      </c>
      <c r="BW38" s="19" t="str">
        <f t="shared" si="407"/>
        <v>-</v>
      </c>
      <c r="BX38" s="19" t="str">
        <f t="shared" si="408"/>
        <v>-</v>
      </c>
      <c r="BY38" s="13" t="str">
        <f t="shared" si="409"/>
        <v>-</v>
      </c>
      <c r="BZ38" s="13" t="str">
        <f t="shared" si="410"/>
        <v>-</v>
      </c>
      <c r="CA38" s="13" t="str">
        <f t="shared" si="411"/>
        <v>-</v>
      </c>
      <c r="CB38" s="80" t="str">
        <f t="shared" si="412"/>
        <v>-</v>
      </c>
      <c r="CC38" s="39"/>
      <c r="CD38" s="32">
        <f t="shared" si="413"/>
        <v>0</v>
      </c>
      <c r="CE38" s="32">
        <f t="shared" si="414"/>
        <v>0</v>
      </c>
      <c r="CF38" s="75">
        <f t="shared" si="415"/>
        <v>0</v>
      </c>
      <c r="CG38" s="75">
        <f t="shared" si="416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417"/>
        <v>-</v>
      </c>
      <c r="CW38" s="77" t="str">
        <f t="shared" si="418"/>
        <v>-</v>
      </c>
      <c r="CX38" s="19" t="str">
        <f t="shared" si="419"/>
        <v>-</v>
      </c>
      <c r="CY38" s="19" t="str">
        <f t="shared" si="420"/>
        <v>-</v>
      </c>
      <c r="CZ38" s="19" t="str">
        <f t="shared" si="421"/>
        <v>-</v>
      </c>
      <c r="DA38" s="19" t="str">
        <f t="shared" si="422"/>
        <v>-</v>
      </c>
      <c r="DB38" s="19" t="str">
        <f t="shared" si="423"/>
        <v>-</v>
      </c>
      <c r="DC38" s="19" t="str">
        <f t="shared" si="424"/>
        <v>-</v>
      </c>
      <c r="DD38" s="19" t="str">
        <f t="shared" si="425"/>
        <v>-</v>
      </c>
      <c r="DE38" s="19" t="str">
        <f t="shared" si="426"/>
        <v>-</v>
      </c>
      <c r="DF38" s="19" t="str">
        <f t="shared" si="427"/>
        <v>-</v>
      </c>
      <c r="DG38" s="19" t="str">
        <f t="shared" si="428"/>
        <v>-</v>
      </c>
      <c r="DH38" s="19" t="str">
        <f t="shared" si="429"/>
        <v>-</v>
      </c>
      <c r="DI38" s="19" t="str">
        <f t="shared" si="430"/>
        <v>-</v>
      </c>
      <c r="DJ38" s="19" t="str">
        <f t="shared" si="431"/>
        <v>-</v>
      </c>
      <c r="DK38" s="19" t="str">
        <f t="shared" si="432"/>
        <v>-</v>
      </c>
      <c r="DL38" s="13" t="str">
        <f t="shared" si="433"/>
        <v>-</v>
      </c>
      <c r="DM38" s="13" t="str">
        <f t="shared" si="434"/>
        <v>-</v>
      </c>
      <c r="DN38" s="13" t="str">
        <f t="shared" si="435"/>
        <v>-</v>
      </c>
      <c r="DO38" s="80" t="str">
        <f t="shared" si="436"/>
        <v>-</v>
      </c>
      <c r="DP38" s="39"/>
      <c r="DQ38" s="32">
        <f t="shared" si="437"/>
        <v>0</v>
      </c>
      <c r="DR38" s="32">
        <f t="shared" si="438"/>
        <v>0</v>
      </c>
      <c r="DS38" s="75">
        <f t="shared" si="439"/>
        <v>0</v>
      </c>
      <c r="DT38" s="75">
        <f t="shared" si="440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441"/>
        <v>-</v>
      </c>
      <c r="EJ38" s="77" t="str">
        <f t="shared" si="442"/>
        <v>-</v>
      </c>
      <c r="EK38" s="19" t="str">
        <f t="shared" si="443"/>
        <v>-</v>
      </c>
      <c r="EL38" s="19" t="str">
        <f t="shared" si="444"/>
        <v>-</v>
      </c>
      <c r="EM38" s="19" t="str">
        <f t="shared" si="445"/>
        <v>-</v>
      </c>
      <c r="EN38" s="19" t="str">
        <f t="shared" si="446"/>
        <v>-</v>
      </c>
      <c r="EO38" s="19" t="str">
        <f t="shared" si="447"/>
        <v>-</v>
      </c>
      <c r="EP38" s="19" t="str">
        <f t="shared" si="448"/>
        <v>-</v>
      </c>
      <c r="EQ38" s="19" t="str">
        <f t="shared" si="449"/>
        <v>-</v>
      </c>
      <c r="ER38" s="19" t="str">
        <f t="shared" si="450"/>
        <v>-</v>
      </c>
      <c r="ES38" s="19" t="str">
        <f t="shared" si="451"/>
        <v>-</v>
      </c>
      <c r="ET38" s="19" t="str">
        <f t="shared" si="452"/>
        <v>-</v>
      </c>
      <c r="EU38" s="19" t="str">
        <f t="shared" si="453"/>
        <v>-</v>
      </c>
      <c r="EV38" s="19" t="str">
        <f t="shared" si="454"/>
        <v>-</v>
      </c>
      <c r="EW38" s="19" t="str">
        <f t="shared" si="455"/>
        <v>-</v>
      </c>
      <c r="EX38" s="19" t="str">
        <f t="shared" si="456"/>
        <v>-</v>
      </c>
      <c r="EY38" s="13" t="str">
        <f t="shared" si="457"/>
        <v>-</v>
      </c>
      <c r="EZ38" s="13" t="str">
        <f t="shared" si="458"/>
        <v>-</v>
      </c>
      <c r="FA38" s="13" t="str">
        <f t="shared" si="459"/>
        <v>-</v>
      </c>
      <c r="FB38" s="80" t="str">
        <f t="shared" si="460"/>
        <v>-</v>
      </c>
      <c r="FC38" s="39"/>
      <c r="FD38" s="32">
        <f t="shared" si="461"/>
        <v>0</v>
      </c>
      <c r="FE38" s="32">
        <f t="shared" si="462"/>
        <v>0</v>
      </c>
      <c r="FF38" s="75">
        <f t="shared" si="463"/>
        <v>0</v>
      </c>
      <c r="FG38" s="75">
        <f t="shared" si="464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465"/>
        <v>-</v>
      </c>
      <c r="FW38" s="77" t="str">
        <f t="shared" si="466"/>
        <v>-</v>
      </c>
      <c r="FX38" s="19" t="str">
        <f t="shared" si="467"/>
        <v>-</v>
      </c>
      <c r="FY38" s="19" t="str">
        <f t="shared" si="468"/>
        <v>-</v>
      </c>
      <c r="FZ38" s="19" t="str">
        <f t="shared" si="469"/>
        <v>-</v>
      </c>
      <c r="GA38" s="19" t="str">
        <f t="shared" si="470"/>
        <v>-</v>
      </c>
      <c r="GB38" s="19" t="str">
        <f t="shared" si="471"/>
        <v>-</v>
      </c>
      <c r="GC38" s="19" t="str">
        <f t="shared" si="472"/>
        <v>-</v>
      </c>
      <c r="GD38" s="19" t="str">
        <f t="shared" si="473"/>
        <v>-</v>
      </c>
      <c r="GE38" s="19" t="str">
        <f t="shared" si="474"/>
        <v>-</v>
      </c>
      <c r="GF38" s="19" t="str">
        <f t="shared" si="475"/>
        <v>-</v>
      </c>
      <c r="GG38" s="19" t="str">
        <f t="shared" si="476"/>
        <v>-</v>
      </c>
      <c r="GH38" s="19" t="str">
        <f t="shared" si="477"/>
        <v>-</v>
      </c>
      <c r="GI38" s="19" t="str">
        <f t="shared" si="478"/>
        <v>-</v>
      </c>
      <c r="GJ38" s="19" t="str">
        <f t="shared" si="479"/>
        <v>-</v>
      </c>
      <c r="GK38" s="19" t="str">
        <f t="shared" si="480"/>
        <v>-</v>
      </c>
      <c r="GL38" s="13" t="str">
        <f t="shared" si="481"/>
        <v>-</v>
      </c>
      <c r="GM38" s="13" t="str">
        <f t="shared" si="482"/>
        <v>-</v>
      </c>
      <c r="GN38" s="13" t="str">
        <f t="shared" si="483"/>
        <v>-</v>
      </c>
      <c r="GO38" s="80" t="str">
        <f t="shared" si="484"/>
        <v>-</v>
      </c>
      <c r="GP38" s="39"/>
      <c r="GQ38" s="32">
        <f t="shared" si="485"/>
        <v>0</v>
      </c>
      <c r="GR38" s="32">
        <f t="shared" si="486"/>
        <v>0</v>
      </c>
      <c r="GS38" s="75">
        <f t="shared" si="487"/>
        <v>0</v>
      </c>
      <c r="GT38" s="75">
        <f t="shared" si="488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489"/>
        <v>-</v>
      </c>
      <c r="HJ38" s="77" t="str">
        <f t="shared" si="490"/>
        <v>-</v>
      </c>
      <c r="HK38" s="19" t="str">
        <f t="shared" si="491"/>
        <v>-</v>
      </c>
      <c r="HL38" s="19" t="str">
        <f t="shared" si="492"/>
        <v>-</v>
      </c>
      <c r="HM38" s="19" t="str">
        <f t="shared" si="493"/>
        <v>-</v>
      </c>
      <c r="HN38" s="19" t="str">
        <f t="shared" si="494"/>
        <v>-</v>
      </c>
      <c r="HO38" s="19" t="str">
        <f t="shared" si="495"/>
        <v>-</v>
      </c>
      <c r="HP38" s="19" t="str">
        <f t="shared" si="496"/>
        <v>-</v>
      </c>
      <c r="HQ38" s="19" t="str">
        <f t="shared" si="497"/>
        <v>-</v>
      </c>
      <c r="HR38" s="19" t="str">
        <f t="shared" si="498"/>
        <v>-</v>
      </c>
      <c r="HS38" s="19" t="str">
        <f t="shared" si="499"/>
        <v>-</v>
      </c>
      <c r="HT38" s="19" t="str">
        <f t="shared" si="500"/>
        <v>-</v>
      </c>
      <c r="HU38" s="19" t="str">
        <f t="shared" si="501"/>
        <v>-</v>
      </c>
      <c r="HV38" s="19" t="str">
        <f t="shared" si="502"/>
        <v>-</v>
      </c>
      <c r="HW38" s="19" t="str">
        <f t="shared" si="503"/>
        <v>-</v>
      </c>
      <c r="HX38" s="19" t="str">
        <f t="shared" si="504"/>
        <v>-</v>
      </c>
      <c r="HY38" s="13" t="str">
        <f t="shared" si="505"/>
        <v>-</v>
      </c>
      <c r="HZ38" s="13" t="str">
        <f t="shared" si="506"/>
        <v>-</v>
      </c>
      <c r="IA38" s="13" t="str">
        <f t="shared" si="507"/>
        <v>-</v>
      </c>
      <c r="IB38" s="80" t="str">
        <f t="shared" si="508"/>
        <v>-</v>
      </c>
      <c r="IC38" s="39">
        <f t="shared" si="509"/>
        <v>0</v>
      </c>
      <c r="ID38" s="99">
        <f t="shared" si="510"/>
        <v>0</v>
      </c>
      <c r="IE38" s="99">
        <f t="shared" si="511"/>
        <v>0</v>
      </c>
      <c r="IF38" s="100">
        <f t="shared" si="512"/>
        <v>0</v>
      </c>
      <c r="IG38" s="100">
        <f t="shared" si="513"/>
        <v>0</v>
      </c>
      <c r="IH38" s="35">
        <f t="shared" si="514"/>
        <v>0</v>
      </c>
      <c r="II38" s="35">
        <f t="shared" si="515"/>
        <v>0</v>
      </c>
      <c r="IJ38" s="35">
        <f t="shared" si="516"/>
        <v>0</v>
      </c>
      <c r="IK38" s="35">
        <f t="shared" si="517"/>
        <v>0</v>
      </c>
      <c r="IL38" s="35">
        <f t="shared" si="518"/>
        <v>0</v>
      </c>
      <c r="IM38" s="35">
        <f t="shared" si="519"/>
        <v>0</v>
      </c>
      <c r="IN38" s="100"/>
      <c r="IO38" s="35">
        <f t="shared" si="520"/>
        <v>0</v>
      </c>
      <c r="IP38" s="35">
        <f t="shared" si="521"/>
        <v>0</v>
      </c>
      <c r="IQ38" s="35">
        <f t="shared" si="522"/>
        <v>0</v>
      </c>
      <c r="IR38" s="35">
        <f t="shared" si="523"/>
        <v>0</v>
      </c>
      <c r="IS38" s="35">
        <f t="shared" si="524"/>
        <v>0</v>
      </c>
      <c r="IT38" s="23">
        <f t="shared" si="525"/>
        <v>0</v>
      </c>
      <c r="IU38" s="26">
        <f t="shared" si="526"/>
        <v>0</v>
      </c>
      <c r="IV38" s="42" t="str">
        <f t="shared" si="527"/>
        <v>-</v>
      </c>
      <c r="IW38" s="89" t="str">
        <f t="shared" si="528"/>
        <v>-</v>
      </c>
      <c r="IX38" s="43" t="str">
        <f t="shared" si="529"/>
        <v>-</v>
      </c>
      <c r="IY38" s="43" t="str">
        <f t="shared" si="530"/>
        <v>-</v>
      </c>
      <c r="IZ38" s="43" t="str">
        <f t="shared" si="531"/>
        <v>-</v>
      </c>
      <c r="JA38" s="43" t="str">
        <f t="shared" si="532"/>
        <v>-</v>
      </c>
      <c r="JB38" s="43" t="str">
        <f t="shared" si="533"/>
        <v>-</v>
      </c>
      <c r="JC38" s="43" t="str">
        <f t="shared" si="534"/>
        <v>-</v>
      </c>
      <c r="JD38" s="43" t="str">
        <f t="shared" si="535"/>
        <v>-</v>
      </c>
      <c r="JE38" s="43" t="str">
        <f t="shared" si="536"/>
        <v>-</v>
      </c>
      <c r="JF38" s="43" t="str">
        <f t="shared" si="537"/>
        <v>-</v>
      </c>
      <c r="JG38" s="43" t="str">
        <f t="shared" si="538"/>
        <v>-</v>
      </c>
      <c r="JH38" s="43" t="str">
        <f t="shared" si="539"/>
        <v>-</v>
      </c>
      <c r="JI38" s="43" t="str">
        <f t="shared" si="540"/>
        <v>-</v>
      </c>
      <c r="JJ38" s="43" t="str">
        <f t="shared" si="541"/>
        <v>-</v>
      </c>
      <c r="JK38" s="43" t="str">
        <f t="shared" si="542"/>
        <v>-</v>
      </c>
      <c r="JL38" s="44" t="str">
        <f t="shared" si="543"/>
        <v>-</v>
      </c>
      <c r="JM38" s="44" t="str">
        <f t="shared" si="544"/>
        <v>-</v>
      </c>
      <c r="JN38" s="44" t="str">
        <f t="shared" si="545"/>
        <v>-</v>
      </c>
      <c r="JO38" s="90" t="str">
        <f t="shared" si="546"/>
        <v>-</v>
      </c>
      <c r="JP38" s="62">
        <f t="shared" si="547"/>
        <v>0</v>
      </c>
      <c r="JQ38" s="63">
        <f t="shared" si="548"/>
        <v>0</v>
      </c>
      <c r="JR38" s="64">
        <f t="shared" si="549"/>
        <v>0</v>
      </c>
      <c r="JS38" s="65">
        <f t="shared" si="550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365"/>
        <v>0</v>
      </c>
      <c r="E39" s="32">
        <f t="shared" si="366"/>
        <v>0</v>
      </c>
      <c r="F39" s="75">
        <f t="shared" si="367"/>
        <v>0</v>
      </c>
      <c r="G39" s="75">
        <f t="shared" si="368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369"/>
        <v>-</v>
      </c>
      <c r="W39" s="77" t="str">
        <f t="shared" si="370"/>
        <v>-</v>
      </c>
      <c r="X39" s="19" t="str">
        <f t="shared" si="371"/>
        <v>-</v>
      </c>
      <c r="Y39" s="19" t="str">
        <f t="shared" si="372"/>
        <v>-</v>
      </c>
      <c r="Z39" s="19" t="str">
        <f t="shared" si="373"/>
        <v>-</v>
      </c>
      <c r="AA39" s="19" t="str">
        <f t="shared" si="374"/>
        <v>-</v>
      </c>
      <c r="AB39" s="19" t="str">
        <f t="shared" si="375"/>
        <v>-</v>
      </c>
      <c r="AC39" s="19" t="str">
        <f t="shared" si="376"/>
        <v>-</v>
      </c>
      <c r="AD39" s="19" t="str">
        <f t="shared" si="377"/>
        <v>-</v>
      </c>
      <c r="AE39" s="19" t="str">
        <f t="shared" si="378"/>
        <v>-</v>
      </c>
      <c r="AF39" s="19" t="str">
        <f t="shared" si="379"/>
        <v>-</v>
      </c>
      <c r="AG39" s="19" t="str">
        <f t="shared" si="380"/>
        <v>-</v>
      </c>
      <c r="AH39" s="19" t="str">
        <f t="shared" si="381"/>
        <v>-</v>
      </c>
      <c r="AI39" s="19" t="str">
        <f t="shared" si="382"/>
        <v>-</v>
      </c>
      <c r="AJ39" s="19" t="str">
        <f t="shared" si="383"/>
        <v>-</v>
      </c>
      <c r="AK39" s="19" t="str">
        <f t="shared" si="384"/>
        <v>-</v>
      </c>
      <c r="AL39" s="13" t="str">
        <f t="shared" si="385"/>
        <v>-</v>
      </c>
      <c r="AM39" s="13" t="str">
        <f t="shared" si="386"/>
        <v>-</v>
      </c>
      <c r="AN39" s="13" t="str">
        <f t="shared" si="387"/>
        <v>-</v>
      </c>
      <c r="AO39" s="80" t="str">
        <f t="shared" si="388"/>
        <v>-</v>
      </c>
      <c r="AP39" s="39"/>
      <c r="AQ39" s="32">
        <f t="shared" si="389"/>
        <v>0</v>
      </c>
      <c r="AR39" s="32">
        <f t="shared" si="390"/>
        <v>0</v>
      </c>
      <c r="AS39" s="75">
        <f t="shared" si="391"/>
        <v>0</v>
      </c>
      <c r="AT39" s="75">
        <f t="shared" si="392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93"/>
        <v>-</v>
      </c>
      <c r="BJ39" s="77" t="str">
        <f t="shared" si="394"/>
        <v>-</v>
      </c>
      <c r="BK39" s="19" t="str">
        <f t="shared" si="395"/>
        <v>-</v>
      </c>
      <c r="BL39" s="19" t="str">
        <f t="shared" si="396"/>
        <v>-</v>
      </c>
      <c r="BM39" s="19" t="str">
        <f t="shared" si="397"/>
        <v>-</v>
      </c>
      <c r="BN39" s="19" t="str">
        <f t="shared" si="398"/>
        <v>-</v>
      </c>
      <c r="BO39" s="19" t="str">
        <f t="shared" si="399"/>
        <v>-</v>
      </c>
      <c r="BP39" s="19" t="str">
        <f t="shared" si="400"/>
        <v>-</v>
      </c>
      <c r="BQ39" s="19" t="str">
        <f t="shared" si="401"/>
        <v>-</v>
      </c>
      <c r="BR39" s="19" t="str">
        <f t="shared" si="402"/>
        <v>-</v>
      </c>
      <c r="BS39" s="19" t="str">
        <f t="shared" si="403"/>
        <v>-</v>
      </c>
      <c r="BT39" s="19" t="str">
        <f t="shared" si="404"/>
        <v>-</v>
      </c>
      <c r="BU39" s="19" t="str">
        <f t="shared" si="405"/>
        <v>-</v>
      </c>
      <c r="BV39" s="19" t="str">
        <f t="shared" si="406"/>
        <v>-</v>
      </c>
      <c r="BW39" s="19" t="str">
        <f t="shared" si="407"/>
        <v>-</v>
      </c>
      <c r="BX39" s="19" t="str">
        <f t="shared" si="408"/>
        <v>-</v>
      </c>
      <c r="BY39" s="13" t="str">
        <f t="shared" si="409"/>
        <v>-</v>
      </c>
      <c r="BZ39" s="13" t="str">
        <f t="shared" si="410"/>
        <v>-</v>
      </c>
      <c r="CA39" s="13" t="str">
        <f t="shared" si="411"/>
        <v>-</v>
      </c>
      <c r="CB39" s="80" t="str">
        <f t="shared" si="412"/>
        <v>-</v>
      </c>
      <c r="CC39" s="39"/>
      <c r="CD39" s="32">
        <f t="shared" si="413"/>
        <v>0</v>
      </c>
      <c r="CE39" s="32">
        <f t="shared" si="414"/>
        <v>0</v>
      </c>
      <c r="CF39" s="75">
        <f t="shared" si="415"/>
        <v>0</v>
      </c>
      <c r="CG39" s="75">
        <f t="shared" si="416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417"/>
        <v>-</v>
      </c>
      <c r="CW39" s="77" t="str">
        <f t="shared" si="418"/>
        <v>-</v>
      </c>
      <c r="CX39" s="19" t="str">
        <f t="shared" si="419"/>
        <v>-</v>
      </c>
      <c r="CY39" s="19" t="str">
        <f t="shared" si="420"/>
        <v>-</v>
      </c>
      <c r="CZ39" s="19" t="str">
        <f t="shared" si="421"/>
        <v>-</v>
      </c>
      <c r="DA39" s="19" t="str">
        <f t="shared" si="422"/>
        <v>-</v>
      </c>
      <c r="DB39" s="19" t="str">
        <f t="shared" si="423"/>
        <v>-</v>
      </c>
      <c r="DC39" s="19" t="str">
        <f t="shared" si="424"/>
        <v>-</v>
      </c>
      <c r="DD39" s="19" t="str">
        <f t="shared" si="425"/>
        <v>-</v>
      </c>
      <c r="DE39" s="19" t="str">
        <f t="shared" si="426"/>
        <v>-</v>
      </c>
      <c r="DF39" s="19" t="str">
        <f t="shared" si="427"/>
        <v>-</v>
      </c>
      <c r="DG39" s="19" t="str">
        <f t="shared" si="428"/>
        <v>-</v>
      </c>
      <c r="DH39" s="19" t="str">
        <f t="shared" si="429"/>
        <v>-</v>
      </c>
      <c r="DI39" s="19" t="str">
        <f t="shared" si="430"/>
        <v>-</v>
      </c>
      <c r="DJ39" s="19" t="str">
        <f t="shared" si="431"/>
        <v>-</v>
      </c>
      <c r="DK39" s="19" t="str">
        <f t="shared" si="432"/>
        <v>-</v>
      </c>
      <c r="DL39" s="13" t="str">
        <f t="shared" si="433"/>
        <v>-</v>
      </c>
      <c r="DM39" s="13" t="str">
        <f t="shared" si="434"/>
        <v>-</v>
      </c>
      <c r="DN39" s="13" t="str">
        <f t="shared" si="435"/>
        <v>-</v>
      </c>
      <c r="DO39" s="80" t="str">
        <f t="shared" si="436"/>
        <v>-</v>
      </c>
      <c r="DP39" s="39"/>
      <c r="DQ39" s="32">
        <f t="shared" si="437"/>
        <v>0</v>
      </c>
      <c r="DR39" s="32">
        <f t="shared" si="438"/>
        <v>0</v>
      </c>
      <c r="DS39" s="75">
        <f t="shared" si="439"/>
        <v>0</v>
      </c>
      <c r="DT39" s="75">
        <f t="shared" si="440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441"/>
        <v>-</v>
      </c>
      <c r="EJ39" s="77" t="str">
        <f t="shared" si="442"/>
        <v>-</v>
      </c>
      <c r="EK39" s="19" t="str">
        <f t="shared" si="443"/>
        <v>-</v>
      </c>
      <c r="EL39" s="19" t="str">
        <f t="shared" si="444"/>
        <v>-</v>
      </c>
      <c r="EM39" s="19" t="str">
        <f t="shared" si="445"/>
        <v>-</v>
      </c>
      <c r="EN39" s="19" t="str">
        <f t="shared" si="446"/>
        <v>-</v>
      </c>
      <c r="EO39" s="19" t="str">
        <f t="shared" si="447"/>
        <v>-</v>
      </c>
      <c r="EP39" s="19" t="str">
        <f t="shared" si="448"/>
        <v>-</v>
      </c>
      <c r="EQ39" s="19" t="str">
        <f t="shared" si="449"/>
        <v>-</v>
      </c>
      <c r="ER39" s="19" t="str">
        <f t="shared" si="450"/>
        <v>-</v>
      </c>
      <c r="ES39" s="19" t="str">
        <f t="shared" si="451"/>
        <v>-</v>
      </c>
      <c r="ET39" s="19" t="str">
        <f t="shared" si="452"/>
        <v>-</v>
      </c>
      <c r="EU39" s="19" t="str">
        <f t="shared" si="453"/>
        <v>-</v>
      </c>
      <c r="EV39" s="19" t="str">
        <f t="shared" si="454"/>
        <v>-</v>
      </c>
      <c r="EW39" s="19" t="str">
        <f t="shared" si="455"/>
        <v>-</v>
      </c>
      <c r="EX39" s="19" t="str">
        <f t="shared" si="456"/>
        <v>-</v>
      </c>
      <c r="EY39" s="13" t="str">
        <f t="shared" si="457"/>
        <v>-</v>
      </c>
      <c r="EZ39" s="13" t="str">
        <f t="shared" si="458"/>
        <v>-</v>
      </c>
      <c r="FA39" s="13" t="str">
        <f t="shared" si="459"/>
        <v>-</v>
      </c>
      <c r="FB39" s="80" t="str">
        <f t="shared" si="460"/>
        <v>-</v>
      </c>
      <c r="FC39" s="39"/>
      <c r="FD39" s="32">
        <f t="shared" si="461"/>
        <v>0</v>
      </c>
      <c r="FE39" s="32">
        <f t="shared" si="462"/>
        <v>0</v>
      </c>
      <c r="FF39" s="75">
        <f t="shared" si="463"/>
        <v>0</v>
      </c>
      <c r="FG39" s="75">
        <f t="shared" si="464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465"/>
        <v>-</v>
      </c>
      <c r="FW39" s="77" t="str">
        <f t="shared" si="466"/>
        <v>-</v>
      </c>
      <c r="FX39" s="19" t="str">
        <f t="shared" si="467"/>
        <v>-</v>
      </c>
      <c r="FY39" s="19" t="str">
        <f t="shared" si="468"/>
        <v>-</v>
      </c>
      <c r="FZ39" s="19" t="str">
        <f t="shared" si="469"/>
        <v>-</v>
      </c>
      <c r="GA39" s="19" t="str">
        <f t="shared" si="470"/>
        <v>-</v>
      </c>
      <c r="GB39" s="19" t="str">
        <f t="shared" si="471"/>
        <v>-</v>
      </c>
      <c r="GC39" s="19" t="str">
        <f t="shared" si="472"/>
        <v>-</v>
      </c>
      <c r="GD39" s="19" t="str">
        <f t="shared" si="473"/>
        <v>-</v>
      </c>
      <c r="GE39" s="19" t="str">
        <f t="shared" si="474"/>
        <v>-</v>
      </c>
      <c r="GF39" s="19" t="str">
        <f t="shared" si="475"/>
        <v>-</v>
      </c>
      <c r="GG39" s="19" t="str">
        <f t="shared" si="476"/>
        <v>-</v>
      </c>
      <c r="GH39" s="19" t="str">
        <f t="shared" si="477"/>
        <v>-</v>
      </c>
      <c r="GI39" s="19" t="str">
        <f t="shared" si="478"/>
        <v>-</v>
      </c>
      <c r="GJ39" s="19" t="str">
        <f t="shared" si="479"/>
        <v>-</v>
      </c>
      <c r="GK39" s="19" t="str">
        <f t="shared" si="480"/>
        <v>-</v>
      </c>
      <c r="GL39" s="13" t="str">
        <f t="shared" si="481"/>
        <v>-</v>
      </c>
      <c r="GM39" s="13" t="str">
        <f t="shared" si="482"/>
        <v>-</v>
      </c>
      <c r="GN39" s="13" t="str">
        <f t="shared" si="483"/>
        <v>-</v>
      </c>
      <c r="GO39" s="80" t="str">
        <f t="shared" si="484"/>
        <v>-</v>
      </c>
      <c r="GP39" s="39"/>
      <c r="GQ39" s="32">
        <f t="shared" si="485"/>
        <v>0</v>
      </c>
      <c r="GR39" s="32">
        <f t="shared" si="486"/>
        <v>0</v>
      </c>
      <c r="GS39" s="75">
        <f t="shared" si="487"/>
        <v>0</v>
      </c>
      <c r="GT39" s="75">
        <f t="shared" si="488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489"/>
        <v>-</v>
      </c>
      <c r="HJ39" s="77" t="str">
        <f t="shared" si="490"/>
        <v>-</v>
      </c>
      <c r="HK39" s="19" t="str">
        <f t="shared" si="491"/>
        <v>-</v>
      </c>
      <c r="HL39" s="19" t="str">
        <f t="shared" si="492"/>
        <v>-</v>
      </c>
      <c r="HM39" s="19" t="str">
        <f t="shared" si="493"/>
        <v>-</v>
      </c>
      <c r="HN39" s="19" t="str">
        <f t="shared" si="494"/>
        <v>-</v>
      </c>
      <c r="HO39" s="19" t="str">
        <f t="shared" si="495"/>
        <v>-</v>
      </c>
      <c r="HP39" s="19" t="str">
        <f t="shared" si="496"/>
        <v>-</v>
      </c>
      <c r="HQ39" s="19" t="str">
        <f t="shared" si="497"/>
        <v>-</v>
      </c>
      <c r="HR39" s="19" t="str">
        <f t="shared" si="498"/>
        <v>-</v>
      </c>
      <c r="HS39" s="19" t="str">
        <f t="shared" si="499"/>
        <v>-</v>
      </c>
      <c r="HT39" s="19" t="str">
        <f t="shared" si="500"/>
        <v>-</v>
      </c>
      <c r="HU39" s="19" t="str">
        <f t="shared" si="501"/>
        <v>-</v>
      </c>
      <c r="HV39" s="19" t="str">
        <f t="shared" si="502"/>
        <v>-</v>
      </c>
      <c r="HW39" s="19" t="str">
        <f t="shared" si="503"/>
        <v>-</v>
      </c>
      <c r="HX39" s="19" t="str">
        <f t="shared" si="504"/>
        <v>-</v>
      </c>
      <c r="HY39" s="13" t="str">
        <f t="shared" si="505"/>
        <v>-</v>
      </c>
      <c r="HZ39" s="13" t="str">
        <f t="shared" si="506"/>
        <v>-</v>
      </c>
      <c r="IA39" s="13" t="str">
        <f t="shared" si="507"/>
        <v>-</v>
      </c>
      <c r="IB39" s="80" t="str">
        <f t="shared" si="508"/>
        <v>-</v>
      </c>
      <c r="IC39" s="39">
        <f t="shared" si="509"/>
        <v>0</v>
      </c>
      <c r="ID39" s="99">
        <f t="shared" si="510"/>
        <v>0</v>
      </c>
      <c r="IE39" s="99">
        <f t="shared" si="511"/>
        <v>0</v>
      </c>
      <c r="IF39" s="100">
        <f t="shared" si="512"/>
        <v>0</v>
      </c>
      <c r="IG39" s="100">
        <f t="shared" si="513"/>
        <v>0</v>
      </c>
      <c r="IH39" s="35">
        <f t="shared" si="514"/>
        <v>0</v>
      </c>
      <c r="II39" s="35">
        <f t="shared" si="515"/>
        <v>0</v>
      </c>
      <c r="IJ39" s="35">
        <f t="shared" si="516"/>
        <v>0</v>
      </c>
      <c r="IK39" s="35">
        <f t="shared" si="517"/>
        <v>0</v>
      </c>
      <c r="IL39" s="35">
        <f t="shared" si="518"/>
        <v>0</v>
      </c>
      <c r="IM39" s="35">
        <f t="shared" si="519"/>
        <v>0</v>
      </c>
      <c r="IN39" s="100"/>
      <c r="IO39" s="35">
        <f t="shared" si="520"/>
        <v>0</v>
      </c>
      <c r="IP39" s="35">
        <f t="shared" si="521"/>
        <v>0</v>
      </c>
      <c r="IQ39" s="35">
        <f t="shared" si="522"/>
        <v>0</v>
      </c>
      <c r="IR39" s="35">
        <f t="shared" si="523"/>
        <v>0</v>
      </c>
      <c r="IS39" s="35">
        <f t="shared" si="524"/>
        <v>0</v>
      </c>
      <c r="IT39" s="23">
        <f t="shared" si="525"/>
        <v>0</v>
      </c>
      <c r="IU39" s="26">
        <f t="shared" si="526"/>
        <v>0</v>
      </c>
      <c r="IV39" s="42" t="str">
        <f t="shared" si="527"/>
        <v>-</v>
      </c>
      <c r="IW39" s="89" t="str">
        <f t="shared" si="528"/>
        <v>-</v>
      </c>
      <c r="IX39" s="43" t="str">
        <f t="shared" si="529"/>
        <v>-</v>
      </c>
      <c r="IY39" s="43" t="str">
        <f t="shared" si="530"/>
        <v>-</v>
      </c>
      <c r="IZ39" s="43" t="str">
        <f t="shared" si="531"/>
        <v>-</v>
      </c>
      <c r="JA39" s="43" t="str">
        <f t="shared" si="532"/>
        <v>-</v>
      </c>
      <c r="JB39" s="43" t="str">
        <f t="shared" si="533"/>
        <v>-</v>
      </c>
      <c r="JC39" s="43" t="str">
        <f t="shared" si="534"/>
        <v>-</v>
      </c>
      <c r="JD39" s="43" t="str">
        <f t="shared" si="535"/>
        <v>-</v>
      </c>
      <c r="JE39" s="43" t="str">
        <f t="shared" si="536"/>
        <v>-</v>
      </c>
      <c r="JF39" s="43" t="str">
        <f t="shared" si="537"/>
        <v>-</v>
      </c>
      <c r="JG39" s="43" t="str">
        <f t="shared" si="538"/>
        <v>-</v>
      </c>
      <c r="JH39" s="43" t="str">
        <f t="shared" si="539"/>
        <v>-</v>
      </c>
      <c r="JI39" s="43" t="str">
        <f t="shared" si="540"/>
        <v>-</v>
      </c>
      <c r="JJ39" s="43" t="str">
        <f t="shared" si="541"/>
        <v>-</v>
      </c>
      <c r="JK39" s="43" t="str">
        <f t="shared" si="542"/>
        <v>-</v>
      </c>
      <c r="JL39" s="44" t="str">
        <f t="shared" si="543"/>
        <v>-</v>
      </c>
      <c r="JM39" s="44" t="str">
        <f t="shared" si="544"/>
        <v>-</v>
      </c>
      <c r="JN39" s="44" t="str">
        <f t="shared" si="545"/>
        <v>-</v>
      </c>
      <c r="JO39" s="90" t="str">
        <f t="shared" si="546"/>
        <v>-</v>
      </c>
      <c r="JP39" s="62">
        <f t="shared" si="547"/>
        <v>0</v>
      </c>
      <c r="JQ39" s="63">
        <f t="shared" si="548"/>
        <v>0</v>
      </c>
      <c r="JR39" s="64">
        <f t="shared" si="549"/>
        <v>0</v>
      </c>
      <c r="JS39" s="65">
        <f t="shared" si="550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365"/>
        <v>0</v>
      </c>
      <c r="E40" s="32">
        <f t="shared" si="366"/>
        <v>0</v>
      </c>
      <c r="F40" s="75">
        <f t="shared" si="367"/>
        <v>0</v>
      </c>
      <c r="G40" s="75">
        <f t="shared" si="368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369"/>
        <v>-</v>
      </c>
      <c r="W40" s="77" t="str">
        <f t="shared" si="370"/>
        <v>-</v>
      </c>
      <c r="X40" s="19" t="str">
        <f t="shared" si="371"/>
        <v>-</v>
      </c>
      <c r="Y40" s="19" t="str">
        <f t="shared" si="372"/>
        <v>-</v>
      </c>
      <c r="Z40" s="19" t="str">
        <f t="shared" si="373"/>
        <v>-</v>
      </c>
      <c r="AA40" s="19" t="str">
        <f t="shared" si="374"/>
        <v>-</v>
      </c>
      <c r="AB40" s="19" t="str">
        <f t="shared" si="375"/>
        <v>-</v>
      </c>
      <c r="AC40" s="19" t="str">
        <f t="shared" si="376"/>
        <v>-</v>
      </c>
      <c r="AD40" s="19" t="str">
        <f t="shared" si="377"/>
        <v>-</v>
      </c>
      <c r="AE40" s="19" t="str">
        <f t="shared" si="378"/>
        <v>-</v>
      </c>
      <c r="AF40" s="19" t="str">
        <f t="shared" si="379"/>
        <v>-</v>
      </c>
      <c r="AG40" s="19" t="str">
        <f t="shared" si="380"/>
        <v>-</v>
      </c>
      <c r="AH40" s="19" t="str">
        <f t="shared" si="381"/>
        <v>-</v>
      </c>
      <c r="AI40" s="19" t="str">
        <f t="shared" si="382"/>
        <v>-</v>
      </c>
      <c r="AJ40" s="19" t="str">
        <f t="shared" si="383"/>
        <v>-</v>
      </c>
      <c r="AK40" s="19" t="str">
        <f t="shared" si="384"/>
        <v>-</v>
      </c>
      <c r="AL40" s="13" t="str">
        <f t="shared" si="385"/>
        <v>-</v>
      </c>
      <c r="AM40" s="13" t="str">
        <f t="shared" si="386"/>
        <v>-</v>
      </c>
      <c r="AN40" s="13" t="str">
        <f t="shared" si="387"/>
        <v>-</v>
      </c>
      <c r="AO40" s="80" t="str">
        <f t="shared" si="388"/>
        <v>-</v>
      </c>
      <c r="AP40" s="39"/>
      <c r="AQ40" s="32">
        <f t="shared" si="389"/>
        <v>0</v>
      </c>
      <c r="AR40" s="32">
        <f t="shared" si="390"/>
        <v>0</v>
      </c>
      <c r="AS40" s="75">
        <f t="shared" si="391"/>
        <v>0</v>
      </c>
      <c r="AT40" s="75">
        <f t="shared" si="392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93"/>
        <v>-</v>
      </c>
      <c r="BJ40" s="77" t="str">
        <f t="shared" si="394"/>
        <v>-</v>
      </c>
      <c r="BK40" s="19" t="str">
        <f t="shared" si="395"/>
        <v>-</v>
      </c>
      <c r="BL40" s="19" t="str">
        <f t="shared" si="396"/>
        <v>-</v>
      </c>
      <c r="BM40" s="19" t="str">
        <f t="shared" si="397"/>
        <v>-</v>
      </c>
      <c r="BN40" s="19" t="str">
        <f t="shared" si="398"/>
        <v>-</v>
      </c>
      <c r="BO40" s="19" t="str">
        <f t="shared" si="399"/>
        <v>-</v>
      </c>
      <c r="BP40" s="19" t="str">
        <f t="shared" si="400"/>
        <v>-</v>
      </c>
      <c r="BQ40" s="19" t="str">
        <f t="shared" si="401"/>
        <v>-</v>
      </c>
      <c r="BR40" s="19" t="str">
        <f t="shared" si="402"/>
        <v>-</v>
      </c>
      <c r="BS40" s="19" t="str">
        <f t="shared" si="403"/>
        <v>-</v>
      </c>
      <c r="BT40" s="19" t="str">
        <f t="shared" si="404"/>
        <v>-</v>
      </c>
      <c r="BU40" s="19" t="str">
        <f t="shared" si="405"/>
        <v>-</v>
      </c>
      <c r="BV40" s="19" t="str">
        <f t="shared" si="406"/>
        <v>-</v>
      </c>
      <c r="BW40" s="19" t="str">
        <f t="shared" si="407"/>
        <v>-</v>
      </c>
      <c r="BX40" s="19" t="str">
        <f t="shared" si="408"/>
        <v>-</v>
      </c>
      <c r="BY40" s="13" t="str">
        <f t="shared" si="409"/>
        <v>-</v>
      </c>
      <c r="BZ40" s="13" t="str">
        <f t="shared" si="410"/>
        <v>-</v>
      </c>
      <c r="CA40" s="13" t="str">
        <f t="shared" si="411"/>
        <v>-</v>
      </c>
      <c r="CB40" s="80" t="str">
        <f t="shared" si="412"/>
        <v>-</v>
      </c>
      <c r="CC40" s="39"/>
      <c r="CD40" s="32">
        <f t="shared" si="413"/>
        <v>0</v>
      </c>
      <c r="CE40" s="32">
        <f t="shared" si="414"/>
        <v>0</v>
      </c>
      <c r="CF40" s="75">
        <f t="shared" si="415"/>
        <v>0</v>
      </c>
      <c r="CG40" s="75">
        <f t="shared" si="416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417"/>
        <v>-</v>
      </c>
      <c r="CW40" s="77" t="str">
        <f t="shared" si="418"/>
        <v>-</v>
      </c>
      <c r="CX40" s="19" t="str">
        <f t="shared" si="419"/>
        <v>-</v>
      </c>
      <c r="CY40" s="19" t="str">
        <f t="shared" si="420"/>
        <v>-</v>
      </c>
      <c r="CZ40" s="19" t="str">
        <f t="shared" si="421"/>
        <v>-</v>
      </c>
      <c r="DA40" s="19" t="str">
        <f t="shared" si="422"/>
        <v>-</v>
      </c>
      <c r="DB40" s="19" t="str">
        <f t="shared" si="423"/>
        <v>-</v>
      </c>
      <c r="DC40" s="19" t="str">
        <f t="shared" si="424"/>
        <v>-</v>
      </c>
      <c r="DD40" s="19" t="str">
        <f t="shared" si="425"/>
        <v>-</v>
      </c>
      <c r="DE40" s="19" t="str">
        <f t="shared" si="426"/>
        <v>-</v>
      </c>
      <c r="DF40" s="19" t="str">
        <f t="shared" si="427"/>
        <v>-</v>
      </c>
      <c r="DG40" s="19" t="str">
        <f t="shared" si="428"/>
        <v>-</v>
      </c>
      <c r="DH40" s="19" t="str">
        <f t="shared" si="429"/>
        <v>-</v>
      </c>
      <c r="DI40" s="19" t="str">
        <f t="shared" si="430"/>
        <v>-</v>
      </c>
      <c r="DJ40" s="19" t="str">
        <f t="shared" si="431"/>
        <v>-</v>
      </c>
      <c r="DK40" s="19" t="str">
        <f t="shared" si="432"/>
        <v>-</v>
      </c>
      <c r="DL40" s="13" t="str">
        <f t="shared" si="433"/>
        <v>-</v>
      </c>
      <c r="DM40" s="13" t="str">
        <f t="shared" si="434"/>
        <v>-</v>
      </c>
      <c r="DN40" s="13" t="str">
        <f t="shared" si="435"/>
        <v>-</v>
      </c>
      <c r="DO40" s="80" t="str">
        <f t="shared" si="436"/>
        <v>-</v>
      </c>
      <c r="DP40" s="39"/>
      <c r="DQ40" s="32">
        <f t="shared" si="437"/>
        <v>0</v>
      </c>
      <c r="DR40" s="32">
        <f t="shared" si="438"/>
        <v>0</v>
      </c>
      <c r="DS40" s="75">
        <f t="shared" si="439"/>
        <v>0</v>
      </c>
      <c r="DT40" s="75">
        <f t="shared" si="440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441"/>
        <v>-</v>
      </c>
      <c r="EJ40" s="77" t="str">
        <f t="shared" si="442"/>
        <v>-</v>
      </c>
      <c r="EK40" s="19" t="str">
        <f t="shared" si="443"/>
        <v>-</v>
      </c>
      <c r="EL40" s="19" t="str">
        <f t="shared" si="444"/>
        <v>-</v>
      </c>
      <c r="EM40" s="19" t="str">
        <f t="shared" si="445"/>
        <v>-</v>
      </c>
      <c r="EN40" s="19" t="str">
        <f t="shared" si="446"/>
        <v>-</v>
      </c>
      <c r="EO40" s="19" t="str">
        <f t="shared" si="447"/>
        <v>-</v>
      </c>
      <c r="EP40" s="19" t="str">
        <f t="shared" si="448"/>
        <v>-</v>
      </c>
      <c r="EQ40" s="19" t="str">
        <f t="shared" si="449"/>
        <v>-</v>
      </c>
      <c r="ER40" s="19" t="str">
        <f t="shared" si="450"/>
        <v>-</v>
      </c>
      <c r="ES40" s="19" t="str">
        <f t="shared" si="451"/>
        <v>-</v>
      </c>
      <c r="ET40" s="19" t="str">
        <f t="shared" si="452"/>
        <v>-</v>
      </c>
      <c r="EU40" s="19" t="str">
        <f t="shared" si="453"/>
        <v>-</v>
      </c>
      <c r="EV40" s="19" t="str">
        <f t="shared" si="454"/>
        <v>-</v>
      </c>
      <c r="EW40" s="19" t="str">
        <f t="shared" si="455"/>
        <v>-</v>
      </c>
      <c r="EX40" s="19" t="str">
        <f t="shared" si="456"/>
        <v>-</v>
      </c>
      <c r="EY40" s="13" t="str">
        <f t="shared" si="457"/>
        <v>-</v>
      </c>
      <c r="EZ40" s="13" t="str">
        <f t="shared" si="458"/>
        <v>-</v>
      </c>
      <c r="FA40" s="13" t="str">
        <f t="shared" si="459"/>
        <v>-</v>
      </c>
      <c r="FB40" s="80" t="str">
        <f t="shared" si="460"/>
        <v>-</v>
      </c>
      <c r="FC40" s="39"/>
      <c r="FD40" s="32">
        <f t="shared" si="461"/>
        <v>0</v>
      </c>
      <c r="FE40" s="32">
        <f t="shared" si="462"/>
        <v>0</v>
      </c>
      <c r="FF40" s="75">
        <f t="shared" si="463"/>
        <v>0</v>
      </c>
      <c r="FG40" s="75">
        <f t="shared" si="464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465"/>
        <v>-</v>
      </c>
      <c r="FW40" s="77" t="str">
        <f t="shared" si="466"/>
        <v>-</v>
      </c>
      <c r="FX40" s="19" t="str">
        <f t="shared" si="467"/>
        <v>-</v>
      </c>
      <c r="FY40" s="19" t="str">
        <f t="shared" si="468"/>
        <v>-</v>
      </c>
      <c r="FZ40" s="19" t="str">
        <f t="shared" si="469"/>
        <v>-</v>
      </c>
      <c r="GA40" s="19" t="str">
        <f t="shared" si="470"/>
        <v>-</v>
      </c>
      <c r="GB40" s="19" t="str">
        <f t="shared" si="471"/>
        <v>-</v>
      </c>
      <c r="GC40" s="19" t="str">
        <f t="shared" si="472"/>
        <v>-</v>
      </c>
      <c r="GD40" s="19" t="str">
        <f t="shared" si="473"/>
        <v>-</v>
      </c>
      <c r="GE40" s="19" t="str">
        <f t="shared" si="474"/>
        <v>-</v>
      </c>
      <c r="GF40" s="19" t="str">
        <f t="shared" si="475"/>
        <v>-</v>
      </c>
      <c r="GG40" s="19" t="str">
        <f t="shared" si="476"/>
        <v>-</v>
      </c>
      <c r="GH40" s="19" t="str">
        <f t="shared" si="477"/>
        <v>-</v>
      </c>
      <c r="GI40" s="19" t="str">
        <f t="shared" si="478"/>
        <v>-</v>
      </c>
      <c r="GJ40" s="19" t="str">
        <f t="shared" si="479"/>
        <v>-</v>
      </c>
      <c r="GK40" s="19" t="str">
        <f t="shared" si="480"/>
        <v>-</v>
      </c>
      <c r="GL40" s="13" t="str">
        <f t="shared" si="481"/>
        <v>-</v>
      </c>
      <c r="GM40" s="13" t="str">
        <f t="shared" si="482"/>
        <v>-</v>
      </c>
      <c r="GN40" s="13" t="str">
        <f t="shared" si="483"/>
        <v>-</v>
      </c>
      <c r="GO40" s="80" t="str">
        <f t="shared" si="484"/>
        <v>-</v>
      </c>
      <c r="GP40" s="39"/>
      <c r="GQ40" s="32">
        <f t="shared" si="485"/>
        <v>0</v>
      </c>
      <c r="GR40" s="32">
        <f t="shared" si="486"/>
        <v>0</v>
      </c>
      <c r="GS40" s="75">
        <f t="shared" si="487"/>
        <v>0</v>
      </c>
      <c r="GT40" s="75">
        <f t="shared" si="488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489"/>
        <v>-</v>
      </c>
      <c r="HJ40" s="77" t="str">
        <f t="shared" si="490"/>
        <v>-</v>
      </c>
      <c r="HK40" s="19" t="str">
        <f t="shared" si="491"/>
        <v>-</v>
      </c>
      <c r="HL40" s="19" t="str">
        <f t="shared" si="492"/>
        <v>-</v>
      </c>
      <c r="HM40" s="19" t="str">
        <f t="shared" si="493"/>
        <v>-</v>
      </c>
      <c r="HN40" s="19" t="str">
        <f t="shared" si="494"/>
        <v>-</v>
      </c>
      <c r="HO40" s="19" t="str">
        <f t="shared" si="495"/>
        <v>-</v>
      </c>
      <c r="HP40" s="19" t="str">
        <f t="shared" si="496"/>
        <v>-</v>
      </c>
      <c r="HQ40" s="19" t="str">
        <f t="shared" si="497"/>
        <v>-</v>
      </c>
      <c r="HR40" s="19" t="str">
        <f t="shared" si="498"/>
        <v>-</v>
      </c>
      <c r="HS40" s="19" t="str">
        <f t="shared" si="499"/>
        <v>-</v>
      </c>
      <c r="HT40" s="19" t="str">
        <f t="shared" si="500"/>
        <v>-</v>
      </c>
      <c r="HU40" s="19" t="str">
        <f t="shared" si="501"/>
        <v>-</v>
      </c>
      <c r="HV40" s="19" t="str">
        <f t="shared" si="502"/>
        <v>-</v>
      </c>
      <c r="HW40" s="19" t="str">
        <f t="shared" si="503"/>
        <v>-</v>
      </c>
      <c r="HX40" s="19" t="str">
        <f t="shared" si="504"/>
        <v>-</v>
      </c>
      <c r="HY40" s="13" t="str">
        <f t="shared" si="505"/>
        <v>-</v>
      </c>
      <c r="HZ40" s="13" t="str">
        <f t="shared" si="506"/>
        <v>-</v>
      </c>
      <c r="IA40" s="13" t="str">
        <f t="shared" si="507"/>
        <v>-</v>
      </c>
      <c r="IB40" s="80" t="str">
        <f t="shared" si="508"/>
        <v>-</v>
      </c>
      <c r="IC40" s="39">
        <f t="shared" si="509"/>
        <v>0</v>
      </c>
      <c r="ID40" s="99">
        <f t="shared" si="510"/>
        <v>0</v>
      </c>
      <c r="IE40" s="99">
        <f t="shared" si="511"/>
        <v>0</v>
      </c>
      <c r="IF40" s="100">
        <f t="shared" si="512"/>
        <v>0</v>
      </c>
      <c r="IG40" s="100">
        <f t="shared" si="513"/>
        <v>0</v>
      </c>
      <c r="IH40" s="35">
        <f t="shared" si="514"/>
        <v>0</v>
      </c>
      <c r="II40" s="35">
        <f t="shared" si="515"/>
        <v>0</v>
      </c>
      <c r="IJ40" s="35">
        <f t="shared" si="516"/>
        <v>0</v>
      </c>
      <c r="IK40" s="35">
        <f t="shared" si="517"/>
        <v>0</v>
      </c>
      <c r="IL40" s="35">
        <f t="shared" si="518"/>
        <v>0</v>
      </c>
      <c r="IM40" s="35">
        <f t="shared" si="519"/>
        <v>0</v>
      </c>
      <c r="IN40" s="100"/>
      <c r="IO40" s="35">
        <f t="shared" si="520"/>
        <v>0</v>
      </c>
      <c r="IP40" s="35">
        <f t="shared" si="521"/>
        <v>0</v>
      </c>
      <c r="IQ40" s="35">
        <f t="shared" si="522"/>
        <v>0</v>
      </c>
      <c r="IR40" s="35">
        <f t="shared" si="523"/>
        <v>0</v>
      </c>
      <c r="IS40" s="35">
        <f t="shared" si="524"/>
        <v>0</v>
      </c>
      <c r="IT40" s="23">
        <f t="shared" si="525"/>
        <v>0</v>
      </c>
      <c r="IU40" s="26">
        <f t="shared" si="526"/>
        <v>0</v>
      </c>
      <c r="IV40" s="42" t="str">
        <f t="shared" si="527"/>
        <v>-</v>
      </c>
      <c r="IW40" s="89" t="str">
        <f t="shared" si="528"/>
        <v>-</v>
      </c>
      <c r="IX40" s="43" t="str">
        <f t="shared" si="529"/>
        <v>-</v>
      </c>
      <c r="IY40" s="43" t="str">
        <f t="shared" si="530"/>
        <v>-</v>
      </c>
      <c r="IZ40" s="43" t="str">
        <f t="shared" si="531"/>
        <v>-</v>
      </c>
      <c r="JA40" s="43" t="str">
        <f t="shared" si="532"/>
        <v>-</v>
      </c>
      <c r="JB40" s="43" t="str">
        <f t="shared" si="533"/>
        <v>-</v>
      </c>
      <c r="JC40" s="43" t="str">
        <f t="shared" si="534"/>
        <v>-</v>
      </c>
      <c r="JD40" s="43" t="str">
        <f t="shared" si="535"/>
        <v>-</v>
      </c>
      <c r="JE40" s="43" t="str">
        <f t="shared" si="536"/>
        <v>-</v>
      </c>
      <c r="JF40" s="43" t="str">
        <f t="shared" si="537"/>
        <v>-</v>
      </c>
      <c r="JG40" s="43" t="str">
        <f t="shared" si="538"/>
        <v>-</v>
      </c>
      <c r="JH40" s="43" t="str">
        <f t="shared" si="539"/>
        <v>-</v>
      </c>
      <c r="JI40" s="43" t="str">
        <f t="shared" si="540"/>
        <v>-</v>
      </c>
      <c r="JJ40" s="43" t="str">
        <f t="shared" si="541"/>
        <v>-</v>
      </c>
      <c r="JK40" s="43" t="str">
        <f t="shared" si="542"/>
        <v>-</v>
      </c>
      <c r="JL40" s="44" t="str">
        <f t="shared" si="543"/>
        <v>-</v>
      </c>
      <c r="JM40" s="44" t="str">
        <f t="shared" si="544"/>
        <v>-</v>
      </c>
      <c r="JN40" s="44" t="str">
        <f t="shared" si="545"/>
        <v>-</v>
      </c>
      <c r="JO40" s="90" t="str">
        <f t="shared" si="546"/>
        <v>-</v>
      </c>
      <c r="JP40" s="62">
        <f t="shared" si="547"/>
        <v>0</v>
      </c>
      <c r="JQ40" s="63">
        <f t="shared" si="548"/>
        <v>0</v>
      </c>
      <c r="JR40" s="64">
        <f t="shared" si="549"/>
        <v>0</v>
      </c>
      <c r="JS40" s="65">
        <f t="shared" si="550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365"/>
        <v>0</v>
      </c>
      <c r="E41" s="32">
        <f t="shared" si="366"/>
        <v>0</v>
      </c>
      <c r="F41" s="75">
        <f t="shared" si="367"/>
        <v>0</v>
      </c>
      <c r="G41" s="75">
        <f t="shared" si="368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369"/>
        <v>-</v>
      </c>
      <c r="W41" s="77" t="str">
        <f t="shared" si="370"/>
        <v>-</v>
      </c>
      <c r="X41" s="19" t="str">
        <f t="shared" si="371"/>
        <v>-</v>
      </c>
      <c r="Y41" s="19" t="str">
        <f t="shared" si="372"/>
        <v>-</v>
      </c>
      <c r="Z41" s="19" t="str">
        <f t="shared" si="373"/>
        <v>-</v>
      </c>
      <c r="AA41" s="19" t="str">
        <f t="shared" si="374"/>
        <v>-</v>
      </c>
      <c r="AB41" s="19" t="str">
        <f t="shared" si="375"/>
        <v>-</v>
      </c>
      <c r="AC41" s="19" t="str">
        <f t="shared" si="376"/>
        <v>-</v>
      </c>
      <c r="AD41" s="19" t="str">
        <f t="shared" si="377"/>
        <v>-</v>
      </c>
      <c r="AE41" s="19" t="str">
        <f t="shared" si="378"/>
        <v>-</v>
      </c>
      <c r="AF41" s="19" t="str">
        <f t="shared" si="379"/>
        <v>-</v>
      </c>
      <c r="AG41" s="19" t="str">
        <f t="shared" si="380"/>
        <v>-</v>
      </c>
      <c r="AH41" s="19" t="str">
        <f t="shared" si="381"/>
        <v>-</v>
      </c>
      <c r="AI41" s="19" t="str">
        <f t="shared" si="382"/>
        <v>-</v>
      </c>
      <c r="AJ41" s="19" t="str">
        <f t="shared" si="383"/>
        <v>-</v>
      </c>
      <c r="AK41" s="19" t="str">
        <f t="shared" si="384"/>
        <v>-</v>
      </c>
      <c r="AL41" s="13" t="str">
        <f t="shared" si="385"/>
        <v>-</v>
      </c>
      <c r="AM41" s="13" t="str">
        <f t="shared" si="386"/>
        <v>-</v>
      </c>
      <c r="AN41" s="13" t="str">
        <f t="shared" si="387"/>
        <v>-</v>
      </c>
      <c r="AO41" s="80" t="str">
        <f t="shared" si="388"/>
        <v>-</v>
      </c>
      <c r="AP41" s="39"/>
      <c r="AQ41" s="32">
        <f t="shared" si="389"/>
        <v>0</v>
      </c>
      <c r="AR41" s="32">
        <f t="shared" si="390"/>
        <v>0</v>
      </c>
      <c r="AS41" s="75">
        <f t="shared" si="391"/>
        <v>0</v>
      </c>
      <c r="AT41" s="75">
        <f t="shared" si="392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93"/>
        <v>-</v>
      </c>
      <c r="BJ41" s="77" t="str">
        <f t="shared" si="394"/>
        <v>-</v>
      </c>
      <c r="BK41" s="19" t="str">
        <f t="shared" si="395"/>
        <v>-</v>
      </c>
      <c r="BL41" s="19" t="str">
        <f t="shared" si="396"/>
        <v>-</v>
      </c>
      <c r="BM41" s="19" t="str">
        <f t="shared" si="397"/>
        <v>-</v>
      </c>
      <c r="BN41" s="19" t="str">
        <f t="shared" si="398"/>
        <v>-</v>
      </c>
      <c r="BO41" s="19" t="str">
        <f t="shared" si="399"/>
        <v>-</v>
      </c>
      <c r="BP41" s="19" t="str">
        <f t="shared" si="400"/>
        <v>-</v>
      </c>
      <c r="BQ41" s="19" t="str">
        <f t="shared" si="401"/>
        <v>-</v>
      </c>
      <c r="BR41" s="19" t="str">
        <f t="shared" si="402"/>
        <v>-</v>
      </c>
      <c r="BS41" s="19" t="str">
        <f t="shared" si="403"/>
        <v>-</v>
      </c>
      <c r="BT41" s="19" t="str">
        <f t="shared" si="404"/>
        <v>-</v>
      </c>
      <c r="BU41" s="19" t="str">
        <f t="shared" si="405"/>
        <v>-</v>
      </c>
      <c r="BV41" s="19" t="str">
        <f t="shared" si="406"/>
        <v>-</v>
      </c>
      <c r="BW41" s="19" t="str">
        <f t="shared" si="407"/>
        <v>-</v>
      </c>
      <c r="BX41" s="19" t="str">
        <f t="shared" si="408"/>
        <v>-</v>
      </c>
      <c r="BY41" s="13" t="str">
        <f t="shared" si="409"/>
        <v>-</v>
      </c>
      <c r="BZ41" s="13" t="str">
        <f t="shared" si="410"/>
        <v>-</v>
      </c>
      <c r="CA41" s="13" t="str">
        <f t="shared" si="411"/>
        <v>-</v>
      </c>
      <c r="CB41" s="80" t="str">
        <f t="shared" si="412"/>
        <v>-</v>
      </c>
      <c r="CC41" s="39"/>
      <c r="CD41" s="32">
        <f t="shared" si="413"/>
        <v>0</v>
      </c>
      <c r="CE41" s="32">
        <f t="shared" si="414"/>
        <v>0</v>
      </c>
      <c r="CF41" s="75">
        <f t="shared" si="415"/>
        <v>0</v>
      </c>
      <c r="CG41" s="75">
        <f t="shared" si="416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417"/>
        <v>-</v>
      </c>
      <c r="CW41" s="77" t="str">
        <f t="shared" si="418"/>
        <v>-</v>
      </c>
      <c r="CX41" s="19" t="str">
        <f t="shared" si="419"/>
        <v>-</v>
      </c>
      <c r="CY41" s="19" t="str">
        <f t="shared" si="420"/>
        <v>-</v>
      </c>
      <c r="CZ41" s="19" t="str">
        <f t="shared" si="421"/>
        <v>-</v>
      </c>
      <c r="DA41" s="19" t="str">
        <f t="shared" si="422"/>
        <v>-</v>
      </c>
      <c r="DB41" s="19" t="str">
        <f t="shared" si="423"/>
        <v>-</v>
      </c>
      <c r="DC41" s="19" t="str">
        <f t="shared" si="424"/>
        <v>-</v>
      </c>
      <c r="DD41" s="19" t="str">
        <f t="shared" si="425"/>
        <v>-</v>
      </c>
      <c r="DE41" s="19" t="str">
        <f t="shared" si="426"/>
        <v>-</v>
      </c>
      <c r="DF41" s="19" t="str">
        <f t="shared" si="427"/>
        <v>-</v>
      </c>
      <c r="DG41" s="19" t="str">
        <f t="shared" si="428"/>
        <v>-</v>
      </c>
      <c r="DH41" s="19" t="str">
        <f t="shared" si="429"/>
        <v>-</v>
      </c>
      <c r="DI41" s="19" t="str">
        <f t="shared" si="430"/>
        <v>-</v>
      </c>
      <c r="DJ41" s="19" t="str">
        <f t="shared" si="431"/>
        <v>-</v>
      </c>
      <c r="DK41" s="19" t="str">
        <f t="shared" si="432"/>
        <v>-</v>
      </c>
      <c r="DL41" s="13" t="str">
        <f t="shared" si="433"/>
        <v>-</v>
      </c>
      <c r="DM41" s="13" t="str">
        <f t="shared" si="434"/>
        <v>-</v>
      </c>
      <c r="DN41" s="13" t="str">
        <f t="shared" si="435"/>
        <v>-</v>
      </c>
      <c r="DO41" s="80" t="str">
        <f t="shared" si="436"/>
        <v>-</v>
      </c>
      <c r="DP41" s="39"/>
      <c r="DQ41" s="32">
        <f t="shared" si="437"/>
        <v>0</v>
      </c>
      <c r="DR41" s="32">
        <f t="shared" si="438"/>
        <v>0</v>
      </c>
      <c r="DS41" s="75">
        <f t="shared" si="439"/>
        <v>0</v>
      </c>
      <c r="DT41" s="75">
        <f t="shared" si="440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441"/>
        <v>-</v>
      </c>
      <c r="EJ41" s="77" t="str">
        <f t="shared" si="442"/>
        <v>-</v>
      </c>
      <c r="EK41" s="19" t="str">
        <f t="shared" si="443"/>
        <v>-</v>
      </c>
      <c r="EL41" s="19" t="str">
        <f t="shared" si="444"/>
        <v>-</v>
      </c>
      <c r="EM41" s="19" t="str">
        <f t="shared" si="445"/>
        <v>-</v>
      </c>
      <c r="EN41" s="19" t="str">
        <f t="shared" si="446"/>
        <v>-</v>
      </c>
      <c r="EO41" s="19" t="str">
        <f t="shared" si="447"/>
        <v>-</v>
      </c>
      <c r="EP41" s="19" t="str">
        <f t="shared" si="448"/>
        <v>-</v>
      </c>
      <c r="EQ41" s="19" t="str">
        <f t="shared" si="449"/>
        <v>-</v>
      </c>
      <c r="ER41" s="19" t="str">
        <f t="shared" si="450"/>
        <v>-</v>
      </c>
      <c r="ES41" s="19" t="str">
        <f t="shared" si="451"/>
        <v>-</v>
      </c>
      <c r="ET41" s="19" t="str">
        <f t="shared" si="452"/>
        <v>-</v>
      </c>
      <c r="EU41" s="19" t="str">
        <f t="shared" si="453"/>
        <v>-</v>
      </c>
      <c r="EV41" s="19" t="str">
        <f t="shared" si="454"/>
        <v>-</v>
      </c>
      <c r="EW41" s="19" t="str">
        <f t="shared" si="455"/>
        <v>-</v>
      </c>
      <c r="EX41" s="19" t="str">
        <f t="shared" si="456"/>
        <v>-</v>
      </c>
      <c r="EY41" s="13" t="str">
        <f t="shared" si="457"/>
        <v>-</v>
      </c>
      <c r="EZ41" s="13" t="str">
        <f t="shared" si="458"/>
        <v>-</v>
      </c>
      <c r="FA41" s="13" t="str">
        <f t="shared" si="459"/>
        <v>-</v>
      </c>
      <c r="FB41" s="80" t="str">
        <f t="shared" si="460"/>
        <v>-</v>
      </c>
      <c r="FC41" s="39"/>
      <c r="FD41" s="32">
        <f t="shared" si="461"/>
        <v>0</v>
      </c>
      <c r="FE41" s="32">
        <f t="shared" si="462"/>
        <v>0</v>
      </c>
      <c r="FF41" s="75">
        <f t="shared" si="463"/>
        <v>0</v>
      </c>
      <c r="FG41" s="75">
        <f t="shared" si="464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465"/>
        <v>-</v>
      </c>
      <c r="FW41" s="77" t="str">
        <f t="shared" si="466"/>
        <v>-</v>
      </c>
      <c r="FX41" s="19" t="str">
        <f t="shared" si="467"/>
        <v>-</v>
      </c>
      <c r="FY41" s="19" t="str">
        <f t="shared" si="468"/>
        <v>-</v>
      </c>
      <c r="FZ41" s="19" t="str">
        <f t="shared" si="469"/>
        <v>-</v>
      </c>
      <c r="GA41" s="19" t="str">
        <f t="shared" si="470"/>
        <v>-</v>
      </c>
      <c r="GB41" s="19" t="str">
        <f t="shared" si="471"/>
        <v>-</v>
      </c>
      <c r="GC41" s="19" t="str">
        <f t="shared" si="472"/>
        <v>-</v>
      </c>
      <c r="GD41" s="19" t="str">
        <f t="shared" si="473"/>
        <v>-</v>
      </c>
      <c r="GE41" s="19" t="str">
        <f t="shared" si="474"/>
        <v>-</v>
      </c>
      <c r="GF41" s="19" t="str">
        <f t="shared" si="475"/>
        <v>-</v>
      </c>
      <c r="GG41" s="19" t="str">
        <f t="shared" si="476"/>
        <v>-</v>
      </c>
      <c r="GH41" s="19" t="str">
        <f t="shared" si="477"/>
        <v>-</v>
      </c>
      <c r="GI41" s="19" t="str">
        <f t="shared" si="478"/>
        <v>-</v>
      </c>
      <c r="GJ41" s="19" t="str">
        <f t="shared" si="479"/>
        <v>-</v>
      </c>
      <c r="GK41" s="19" t="str">
        <f t="shared" si="480"/>
        <v>-</v>
      </c>
      <c r="GL41" s="13" t="str">
        <f t="shared" si="481"/>
        <v>-</v>
      </c>
      <c r="GM41" s="13" t="str">
        <f t="shared" si="482"/>
        <v>-</v>
      </c>
      <c r="GN41" s="13" t="str">
        <f t="shared" si="483"/>
        <v>-</v>
      </c>
      <c r="GO41" s="80" t="str">
        <f t="shared" si="484"/>
        <v>-</v>
      </c>
      <c r="GP41" s="39"/>
      <c r="GQ41" s="32">
        <f t="shared" si="485"/>
        <v>0</v>
      </c>
      <c r="GR41" s="32">
        <f t="shared" si="486"/>
        <v>0</v>
      </c>
      <c r="GS41" s="75">
        <f t="shared" si="487"/>
        <v>0</v>
      </c>
      <c r="GT41" s="75">
        <f t="shared" si="488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489"/>
        <v>-</v>
      </c>
      <c r="HJ41" s="77" t="str">
        <f t="shared" si="490"/>
        <v>-</v>
      </c>
      <c r="HK41" s="19" t="str">
        <f t="shared" si="491"/>
        <v>-</v>
      </c>
      <c r="HL41" s="19" t="str">
        <f t="shared" si="492"/>
        <v>-</v>
      </c>
      <c r="HM41" s="19" t="str">
        <f t="shared" si="493"/>
        <v>-</v>
      </c>
      <c r="HN41" s="19" t="str">
        <f t="shared" si="494"/>
        <v>-</v>
      </c>
      <c r="HO41" s="19" t="str">
        <f t="shared" si="495"/>
        <v>-</v>
      </c>
      <c r="HP41" s="19" t="str">
        <f t="shared" si="496"/>
        <v>-</v>
      </c>
      <c r="HQ41" s="19" t="str">
        <f t="shared" si="497"/>
        <v>-</v>
      </c>
      <c r="HR41" s="19" t="str">
        <f t="shared" si="498"/>
        <v>-</v>
      </c>
      <c r="HS41" s="19" t="str">
        <f t="shared" si="499"/>
        <v>-</v>
      </c>
      <c r="HT41" s="19" t="str">
        <f t="shared" si="500"/>
        <v>-</v>
      </c>
      <c r="HU41" s="19" t="str">
        <f t="shared" si="501"/>
        <v>-</v>
      </c>
      <c r="HV41" s="19" t="str">
        <f t="shared" si="502"/>
        <v>-</v>
      </c>
      <c r="HW41" s="19" t="str">
        <f t="shared" si="503"/>
        <v>-</v>
      </c>
      <c r="HX41" s="19" t="str">
        <f t="shared" si="504"/>
        <v>-</v>
      </c>
      <c r="HY41" s="13" t="str">
        <f t="shared" si="505"/>
        <v>-</v>
      </c>
      <c r="HZ41" s="13" t="str">
        <f t="shared" si="506"/>
        <v>-</v>
      </c>
      <c r="IA41" s="13" t="str">
        <f t="shared" si="507"/>
        <v>-</v>
      </c>
      <c r="IB41" s="80" t="str">
        <f t="shared" si="508"/>
        <v>-</v>
      </c>
      <c r="IC41" s="39">
        <f t="shared" si="509"/>
        <v>0</v>
      </c>
      <c r="ID41" s="99">
        <f t="shared" si="510"/>
        <v>0</v>
      </c>
      <c r="IE41" s="99">
        <f t="shared" si="511"/>
        <v>0</v>
      </c>
      <c r="IF41" s="100">
        <f t="shared" si="512"/>
        <v>0</v>
      </c>
      <c r="IG41" s="100">
        <f t="shared" si="513"/>
        <v>0</v>
      </c>
      <c r="IH41" s="35">
        <f t="shared" si="514"/>
        <v>0</v>
      </c>
      <c r="II41" s="35">
        <f t="shared" si="515"/>
        <v>0</v>
      </c>
      <c r="IJ41" s="35">
        <f t="shared" si="516"/>
        <v>0</v>
      </c>
      <c r="IK41" s="35">
        <f t="shared" si="517"/>
        <v>0</v>
      </c>
      <c r="IL41" s="35">
        <f t="shared" si="518"/>
        <v>0</v>
      </c>
      <c r="IM41" s="35">
        <f t="shared" si="519"/>
        <v>0</v>
      </c>
      <c r="IN41" s="100"/>
      <c r="IO41" s="35">
        <f t="shared" si="520"/>
        <v>0</v>
      </c>
      <c r="IP41" s="35">
        <f t="shared" si="521"/>
        <v>0</v>
      </c>
      <c r="IQ41" s="35">
        <f t="shared" si="522"/>
        <v>0</v>
      </c>
      <c r="IR41" s="35">
        <f t="shared" si="523"/>
        <v>0</v>
      </c>
      <c r="IS41" s="35">
        <f t="shared" si="524"/>
        <v>0</v>
      </c>
      <c r="IT41" s="23">
        <f t="shared" si="525"/>
        <v>0</v>
      </c>
      <c r="IU41" s="26">
        <f t="shared" si="526"/>
        <v>0</v>
      </c>
      <c r="IV41" s="42" t="str">
        <f t="shared" si="527"/>
        <v>-</v>
      </c>
      <c r="IW41" s="89" t="str">
        <f t="shared" si="528"/>
        <v>-</v>
      </c>
      <c r="IX41" s="43" t="str">
        <f t="shared" si="529"/>
        <v>-</v>
      </c>
      <c r="IY41" s="43" t="str">
        <f t="shared" si="530"/>
        <v>-</v>
      </c>
      <c r="IZ41" s="43" t="str">
        <f t="shared" si="531"/>
        <v>-</v>
      </c>
      <c r="JA41" s="43" t="str">
        <f t="shared" si="532"/>
        <v>-</v>
      </c>
      <c r="JB41" s="43" t="str">
        <f t="shared" si="533"/>
        <v>-</v>
      </c>
      <c r="JC41" s="43" t="str">
        <f t="shared" si="534"/>
        <v>-</v>
      </c>
      <c r="JD41" s="43" t="str">
        <f t="shared" si="535"/>
        <v>-</v>
      </c>
      <c r="JE41" s="43" t="str">
        <f t="shared" si="536"/>
        <v>-</v>
      </c>
      <c r="JF41" s="43" t="str">
        <f t="shared" si="537"/>
        <v>-</v>
      </c>
      <c r="JG41" s="43" t="str">
        <f t="shared" si="538"/>
        <v>-</v>
      </c>
      <c r="JH41" s="43" t="str">
        <f t="shared" si="539"/>
        <v>-</v>
      </c>
      <c r="JI41" s="43" t="str">
        <f t="shared" si="540"/>
        <v>-</v>
      </c>
      <c r="JJ41" s="43" t="str">
        <f t="shared" si="541"/>
        <v>-</v>
      </c>
      <c r="JK41" s="43" t="str">
        <f t="shared" si="542"/>
        <v>-</v>
      </c>
      <c r="JL41" s="44" t="str">
        <f t="shared" si="543"/>
        <v>-</v>
      </c>
      <c r="JM41" s="44" t="str">
        <f t="shared" si="544"/>
        <v>-</v>
      </c>
      <c r="JN41" s="44" t="str">
        <f t="shared" si="545"/>
        <v>-</v>
      </c>
      <c r="JO41" s="90" t="str">
        <f t="shared" si="546"/>
        <v>-</v>
      </c>
      <c r="JP41" s="62">
        <f t="shared" si="547"/>
        <v>0</v>
      </c>
      <c r="JQ41" s="63">
        <f t="shared" si="548"/>
        <v>0</v>
      </c>
      <c r="JR41" s="64">
        <f t="shared" si="549"/>
        <v>0</v>
      </c>
      <c r="JS41" s="65">
        <f t="shared" si="550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365"/>
        <v>0</v>
      </c>
      <c r="E42" s="32">
        <f t="shared" si="366"/>
        <v>0</v>
      </c>
      <c r="F42" s="75">
        <f t="shared" si="367"/>
        <v>0</v>
      </c>
      <c r="G42" s="75">
        <f t="shared" si="368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369"/>
        <v>-</v>
      </c>
      <c r="W42" s="77" t="str">
        <f t="shared" si="370"/>
        <v>-</v>
      </c>
      <c r="X42" s="19" t="str">
        <f t="shared" si="371"/>
        <v>-</v>
      </c>
      <c r="Y42" s="19" t="str">
        <f t="shared" si="372"/>
        <v>-</v>
      </c>
      <c r="Z42" s="19" t="str">
        <f t="shared" si="373"/>
        <v>-</v>
      </c>
      <c r="AA42" s="19" t="str">
        <f t="shared" si="374"/>
        <v>-</v>
      </c>
      <c r="AB42" s="19" t="str">
        <f t="shared" si="375"/>
        <v>-</v>
      </c>
      <c r="AC42" s="19" t="str">
        <f t="shared" si="376"/>
        <v>-</v>
      </c>
      <c r="AD42" s="19" t="str">
        <f t="shared" si="377"/>
        <v>-</v>
      </c>
      <c r="AE42" s="19" t="str">
        <f t="shared" si="378"/>
        <v>-</v>
      </c>
      <c r="AF42" s="19" t="str">
        <f t="shared" si="379"/>
        <v>-</v>
      </c>
      <c r="AG42" s="19" t="str">
        <f t="shared" si="380"/>
        <v>-</v>
      </c>
      <c r="AH42" s="19" t="str">
        <f t="shared" si="381"/>
        <v>-</v>
      </c>
      <c r="AI42" s="19" t="str">
        <f t="shared" si="382"/>
        <v>-</v>
      </c>
      <c r="AJ42" s="19" t="str">
        <f t="shared" si="383"/>
        <v>-</v>
      </c>
      <c r="AK42" s="19" t="str">
        <f t="shared" si="384"/>
        <v>-</v>
      </c>
      <c r="AL42" s="13" t="str">
        <f t="shared" si="385"/>
        <v>-</v>
      </c>
      <c r="AM42" s="13" t="str">
        <f t="shared" si="386"/>
        <v>-</v>
      </c>
      <c r="AN42" s="13" t="str">
        <f t="shared" si="387"/>
        <v>-</v>
      </c>
      <c r="AO42" s="80" t="str">
        <f t="shared" si="388"/>
        <v>-</v>
      </c>
      <c r="AP42" s="39"/>
      <c r="AQ42" s="32">
        <f t="shared" si="389"/>
        <v>0</v>
      </c>
      <c r="AR42" s="32">
        <f t="shared" si="390"/>
        <v>0</v>
      </c>
      <c r="AS42" s="75">
        <f t="shared" si="391"/>
        <v>0</v>
      </c>
      <c r="AT42" s="75">
        <f t="shared" si="392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93"/>
        <v>-</v>
      </c>
      <c r="BJ42" s="77" t="str">
        <f t="shared" si="394"/>
        <v>-</v>
      </c>
      <c r="BK42" s="19" t="str">
        <f t="shared" si="395"/>
        <v>-</v>
      </c>
      <c r="BL42" s="19" t="str">
        <f t="shared" si="396"/>
        <v>-</v>
      </c>
      <c r="BM42" s="19" t="str">
        <f t="shared" si="397"/>
        <v>-</v>
      </c>
      <c r="BN42" s="19" t="str">
        <f t="shared" si="398"/>
        <v>-</v>
      </c>
      <c r="BO42" s="19" t="str">
        <f t="shared" si="399"/>
        <v>-</v>
      </c>
      <c r="BP42" s="19" t="str">
        <f t="shared" si="400"/>
        <v>-</v>
      </c>
      <c r="BQ42" s="19" t="str">
        <f t="shared" si="401"/>
        <v>-</v>
      </c>
      <c r="BR42" s="19" t="str">
        <f t="shared" si="402"/>
        <v>-</v>
      </c>
      <c r="BS42" s="19" t="str">
        <f t="shared" si="403"/>
        <v>-</v>
      </c>
      <c r="BT42" s="19" t="str">
        <f t="shared" si="404"/>
        <v>-</v>
      </c>
      <c r="BU42" s="19" t="str">
        <f t="shared" si="405"/>
        <v>-</v>
      </c>
      <c r="BV42" s="19" t="str">
        <f t="shared" si="406"/>
        <v>-</v>
      </c>
      <c r="BW42" s="19" t="str">
        <f t="shared" si="407"/>
        <v>-</v>
      </c>
      <c r="BX42" s="19" t="str">
        <f t="shared" si="408"/>
        <v>-</v>
      </c>
      <c r="BY42" s="13" t="str">
        <f t="shared" si="409"/>
        <v>-</v>
      </c>
      <c r="BZ42" s="13" t="str">
        <f t="shared" si="410"/>
        <v>-</v>
      </c>
      <c r="CA42" s="13" t="str">
        <f t="shared" si="411"/>
        <v>-</v>
      </c>
      <c r="CB42" s="80" t="str">
        <f t="shared" si="412"/>
        <v>-</v>
      </c>
      <c r="CC42" s="39"/>
      <c r="CD42" s="32">
        <f t="shared" si="413"/>
        <v>0</v>
      </c>
      <c r="CE42" s="32">
        <f t="shared" si="414"/>
        <v>0</v>
      </c>
      <c r="CF42" s="75">
        <f t="shared" si="415"/>
        <v>0</v>
      </c>
      <c r="CG42" s="75">
        <f t="shared" si="416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417"/>
        <v>-</v>
      </c>
      <c r="CW42" s="77" t="str">
        <f t="shared" si="418"/>
        <v>-</v>
      </c>
      <c r="CX42" s="19" t="str">
        <f t="shared" si="419"/>
        <v>-</v>
      </c>
      <c r="CY42" s="19" t="str">
        <f t="shared" si="420"/>
        <v>-</v>
      </c>
      <c r="CZ42" s="19" t="str">
        <f t="shared" si="421"/>
        <v>-</v>
      </c>
      <c r="DA42" s="19" t="str">
        <f t="shared" si="422"/>
        <v>-</v>
      </c>
      <c r="DB42" s="19" t="str">
        <f t="shared" si="423"/>
        <v>-</v>
      </c>
      <c r="DC42" s="19" t="str">
        <f t="shared" si="424"/>
        <v>-</v>
      </c>
      <c r="DD42" s="19" t="str">
        <f t="shared" si="425"/>
        <v>-</v>
      </c>
      <c r="DE42" s="19" t="str">
        <f t="shared" si="426"/>
        <v>-</v>
      </c>
      <c r="DF42" s="19" t="str">
        <f t="shared" si="427"/>
        <v>-</v>
      </c>
      <c r="DG42" s="19" t="str">
        <f t="shared" si="428"/>
        <v>-</v>
      </c>
      <c r="DH42" s="19" t="str">
        <f t="shared" si="429"/>
        <v>-</v>
      </c>
      <c r="DI42" s="19" t="str">
        <f t="shared" si="430"/>
        <v>-</v>
      </c>
      <c r="DJ42" s="19" t="str">
        <f t="shared" si="431"/>
        <v>-</v>
      </c>
      <c r="DK42" s="19" t="str">
        <f t="shared" si="432"/>
        <v>-</v>
      </c>
      <c r="DL42" s="13" t="str">
        <f t="shared" si="433"/>
        <v>-</v>
      </c>
      <c r="DM42" s="13" t="str">
        <f t="shared" si="434"/>
        <v>-</v>
      </c>
      <c r="DN42" s="13" t="str">
        <f t="shared" si="435"/>
        <v>-</v>
      </c>
      <c r="DO42" s="80" t="str">
        <f t="shared" si="436"/>
        <v>-</v>
      </c>
      <c r="DP42" s="39"/>
      <c r="DQ42" s="32">
        <f t="shared" si="437"/>
        <v>0</v>
      </c>
      <c r="DR42" s="32">
        <f t="shared" si="438"/>
        <v>0</v>
      </c>
      <c r="DS42" s="75">
        <f t="shared" si="439"/>
        <v>0</v>
      </c>
      <c r="DT42" s="75">
        <f t="shared" si="440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441"/>
        <v>-</v>
      </c>
      <c r="EJ42" s="77" t="str">
        <f t="shared" si="442"/>
        <v>-</v>
      </c>
      <c r="EK42" s="19" t="str">
        <f t="shared" si="443"/>
        <v>-</v>
      </c>
      <c r="EL42" s="19" t="str">
        <f t="shared" si="444"/>
        <v>-</v>
      </c>
      <c r="EM42" s="19" t="str">
        <f t="shared" si="445"/>
        <v>-</v>
      </c>
      <c r="EN42" s="19" t="str">
        <f t="shared" si="446"/>
        <v>-</v>
      </c>
      <c r="EO42" s="19" t="str">
        <f t="shared" si="447"/>
        <v>-</v>
      </c>
      <c r="EP42" s="19" t="str">
        <f t="shared" si="448"/>
        <v>-</v>
      </c>
      <c r="EQ42" s="19" t="str">
        <f t="shared" si="449"/>
        <v>-</v>
      </c>
      <c r="ER42" s="19" t="str">
        <f t="shared" si="450"/>
        <v>-</v>
      </c>
      <c r="ES42" s="19" t="str">
        <f t="shared" si="451"/>
        <v>-</v>
      </c>
      <c r="ET42" s="19" t="str">
        <f t="shared" si="452"/>
        <v>-</v>
      </c>
      <c r="EU42" s="19" t="str">
        <f t="shared" si="453"/>
        <v>-</v>
      </c>
      <c r="EV42" s="19" t="str">
        <f t="shared" si="454"/>
        <v>-</v>
      </c>
      <c r="EW42" s="19" t="str">
        <f t="shared" si="455"/>
        <v>-</v>
      </c>
      <c r="EX42" s="19" t="str">
        <f t="shared" si="456"/>
        <v>-</v>
      </c>
      <c r="EY42" s="13" t="str">
        <f t="shared" si="457"/>
        <v>-</v>
      </c>
      <c r="EZ42" s="13" t="str">
        <f t="shared" si="458"/>
        <v>-</v>
      </c>
      <c r="FA42" s="13" t="str">
        <f t="shared" si="459"/>
        <v>-</v>
      </c>
      <c r="FB42" s="80" t="str">
        <f t="shared" si="460"/>
        <v>-</v>
      </c>
      <c r="FC42" s="39"/>
      <c r="FD42" s="32">
        <f t="shared" si="461"/>
        <v>0</v>
      </c>
      <c r="FE42" s="32">
        <f t="shared" si="462"/>
        <v>0</v>
      </c>
      <c r="FF42" s="75">
        <f t="shared" si="463"/>
        <v>0</v>
      </c>
      <c r="FG42" s="75">
        <f t="shared" si="464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465"/>
        <v>-</v>
      </c>
      <c r="FW42" s="77" t="str">
        <f t="shared" si="466"/>
        <v>-</v>
      </c>
      <c r="FX42" s="19" t="str">
        <f t="shared" si="467"/>
        <v>-</v>
      </c>
      <c r="FY42" s="19" t="str">
        <f t="shared" si="468"/>
        <v>-</v>
      </c>
      <c r="FZ42" s="19" t="str">
        <f t="shared" si="469"/>
        <v>-</v>
      </c>
      <c r="GA42" s="19" t="str">
        <f t="shared" si="470"/>
        <v>-</v>
      </c>
      <c r="GB42" s="19" t="str">
        <f t="shared" si="471"/>
        <v>-</v>
      </c>
      <c r="GC42" s="19" t="str">
        <f t="shared" si="472"/>
        <v>-</v>
      </c>
      <c r="GD42" s="19" t="str">
        <f t="shared" si="473"/>
        <v>-</v>
      </c>
      <c r="GE42" s="19" t="str">
        <f t="shared" si="474"/>
        <v>-</v>
      </c>
      <c r="GF42" s="19" t="str">
        <f t="shared" si="475"/>
        <v>-</v>
      </c>
      <c r="GG42" s="19" t="str">
        <f t="shared" si="476"/>
        <v>-</v>
      </c>
      <c r="GH42" s="19" t="str">
        <f t="shared" si="477"/>
        <v>-</v>
      </c>
      <c r="GI42" s="19" t="str">
        <f t="shared" si="478"/>
        <v>-</v>
      </c>
      <c r="GJ42" s="19" t="str">
        <f t="shared" si="479"/>
        <v>-</v>
      </c>
      <c r="GK42" s="19" t="str">
        <f t="shared" si="480"/>
        <v>-</v>
      </c>
      <c r="GL42" s="13" t="str">
        <f t="shared" si="481"/>
        <v>-</v>
      </c>
      <c r="GM42" s="13" t="str">
        <f t="shared" si="482"/>
        <v>-</v>
      </c>
      <c r="GN42" s="13" t="str">
        <f t="shared" si="483"/>
        <v>-</v>
      </c>
      <c r="GO42" s="80" t="str">
        <f t="shared" si="484"/>
        <v>-</v>
      </c>
      <c r="GP42" s="39"/>
      <c r="GQ42" s="32">
        <f t="shared" si="485"/>
        <v>0</v>
      </c>
      <c r="GR42" s="32">
        <f t="shared" si="486"/>
        <v>0</v>
      </c>
      <c r="GS42" s="75">
        <f t="shared" si="487"/>
        <v>0</v>
      </c>
      <c r="GT42" s="75">
        <f t="shared" si="488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489"/>
        <v>-</v>
      </c>
      <c r="HJ42" s="77" t="str">
        <f t="shared" si="490"/>
        <v>-</v>
      </c>
      <c r="HK42" s="19" t="str">
        <f t="shared" si="491"/>
        <v>-</v>
      </c>
      <c r="HL42" s="19" t="str">
        <f t="shared" si="492"/>
        <v>-</v>
      </c>
      <c r="HM42" s="19" t="str">
        <f t="shared" si="493"/>
        <v>-</v>
      </c>
      <c r="HN42" s="19" t="str">
        <f t="shared" si="494"/>
        <v>-</v>
      </c>
      <c r="HO42" s="19" t="str">
        <f t="shared" si="495"/>
        <v>-</v>
      </c>
      <c r="HP42" s="19" t="str">
        <f t="shared" si="496"/>
        <v>-</v>
      </c>
      <c r="HQ42" s="19" t="str">
        <f t="shared" si="497"/>
        <v>-</v>
      </c>
      <c r="HR42" s="19" t="str">
        <f t="shared" si="498"/>
        <v>-</v>
      </c>
      <c r="HS42" s="19" t="str">
        <f t="shared" si="499"/>
        <v>-</v>
      </c>
      <c r="HT42" s="19" t="str">
        <f t="shared" si="500"/>
        <v>-</v>
      </c>
      <c r="HU42" s="19" t="str">
        <f t="shared" si="501"/>
        <v>-</v>
      </c>
      <c r="HV42" s="19" t="str">
        <f t="shared" si="502"/>
        <v>-</v>
      </c>
      <c r="HW42" s="19" t="str">
        <f t="shared" si="503"/>
        <v>-</v>
      </c>
      <c r="HX42" s="19" t="str">
        <f t="shared" si="504"/>
        <v>-</v>
      </c>
      <c r="HY42" s="13" t="str">
        <f t="shared" si="505"/>
        <v>-</v>
      </c>
      <c r="HZ42" s="13" t="str">
        <f t="shared" si="506"/>
        <v>-</v>
      </c>
      <c r="IA42" s="13" t="str">
        <f t="shared" si="507"/>
        <v>-</v>
      </c>
      <c r="IB42" s="80" t="str">
        <f t="shared" si="508"/>
        <v>-</v>
      </c>
      <c r="IC42" s="39">
        <f t="shared" si="509"/>
        <v>0</v>
      </c>
      <c r="ID42" s="99">
        <f t="shared" si="510"/>
        <v>0</v>
      </c>
      <c r="IE42" s="99">
        <f t="shared" si="511"/>
        <v>0</v>
      </c>
      <c r="IF42" s="100">
        <f t="shared" si="512"/>
        <v>0</v>
      </c>
      <c r="IG42" s="100">
        <f t="shared" si="513"/>
        <v>0</v>
      </c>
      <c r="IH42" s="35">
        <f t="shared" si="514"/>
        <v>0</v>
      </c>
      <c r="II42" s="35">
        <f t="shared" si="515"/>
        <v>0</v>
      </c>
      <c r="IJ42" s="35">
        <f t="shared" si="516"/>
        <v>0</v>
      </c>
      <c r="IK42" s="35">
        <f t="shared" si="517"/>
        <v>0</v>
      </c>
      <c r="IL42" s="35">
        <f t="shared" si="518"/>
        <v>0</v>
      </c>
      <c r="IM42" s="35">
        <f t="shared" si="519"/>
        <v>0</v>
      </c>
      <c r="IN42" s="100"/>
      <c r="IO42" s="35">
        <f t="shared" si="520"/>
        <v>0</v>
      </c>
      <c r="IP42" s="35">
        <f t="shared" si="521"/>
        <v>0</v>
      </c>
      <c r="IQ42" s="35">
        <f t="shared" si="522"/>
        <v>0</v>
      </c>
      <c r="IR42" s="35">
        <f t="shared" si="523"/>
        <v>0</v>
      </c>
      <c r="IS42" s="35">
        <f t="shared" si="524"/>
        <v>0</v>
      </c>
      <c r="IT42" s="23">
        <f t="shared" si="525"/>
        <v>0</v>
      </c>
      <c r="IU42" s="26">
        <f t="shared" si="526"/>
        <v>0</v>
      </c>
      <c r="IV42" s="42" t="str">
        <f t="shared" si="527"/>
        <v>-</v>
      </c>
      <c r="IW42" s="89" t="str">
        <f t="shared" si="528"/>
        <v>-</v>
      </c>
      <c r="IX42" s="43" t="str">
        <f t="shared" si="529"/>
        <v>-</v>
      </c>
      <c r="IY42" s="43" t="str">
        <f t="shared" si="530"/>
        <v>-</v>
      </c>
      <c r="IZ42" s="43" t="str">
        <f t="shared" si="531"/>
        <v>-</v>
      </c>
      <c r="JA42" s="43" t="str">
        <f t="shared" si="532"/>
        <v>-</v>
      </c>
      <c r="JB42" s="43" t="str">
        <f t="shared" si="533"/>
        <v>-</v>
      </c>
      <c r="JC42" s="43" t="str">
        <f t="shared" si="534"/>
        <v>-</v>
      </c>
      <c r="JD42" s="43" t="str">
        <f t="shared" si="535"/>
        <v>-</v>
      </c>
      <c r="JE42" s="43" t="str">
        <f t="shared" si="536"/>
        <v>-</v>
      </c>
      <c r="JF42" s="43" t="str">
        <f t="shared" si="537"/>
        <v>-</v>
      </c>
      <c r="JG42" s="43" t="str">
        <f t="shared" si="538"/>
        <v>-</v>
      </c>
      <c r="JH42" s="43" t="str">
        <f t="shared" si="539"/>
        <v>-</v>
      </c>
      <c r="JI42" s="43" t="str">
        <f t="shared" si="540"/>
        <v>-</v>
      </c>
      <c r="JJ42" s="43" t="str">
        <f t="shared" si="541"/>
        <v>-</v>
      </c>
      <c r="JK42" s="43" t="str">
        <f t="shared" si="542"/>
        <v>-</v>
      </c>
      <c r="JL42" s="44" t="str">
        <f t="shared" si="543"/>
        <v>-</v>
      </c>
      <c r="JM42" s="44" t="str">
        <f t="shared" si="544"/>
        <v>-</v>
      </c>
      <c r="JN42" s="44" t="str">
        <f t="shared" si="545"/>
        <v>-</v>
      </c>
      <c r="JO42" s="90" t="str">
        <f t="shared" si="546"/>
        <v>-</v>
      </c>
      <c r="JP42" s="62">
        <f t="shared" si="547"/>
        <v>0</v>
      </c>
      <c r="JQ42" s="63">
        <f t="shared" si="548"/>
        <v>0</v>
      </c>
      <c r="JR42" s="64">
        <f t="shared" si="549"/>
        <v>0</v>
      </c>
      <c r="JS42" s="65">
        <f t="shared" si="550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365"/>
        <v>0</v>
      </c>
      <c r="E43" s="32">
        <f t="shared" si="366"/>
        <v>0</v>
      </c>
      <c r="F43" s="75">
        <f t="shared" si="367"/>
        <v>0</v>
      </c>
      <c r="G43" s="75">
        <f t="shared" si="368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369"/>
        <v>-</v>
      </c>
      <c r="W43" s="77" t="str">
        <f t="shared" si="370"/>
        <v>-</v>
      </c>
      <c r="X43" s="19" t="str">
        <f t="shared" si="371"/>
        <v>-</v>
      </c>
      <c r="Y43" s="19" t="str">
        <f t="shared" si="372"/>
        <v>-</v>
      </c>
      <c r="Z43" s="19" t="str">
        <f t="shared" si="373"/>
        <v>-</v>
      </c>
      <c r="AA43" s="19" t="str">
        <f t="shared" si="374"/>
        <v>-</v>
      </c>
      <c r="AB43" s="19" t="str">
        <f t="shared" si="375"/>
        <v>-</v>
      </c>
      <c r="AC43" s="19" t="str">
        <f t="shared" si="376"/>
        <v>-</v>
      </c>
      <c r="AD43" s="19" t="str">
        <f t="shared" si="377"/>
        <v>-</v>
      </c>
      <c r="AE43" s="19" t="str">
        <f t="shared" si="378"/>
        <v>-</v>
      </c>
      <c r="AF43" s="19" t="str">
        <f t="shared" si="379"/>
        <v>-</v>
      </c>
      <c r="AG43" s="19" t="str">
        <f t="shared" si="380"/>
        <v>-</v>
      </c>
      <c r="AH43" s="19" t="str">
        <f t="shared" si="381"/>
        <v>-</v>
      </c>
      <c r="AI43" s="19" t="str">
        <f t="shared" si="382"/>
        <v>-</v>
      </c>
      <c r="AJ43" s="19" t="str">
        <f t="shared" si="383"/>
        <v>-</v>
      </c>
      <c r="AK43" s="19" t="str">
        <f t="shared" si="384"/>
        <v>-</v>
      </c>
      <c r="AL43" s="13" t="str">
        <f t="shared" si="385"/>
        <v>-</v>
      </c>
      <c r="AM43" s="13" t="str">
        <f t="shared" si="386"/>
        <v>-</v>
      </c>
      <c r="AN43" s="13" t="str">
        <f t="shared" si="387"/>
        <v>-</v>
      </c>
      <c r="AO43" s="80" t="str">
        <f t="shared" si="388"/>
        <v>-</v>
      </c>
      <c r="AP43" s="39"/>
      <c r="AQ43" s="32">
        <f t="shared" si="389"/>
        <v>0</v>
      </c>
      <c r="AR43" s="32">
        <f t="shared" si="390"/>
        <v>0</v>
      </c>
      <c r="AS43" s="75">
        <f t="shared" si="391"/>
        <v>0</v>
      </c>
      <c r="AT43" s="75">
        <f t="shared" si="392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93"/>
        <v>-</v>
      </c>
      <c r="BJ43" s="77" t="str">
        <f t="shared" si="394"/>
        <v>-</v>
      </c>
      <c r="BK43" s="19" t="str">
        <f t="shared" si="395"/>
        <v>-</v>
      </c>
      <c r="BL43" s="19" t="str">
        <f t="shared" si="396"/>
        <v>-</v>
      </c>
      <c r="BM43" s="19" t="str">
        <f t="shared" si="397"/>
        <v>-</v>
      </c>
      <c r="BN43" s="19" t="str">
        <f t="shared" si="398"/>
        <v>-</v>
      </c>
      <c r="BO43" s="19" t="str">
        <f t="shared" si="399"/>
        <v>-</v>
      </c>
      <c r="BP43" s="19" t="str">
        <f t="shared" si="400"/>
        <v>-</v>
      </c>
      <c r="BQ43" s="19" t="str">
        <f t="shared" si="401"/>
        <v>-</v>
      </c>
      <c r="BR43" s="19" t="str">
        <f t="shared" si="402"/>
        <v>-</v>
      </c>
      <c r="BS43" s="19" t="str">
        <f t="shared" si="403"/>
        <v>-</v>
      </c>
      <c r="BT43" s="19" t="str">
        <f t="shared" si="404"/>
        <v>-</v>
      </c>
      <c r="BU43" s="19" t="str">
        <f t="shared" si="405"/>
        <v>-</v>
      </c>
      <c r="BV43" s="19" t="str">
        <f t="shared" si="406"/>
        <v>-</v>
      </c>
      <c r="BW43" s="19" t="str">
        <f t="shared" si="407"/>
        <v>-</v>
      </c>
      <c r="BX43" s="19" t="str">
        <f t="shared" si="408"/>
        <v>-</v>
      </c>
      <c r="BY43" s="13" t="str">
        <f t="shared" si="409"/>
        <v>-</v>
      </c>
      <c r="BZ43" s="13" t="str">
        <f t="shared" si="410"/>
        <v>-</v>
      </c>
      <c r="CA43" s="13" t="str">
        <f t="shared" si="411"/>
        <v>-</v>
      </c>
      <c r="CB43" s="80" t="str">
        <f t="shared" si="412"/>
        <v>-</v>
      </c>
      <c r="CC43" s="39"/>
      <c r="CD43" s="32">
        <f t="shared" si="413"/>
        <v>0</v>
      </c>
      <c r="CE43" s="32">
        <f t="shared" si="414"/>
        <v>0</v>
      </c>
      <c r="CF43" s="75">
        <f t="shared" si="415"/>
        <v>0</v>
      </c>
      <c r="CG43" s="75">
        <f t="shared" si="416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417"/>
        <v>-</v>
      </c>
      <c r="CW43" s="77" t="str">
        <f t="shared" si="418"/>
        <v>-</v>
      </c>
      <c r="CX43" s="19" t="str">
        <f t="shared" si="419"/>
        <v>-</v>
      </c>
      <c r="CY43" s="19" t="str">
        <f t="shared" si="420"/>
        <v>-</v>
      </c>
      <c r="CZ43" s="19" t="str">
        <f t="shared" si="421"/>
        <v>-</v>
      </c>
      <c r="DA43" s="19" t="str">
        <f t="shared" si="422"/>
        <v>-</v>
      </c>
      <c r="DB43" s="19" t="str">
        <f t="shared" si="423"/>
        <v>-</v>
      </c>
      <c r="DC43" s="19" t="str">
        <f t="shared" si="424"/>
        <v>-</v>
      </c>
      <c r="DD43" s="19" t="str">
        <f t="shared" si="425"/>
        <v>-</v>
      </c>
      <c r="DE43" s="19" t="str">
        <f t="shared" si="426"/>
        <v>-</v>
      </c>
      <c r="DF43" s="19" t="str">
        <f t="shared" si="427"/>
        <v>-</v>
      </c>
      <c r="DG43" s="19" t="str">
        <f t="shared" si="428"/>
        <v>-</v>
      </c>
      <c r="DH43" s="19" t="str">
        <f t="shared" si="429"/>
        <v>-</v>
      </c>
      <c r="DI43" s="19" t="str">
        <f t="shared" si="430"/>
        <v>-</v>
      </c>
      <c r="DJ43" s="19" t="str">
        <f t="shared" si="431"/>
        <v>-</v>
      </c>
      <c r="DK43" s="19" t="str">
        <f t="shared" si="432"/>
        <v>-</v>
      </c>
      <c r="DL43" s="13" t="str">
        <f t="shared" si="433"/>
        <v>-</v>
      </c>
      <c r="DM43" s="13" t="str">
        <f t="shared" si="434"/>
        <v>-</v>
      </c>
      <c r="DN43" s="13" t="str">
        <f t="shared" si="435"/>
        <v>-</v>
      </c>
      <c r="DO43" s="80" t="str">
        <f t="shared" si="436"/>
        <v>-</v>
      </c>
      <c r="DP43" s="39"/>
      <c r="DQ43" s="32">
        <f t="shared" si="437"/>
        <v>0</v>
      </c>
      <c r="DR43" s="32">
        <f t="shared" si="438"/>
        <v>0</v>
      </c>
      <c r="DS43" s="75">
        <f t="shared" si="439"/>
        <v>0</v>
      </c>
      <c r="DT43" s="75">
        <f t="shared" si="440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441"/>
        <v>-</v>
      </c>
      <c r="EJ43" s="77" t="str">
        <f t="shared" si="442"/>
        <v>-</v>
      </c>
      <c r="EK43" s="19" t="str">
        <f t="shared" si="443"/>
        <v>-</v>
      </c>
      <c r="EL43" s="19" t="str">
        <f t="shared" si="444"/>
        <v>-</v>
      </c>
      <c r="EM43" s="19" t="str">
        <f t="shared" si="445"/>
        <v>-</v>
      </c>
      <c r="EN43" s="19" t="str">
        <f t="shared" si="446"/>
        <v>-</v>
      </c>
      <c r="EO43" s="19" t="str">
        <f t="shared" si="447"/>
        <v>-</v>
      </c>
      <c r="EP43" s="19" t="str">
        <f t="shared" si="448"/>
        <v>-</v>
      </c>
      <c r="EQ43" s="19" t="str">
        <f t="shared" si="449"/>
        <v>-</v>
      </c>
      <c r="ER43" s="19" t="str">
        <f t="shared" si="450"/>
        <v>-</v>
      </c>
      <c r="ES43" s="19" t="str">
        <f t="shared" si="451"/>
        <v>-</v>
      </c>
      <c r="ET43" s="19" t="str">
        <f t="shared" si="452"/>
        <v>-</v>
      </c>
      <c r="EU43" s="19" t="str">
        <f t="shared" si="453"/>
        <v>-</v>
      </c>
      <c r="EV43" s="19" t="str">
        <f t="shared" si="454"/>
        <v>-</v>
      </c>
      <c r="EW43" s="19" t="str">
        <f t="shared" si="455"/>
        <v>-</v>
      </c>
      <c r="EX43" s="19" t="str">
        <f t="shared" si="456"/>
        <v>-</v>
      </c>
      <c r="EY43" s="13" t="str">
        <f t="shared" si="457"/>
        <v>-</v>
      </c>
      <c r="EZ43" s="13" t="str">
        <f t="shared" si="458"/>
        <v>-</v>
      </c>
      <c r="FA43" s="13" t="str">
        <f t="shared" si="459"/>
        <v>-</v>
      </c>
      <c r="FB43" s="80" t="str">
        <f t="shared" si="460"/>
        <v>-</v>
      </c>
      <c r="FC43" s="39"/>
      <c r="FD43" s="32">
        <f t="shared" si="461"/>
        <v>0</v>
      </c>
      <c r="FE43" s="32">
        <f t="shared" si="462"/>
        <v>0</v>
      </c>
      <c r="FF43" s="75">
        <f t="shared" si="463"/>
        <v>0</v>
      </c>
      <c r="FG43" s="75">
        <f t="shared" si="464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465"/>
        <v>-</v>
      </c>
      <c r="FW43" s="77" t="str">
        <f t="shared" si="466"/>
        <v>-</v>
      </c>
      <c r="FX43" s="19" t="str">
        <f t="shared" si="467"/>
        <v>-</v>
      </c>
      <c r="FY43" s="19" t="str">
        <f t="shared" si="468"/>
        <v>-</v>
      </c>
      <c r="FZ43" s="19" t="str">
        <f t="shared" si="469"/>
        <v>-</v>
      </c>
      <c r="GA43" s="19" t="str">
        <f t="shared" si="470"/>
        <v>-</v>
      </c>
      <c r="GB43" s="19" t="str">
        <f t="shared" si="471"/>
        <v>-</v>
      </c>
      <c r="GC43" s="19" t="str">
        <f t="shared" si="472"/>
        <v>-</v>
      </c>
      <c r="GD43" s="19" t="str">
        <f t="shared" si="473"/>
        <v>-</v>
      </c>
      <c r="GE43" s="19" t="str">
        <f t="shared" si="474"/>
        <v>-</v>
      </c>
      <c r="GF43" s="19" t="str">
        <f t="shared" si="475"/>
        <v>-</v>
      </c>
      <c r="GG43" s="19" t="str">
        <f t="shared" si="476"/>
        <v>-</v>
      </c>
      <c r="GH43" s="19" t="str">
        <f t="shared" si="477"/>
        <v>-</v>
      </c>
      <c r="GI43" s="19" t="str">
        <f t="shared" si="478"/>
        <v>-</v>
      </c>
      <c r="GJ43" s="19" t="str">
        <f t="shared" si="479"/>
        <v>-</v>
      </c>
      <c r="GK43" s="19" t="str">
        <f t="shared" si="480"/>
        <v>-</v>
      </c>
      <c r="GL43" s="13" t="str">
        <f t="shared" si="481"/>
        <v>-</v>
      </c>
      <c r="GM43" s="13" t="str">
        <f t="shared" si="482"/>
        <v>-</v>
      </c>
      <c r="GN43" s="13" t="str">
        <f t="shared" si="483"/>
        <v>-</v>
      </c>
      <c r="GO43" s="80" t="str">
        <f t="shared" si="484"/>
        <v>-</v>
      </c>
      <c r="GP43" s="39"/>
      <c r="GQ43" s="32">
        <f t="shared" si="485"/>
        <v>0</v>
      </c>
      <c r="GR43" s="32">
        <f t="shared" si="486"/>
        <v>0</v>
      </c>
      <c r="GS43" s="75">
        <f t="shared" si="487"/>
        <v>0</v>
      </c>
      <c r="GT43" s="75">
        <f t="shared" si="488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489"/>
        <v>-</v>
      </c>
      <c r="HJ43" s="77" t="str">
        <f t="shared" si="490"/>
        <v>-</v>
      </c>
      <c r="HK43" s="19" t="str">
        <f t="shared" si="491"/>
        <v>-</v>
      </c>
      <c r="HL43" s="19" t="str">
        <f t="shared" si="492"/>
        <v>-</v>
      </c>
      <c r="HM43" s="19" t="str">
        <f t="shared" si="493"/>
        <v>-</v>
      </c>
      <c r="HN43" s="19" t="str">
        <f t="shared" si="494"/>
        <v>-</v>
      </c>
      <c r="HO43" s="19" t="str">
        <f t="shared" si="495"/>
        <v>-</v>
      </c>
      <c r="HP43" s="19" t="str">
        <f t="shared" si="496"/>
        <v>-</v>
      </c>
      <c r="HQ43" s="19" t="str">
        <f t="shared" si="497"/>
        <v>-</v>
      </c>
      <c r="HR43" s="19" t="str">
        <f t="shared" si="498"/>
        <v>-</v>
      </c>
      <c r="HS43" s="19" t="str">
        <f t="shared" si="499"/>
        <v>-</v>
      </c>
      <c r="HT43" s="19" t="str">
        <f t="shared" si="500"/>
        <v>-</v>
      </c>
      <c r="HU43" s="19" t="str">
        <f t="shared" si="501"/>
        <v>-</v>
      </c>
      <c r="HV43" s="19" t="str">
        <f t="shared" si="502"/>
        <v>-</v>
      </c>
      <c r="HW43" s="19" t="str">
        <f t="shared" si="503"/>
        <v>-</v>
      </c>
      <c r="HX43" s="19" t="str">
        <f t="shared" si="504"/>
        <v>-</v>
      </c>
      <c r="HY43" s="13" t="str">
        <f t="shared" si="505"/>
        <v>-</v>
      </c>
      <c r="HZ43" s="13" t="str">
        <f t="shared" si="506"/>
        <v>-</v>
      </c>
      <c r="IA43" s="13" t="str">
        <f t="shared" si="507"/>
        <v>-</v>
      </c>
      <c r="IB43" s="80" t="str">
        <f t="shared" si="508"/>
        <v>-</v>
      </c>
      <c r="IC43" s="39">
        <f t="shared" si="509"/>
        <v>0</v>
      </c>
      <c r="ID43" s="99">
        <f t="shared" si="510"/>
        <v>0</v>
      </c>
      <c r="IE43" s="99">
        <f t="shared" si="511"/>
        <v>0</v>
      </c>
      <c r="IF43" s="100">
        <f t="shared" si="512"/>
        <v>0</v>
      </c>
      <c r="IG43" s="100">
        <f t="shared" si="513"/>
        <v>0</v>
      </c>
      <c r="IH43" s="35">
        <f t="shared" si="514"/>
        <v>0</v>
      </c>
      <c r="II43" s="35">
        <f t="shared" si="515"/>
        <v>0</v>
      </c>
      <c r="IJ43" s="35">
        <f t="shared" si="516"/>
        <v>0</v>
      </c>
      <c r="IK43" s="35">
        <f t="shared" si="517"/>
        <v>0</v>
      </c>
      <c r="IL43" s="35">
        <f t="shared" si="518"/>
        <v>0</v>
      </c>
      <c r="IM43" s="35">
        <f t="shared" si="519"/>
        <v>0</v>
      </c>
      <c r="IN43" s="100"/>
      <c r="IO43" s="35">
        <f t="shared" si="520"/>
        <v>0</v>
      </c>
      <c r="IP43" s="35">
        <f t="shared" si="521"/>
        <v>0</v>
      </c>
      <c r="IQ43" s="35">
        <f t="shared" si="522"/>
        <v>0</v>
      </c>
      <c r="IR43" s="35">
        <f t="shared" si="523"/>
        <v>0</v>
      </c>
      <c r="IS43" s="35">
        <f t="shared" si="524"/>
        <v>0</v>
      </c>
      <c r="IT43" s="23">
        <f t="shared" si="525"/>
        <v>0</v>
      </c>
      <c r="IU43" s="26">
        <f t="shared" si="526"/>
        <v>0</v>
      </c>
      <c r="IV43" s="42" t="str">
        <f t="shared" si="527"/>
        <v>-</v>
      </c>
      <c r="IW43" s="89" t="str">
        <f t="shared" si="528"/>
        <v>-</v>
      </c>
      <c r="IX43" s="43" t="str">
        <f t="shared" si="529"/>
        <v>-</v>
      </c>
      <c r="IY43" s="43" t="str">
        <f t="shared" si="530"/>
        <v>-</v>
      </c>
      <c r="IZ43" s="43" t="str">
        <f t="shared" si="531"/>
        <v>-</v>
      </c>
      <c r="JA43" s="43" t="str">
        <f t="shared" si="532"/>
        <v>-</v>
      </c>
      <c r="JB43" s="43" t="str">
        <f t="shared" si="533"/>
        <v>-</v>
      </c>
      <c r="JC43" s="43" t="str">
        <f t="shared" si="534"/>
        <v>-</v>
      </c>
      <c r="JD43" s="43" t="str">
        <f t="shared" si="535"/>
        <v>-</v>
      </c>
      <c r="JE43" s="43" t="str">
        <f t="shared" si="536"/>
        <v>-</v>
      </c>
      <c r="JF43" s="43" t="str">
        <f t="shared" si="537"/>
        <v>-</v>
      </c>
      <c r="JG43" s="43" t="str">
        <f t="shared" si="538"/>
        <v>-</v>
      </c>
      <c r="JH43" s="43" t="str">
        <f t="shared" si="539"/>
        <v>-</v>
      </c>
      <c r="JI43" s="43" t="str">
        <f t="shared" si="540"/>
        <v>-</v>
      </c>
      <c r="JJ43" s="43" t="str">
        <f t="shared" si="541"/>
        <v>-</v>
      </c>
      <c r="JK43" s="43" t="str">
        <f t="shared" si="542"/>
        <v>-</v>
      </c>
      <c r="JL43" s="44" t="str">
        <f t="shared" si="543"/>
        <v>-</v>
      </c>
      <c r="JM43" s="44" t="str">
        <f t="shared" si="544"/>
        <v>-</v>
      </c>
      <c r="JN43" s="44" t="str">
        <f t="shared" si="545"/>
        <v>-</v>
      </c>
      <c r="JO43" s="90" t="str">
        <f t="shared" si="546"/>
        <v>-</v>
      </c>
      <c r="JP43" s="62">
        <f t="shared" si="547"/>
        <v>0</v>
      </c>
      <c r="JQ43" s="63">
        <f t="shared" si="548"/>
        <v>0</v>
      </c>
      <c r="JR43" s="64">
        <f t="shared" si="549"/>
        <v>0</v>
      </c>
      <c r="JS43" s="65">
        <f t="shared" si="550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365"/>
        <v>0</v>
      </c>
      <c r="E44" s="32">
        <f t="shared" si="366"/>
        <v>0</v>
      </c>
      <c r="F44" s="75">
        <f t="shared" si="367"/>
        <v>0</v>
      </c>
      <c r="G44" s="75">
        <f t="shared" si="368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369"/>
        <v>-</v>
      </c>
      <c r="W44" s="77" t="str">
        <f t="shared" si="370"/>
        <v>-</v>
      </c>
      <c r="X44" s="19" t="str">
        <f t="shared" si="371"/>
        <v>-</v>
      </c>
      <c r="Y44" s="19" t="str">
        <f t="shared" si="372"/>
        <v>-</v>
      </c>
      <c r="Z44" s="19" t="str">
        <f t="shared" si="373"/>
        <v>-</v>
      </c>
      <c r="AA44" s="19" t="str">
        <f t="shared" si="374"/>
        <v>-</v>
      </c>
      <c r="AB44" s="19" t="str">
        <f t="shared" si="375"/>
        <v>-</v>
      </c>
      <c r="AC44" s="19" t="str">
        <f t="shared" si="376"/>
        <v>-</v>
      </c>
      <c r="AD44" s="19" t="str">
        <f t="shared" si="377"/>
        <v>-</v>
      </c>
      <c r="AE44" s="19" t="str">
        <f t="shared" si="378"/>
        <v>-</v>
      </c>
      <c r="AF44" s="19" t="str">
        <f t="shared" si="379"/>
        <v>-</v>
      </c>
      <c r="AG44" s="19" t="str">
        <f t="shared" si="380"/>
        <v>-</v>
      </c>
      <c r="AH44" s="19" t="str">
        <f t="shared" si="381"/>
        <v>-</v>
      </c>
      <c r="AI44" s="19" t="str">
        <f t="shared" si="382"/>
        <v>-</v>
      </c>
      <c r="AJ44" s="19" t="str">
        <f t="shared" si="383"/>
        <v>-</v>
      </c>
      <c r="AK44" s="19" t="str">
        <f t="shared" si="384"/>
        <v>-</v>
      </c>
      <c r="AL44" s="13" t="str">
        <f t="shared" si="385"/>
        <v>-</v>
      </c>
      <c r="AM44" s="13" t="str">
        <f t="shared" si="386"/>
        <v>-</v>
      </c>
      <c r="AN44" s="13" t="str">
        <f t="shared" si="387"/>
        <v>-</v>
      </c>
      <c r="AO44" s="80" t="str">
        <f t="shared" si="388"/>
        <v>-</v>
      </c>
      <c r="AP44" s="39"/>
      <c r="AQ44" s="32">
        <f t="shared" si="389"/>
        <v>0</v>
      </c>
      <c r="AR44" s="32">
        <f t="shared" si="390"/>
        <v>0</v>
      </c>
      <c r="AS44" s="75">
        <f t="shared" si="391"/>
        <v>0</v>
      </c>
      <c r="AT44" s="75">
        <f t="shared" si="392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93"/>
        <v>-</v>
      </c>
      <c r="BJ44" s="77" t="str">
        <f t="shared" si="394"/>
        <v>-</v>
      </c>
      <c r="BK44" s="19" t="str">
        <f t="shared" si="395"/>
        <v>-</v>
      </c>
      <c r="BL44" s="19" t="str">
        <f t="shared" si="396"/>
        <v>-</v>
      </c>
      <c r="BM44" s="19" t="str">
        <f t="shared" si="397"/>
        <v>-</v>
      </c>
      <c r="BN44" s="19" t="str">
        <f t="shared" si="398"/>
        <v>-</v>
      </c>
      <c r="BO44" s="19" t="str">
        <f t="shared" si="399"/>
        <v>-</v>
      </c>
      <c r="BP44" s="19" t="str">
        <f t="shared" si="400"/>
        <v>-</v>
      </c>
      <c r="BQ44" s="19" t="str">
        <f t="shared" si="401"/>
        <v>-</v>
      </c>
      <c r="BR44" s="19" t="str">
        <f t="shared" si="402"/>
        <v>-</v>
      </c>
      <c r="BS44" s="19" t="str">
        <f t="shared" si="403"/>
        <v>-</v>
      </c>
      <c r="BT44" s="19" t="str">
        <f t="shared" si="404"/>
        <v>-</v>
      </c>
      <c r="BU44" s="19" t="str">
        <f t="shared" si="405"/>
        <v>-</v>
      </c>
      <c r="BV44" s="19" t="str">
        <f t="shared" si="406"/>
        <v>-</v>
      </c>
      <c r="BW44" s="19" t="str">
        <f t="shared" si="407"/>
        <v>-</v>
      </c>
      <c r="BX44" s="19" t="str">
        <f t="shared" si="408"/>
        <v>-</v>
      </c>
      <c r="BY44" s="13" t="str">
        <f t="shared" si="409"/>
        <v>-</v>
      </c>
      <c r="BZ44" s="13" t="str">
        <f t="shared" si="410"/>
        <v>-</v>
      </c>
      <c r="CA44" s="13" t="str">
        <f t="shared" si="411"/>
        <v>-</v>
      </c>
      <c r="CB44" s="80" t="str">
        <f t="shared" si="412"/>
        <v>-</v>
      </c>
      <c r="CC44" s="39"/>
      <c r="CD44" s="32">
        <f t="shared" si="413"/>
        <v>0</v>
      </c>
      <c r="CE44" s="32">
        <f t="shared" si="414"/>
        <v>0</v>
      </c>
      <c r="CF44" s="75">
        <f t="shared" si="415"/>
        <v>0</v>
      </c>
      <c r="CG44" s="75">
        <f t="shared" si="416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417"/>
        <v>-</v>
      </c>
      <c r="CW44" s="77" t="str">
        <f t="shared" si="418"/>
        <v>-</v>
      </c>
      <c r="CX44" s="19" t="str">
        <f t="shared" si="419"/>
        <v>-</v>
      </c>
      <c r="CY44" s="19" t="str">
        <f t="shared" si="420"/>
        <v>-</v>
      </c>
      <c r="CZ44" s="19" t="str">
        <f t="shared" si="421"/>
        <v>-</v>
      </c>
      <c r="DA44" s="19" t="str">
        <f t="shared" si="422"/>
        <v>-</v>
      </c>
      <c r="DB44" s="19" t="str">
        <f t="shared" si="423"/>
        <v>-</v>
      </c>
      <c r="DC44" s="19" t="str">
        <f t="shared" si="424"/>
        <v>-</v>
      </c>
      <c r="DD44" s="19" t="str">
        <f t="shared" si="425"/>
        <v>-</v>
      </c>
      <c r="DE44" s="19" t="str">
        <f t="shared" si="426"/>
        <v>-</v>
      </c>
      <c r="DF44" s="19" t="str">
        <f t="shared" si="427"/>
        <v>-</v>
      </c>
      <c r="DG44" s="19" t="str">
        <f t="shared" si="428"/>
        <v>-</v>
      </c>
      <c r="DH44" s="19" t="str">
        <f t="shared" si="429"/>
        <v>-</v>
      </c>
      <c r="DI44" s="19" t="str">
        <f t="shared" si="430"/>
        <v>-</v>
      </c>
      <c r="DJ44" s="19" t="str">
        <f t="shared" si="431"/>
        <v>-</v>
      </c>
      <c r="DK44" s="19" t="str">
        <f t="shared" si="432"/>
        <v>-</v>
      </c>
      <c r="DL44" s="13" t="str">
        <f t="shared" si="433"/>
        <v>-</v>
      </c>
      <c r="DM44" s="13" t="str">
        <f t="shared" si="434"/>
        <v>-</v>
      </c>
      <c r="DN44" s="13" t="str">
        <f t="shared" si="435"/>
        <v>-</v>
      </c>
      <c r="DO44" s="80" t="str">
        <f t="shared" si="436"/>
        <v>-</v>
      </c>
      <c r="DP44" s="39"/>
      <c r="DQ44" s="32">
        <f t="shared" si="437"/>
        <v>0</v>
      </c>
      <c r="DR44" s="32">
        <f t="shared" si="438"/>
        <v>0</v>
      </c>
      <c r="DS44" s="75">
        <f t="shared" si="439"/>
        <v>0</v>
      </c>
      <c r="DT44" s="75">
        <f t="shared" si="440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441"/>
        <v>-</v>
      </c>
      <c r="EJ44" s="77" t="str">
        <f t="shared" si="442"/>
        <v>-</v>
      </c>
      <c r="EK44" s="19" t="str">
        <f t="shared" si="443"/>
        <v>-</v>
      </c>
      <c r="EL44" s="19" t="str">
        <f t="shared" si="444"/>
        <v>-</v>
      </c>
      <c r="EM44" s="19" t="str">
        <f t="shared" si="445"/>
        <v>-</v>
      </c>
      <c r="EN44" s="19" t="str">
        <f t="shared" si="446"/>
        <v>-</v>
      </c>
      <c r="EO44" s="19" t="str">
        <f t="shared" si="447"/>
        <v>-</v>
      </c>
      <c r="EP44" s="19" t="str">
        <f t="shared" si="448"/>
        <v>-</v>
      </c>
      <c r="EQ44" s="19" t="str">
        <f t="shared" si="449"/>
        <v>-</v>
      </c>
      <c r="ER44" s="19" t="str">
        <f t="shared" si="450"/>
        <v>-</v>
      </c>
      <c r="ES44" s="19" t="str">
        <f t="shared" si="451"/>
        <v>-</v>
      </c>
      <c r="ET44" s="19" t="str">
        <f t="shared" si="452"/>
        <v>-</v>
      </c>
      <c r="EU44" s="19" t="str">
        <f t="shared" si="453"/>
        <v>-</v>
      </c>
      <c r="EV44" s="19" t="str">
        <f t="shared" si="454"/>
        <v>-</v>
      </c>
      <c r="EW44" s="19" t="str">
        <f t="shared" si="455"/>
        <v>-</v>
      </c>
      <c r="EX44" s="19" t="str">
        <f t="shared" si="456"/>
        <v>-</v>
      </c>
      <c r="EY44" s="13" t="str">
        <f t="shared" si="457"/>
        <v>-</v>
      </c>
      <c r="EZ44" s="13" t="str">
        <f t="shared" si="458"/>
        <v>-</v>
      </c>
      <c r="FA44" s="13" t="str">
        <f t="shared" si="459"/>
        <v>-</v>
      </c>
      <c r="FB44" s="80" t="str">
        <f t="shared" si="460"/>
        <v>-</v>
      </c>
      <c r="FC44" s="39"/>
      <c r="FD44" s="32">
        <f t="shared" si="461"/>
        <v>0</v>
      </c>
      <c r="FE44" s="32">
        <f t="shared" si="462"/>
        <v>0</v>
      </c>
      <c r="FF44" s="75">
        <f t="shared" si="463"/>
        <v>0</v>
      </c>
      <c r="FG44" s="75">
        <f t="shared" si="464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465"/>
        <v>-</v>
      </c>
      <c r="FW44" s="77" t="str">
        <f t="shared" si="466"/>
        <v>-</v>
      </c>
      <c r="FX44" s="19" t="str">
        <f t="shared" si="467"/>
        <v>-</v>
      </c>
      <c r="FY44" s="19" t="str">
        <f t="shared" si="468"/>
        <v>-</v>
      </c>
      <c r="FZ44" s="19" t="str">
        <f t="shared" si="469"/>
        <v>-</v>
      </c>
      <c r="GA44" s="19" t="str">
        <f t="shared" si="470"/>
        <v>-</v>
      </c>
      <c r="GB44" s="19" t="str">
        <f t="shared" si="471"/>
        <v>-</v>
      </c>
      <c r="GC44" s="19" t="str">
        <f t="shared" si="472"/>
        <v>-</v>
      </c>
      <c r="GD44" s="19" t="str">
        <f t="shared" si="473"/>
        <v>-</v>
      </c>
      <c r="GE44" s="19" t="str">
        <f t="shared" si="474"/>
        <v>-</v>
      </c>
      <c r="GF44" s="19" t="str">
        <f t="shared" si="475"/>
        <v>-</v>
      </c>
      <c r="GG44" s="19" t="str">
        <f t="shared" si="476"/>
        <v>-</v>
      </c>
      <c r="GH44" s="19" t="str">
        <f t="shared" si="477"/>
        <v>-</v>
      </c>
      <c r="GI44" s="19" t="str">
        <f t="shared" si="478"/>
        <v>-</v>
      </c>
      <c r="GJ44" s="19" t="str">
        <f t="shared" si="479"/>
        <v>-</v>
      </c>
      <c r="GK44" s="19" t="str">
        <f t="shared" si="480"/>
        <v>-</v>
      </c>
      <c r="GL44" s="13" t="str">
        <f t="shared" si="481"/>
        <v>-</v>
      </c>
      <c r="GM44" s="13" t="str">
        <f t="shared" si="482"/>
        <v>-</v>
      </c>
      <c r="GN44" s="13" t="str">
        <f t="shared" si="483"/>
        <v>-</v>
      </c>
      <c r="GO44" s="80" t="str">
        <f t="shared" si="484"/>
        <v>-</v>
      </c>
      <c r="GP44" s="39"/>
      <c r="GQ44" s="32">
        <f t="shared" si="485"/>
        <v>0</v>
      </c>
      <c r="GR44" s="32">
        <f t="shared" si="486"/>
        <v>0</v>
      </c>
      <c r="GS44" s="75">
        <f t="shared" si="487"/>
        <v>0</v>
      </c>
      <c r="GT44" s="75">
        <f t="shared" si="488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489"/>
        <v>-</v>
      </c>
      <c r="HJ44" s="77" t="str">
        <f t="shared" si="490"/>
        <v>-</v>
      </c>
      <c r="HK44" s="19" t="str">
        <f t="shared" si="491"/>
        <v>-</v>
      </c>
      <c r="HL44" s="19" t="str">
        <f t="shared" si="492"/>
        <v>-</v>
      </c>
      <c r="HM44" s="19" t="str">
        <f t="shared" si="493"/>
        <v>-</v>
      </c>
      <c r="HN44" s="19" t="str">
        <f t="shared" si="494"/>
        <v>-</v>
      </c>
      <c r="HO44" s="19" t="str">
        <f t="shared" si="495"/>
        <v>-</v>
      </c>
      <c r="HP44" s="19" t="str">
        <f t="shared" si="496"/>
        <v>-</v>
      </c>
      <c r="HQ44" s="19" t="str">
        <f t="shared" si="497"/>
        <v>-</v>
      </c>
      <c r="HR44" s="19" t="str">
        <f t="shared" si="498"/>
        <v>-</v>
      </c>
      <c r="HS44" s="19" t="str">
        <f t="shared" si="499"/>
        <v>-</v>
      </c>
      <c r="HT44" s="19" t="str">
        <f t="shared" si="500"/>
        <v>-</v>
      </c>
      <c r="HU44" s="19" t="str">
        <f t="shared" si="501"/>
        <v>-</v>
      </c>
      <c r="HV44" s="19" t="str">
        <f t="shared" si="502"/>
        <v>-</v>
      </c>
      <c r="HW44" s="19" t="str">
        <f t="shared" si="503"/>
        <v>-</v>
      </c>
      <c r="HX44" s="19" t="str">
        <f t="shared" si="504"/>
        <v>-</v>
      </c>
      <c r="HY44" s="13" t="str">
        <f t="shared" si="505"/>
        <v>-</v>
      </c>
      <c r="HZ44" s="13" t="str">
        <f t="shared" si="506"/>
        <v>-</v>
      </c>
      <c r="IA44" s="13" t="str">
        <f t="shared" si="507"/>
        <v>-</v>
      </c>
      <c r="IB44" s="80" t="str">
        <f t="shared" si="508"/>
        <v>-</v>
      </c>
      <c r="IC44" s="39">
        <f t="shared" si="509"/>
        <v>0</v>
      </c>
      <c r="ID44" s="99">
        <f t="shared" si="510"/>
        <v>0</v>
      </c>
      <c r="IE44" s="99">
        <f t="shared" si="511"/>
        <v>0</v>
      </c>
      <c r="IF44" s="100">
        <f t="shared" si="512"/>
        <v>0</v>
      </c>
      <c r="IG44" s="100">
        <f t="shared" si="513"/>
        <v>0</v>
      </c>
      <c r="IH44" s="35">
        <f t="shared" si="514"/>
        <v>0</v>
      </c>
      <c r="II44" s="35">
        <f t="shared" si="515"/>
        <v>0</v>
      </c>
      <c r="IJ44" s="35">
        <f t="shared" si="516"/>
        <v>0</v>
      </c>
      <c r="IK44" s="35">
        <f t="shared" si="517"/>
        <v>0</v>
      </c>
      <c r="IL44" s="35">
        <f t="shared" si="518"/>
        <v>0</v>
      </c>
      <c r="IM44" s="35">
        <f t="shared" si="519"/>
        <v>0</v>
      </c>
      <c r="IN44" s="100"/>
      <c r="IO44" s="35">
        <f t="shared" si="520"/>
        <v>0</v>
      </c>
      <c r="IP44" s="35">
        <f t="shared" si="521"/>
        <v>0</v>
      </c>
      <c r="IQ44" s="35">
        <f t="shared" si="522"/>
        <v>0</v>
      </c>
      <c r="IR44" s="35">
        <f t="shared" si="523"/>
        <v>0</v>
      </c>
      <c r="IS44" s="35">
        <f t="shared" si="524"/>
        <v>0</v>
      </c>
      <c r="IT44" s="23">
        <f t="shared" si="525"/>
        <v>0</v>
      </c>
      <c r="IU44" s="26">
        <f t="shared" si="526"/>
        <v>0</v>
      </c>
      <c r="IV44" s="42" t="str">
        <f t="shared" si="527"/>
        <v>-</v>
      </c>
      <c r="IW44" s="89" t="str">
        <f t="shared" si="528"/>
        <v>-</v>
      </c>
      <c r="IX44" s="43" t="str">
        <f t="shared" si="529"/>
        <v>-</v>
      </c>
      <c r="IY44" s="43" t="str">
        <f t="shared" si="530"/>
        <v>-</v>
      </c>
      <c r="IZ44" s="43" t="str">
        <f t="shared" si="531"/>
        <v>-</v>
      </c>
      <c r="JA44" s="43" t="str">
        <f t="shared" si="532"/>
        <v>-</v>
      </c>
      <c r="JB44" s="43" t="str">
        <f t="shared" si="533"/>
        <v>-</v>
      </c>
      <c r="JC44" s="43" t="str">
        <f t="shared" si="534"/>
        <v>-</v>
      </c>
      <c r="JD44" s="43" t="str">
        <f t="shared" si="535"/>
        <v>-</v>
      </c>
      <c r="JE44" s="43" t="str">
        <f t="shared" si="536"/>
        <v>-</v>
      </c>
      <c r="JF44" s="43" t="str">
        <f t="shared" si="537"/>
        <v>-</v>
      </c>
      <c r="JG44" s="43" t="str">
        <f t="shared" si="538"/>
        <v>-</v>
      </c>
      <c r="JH44" s="43" t="str">
        <f t="shared" si="539"/>
        <v>-</v>
      </c>
      <c r="JI44" s="43" t="str">
        <f t="shared" si="540"/>
        <v>-</v>
      </c>
      <c r="JJ44" s="43" t="str">
        <f t="shared" si="541"/>
        <v>-</v>
      </c>
      <c r="JK44" s="43" t="str">
        <f t="shared" si="542"/>
        <v>-</v>
      </c>
      <c r="JL44" s="44" t="str">
        <f t="shared" si="543"/>
        <v>-</v>
      </c>
      <c r="JM44" s="44" t="str">
        <f t="shared" si="544"/>
        <v>-</v>
      </c>
      <c r="JN44" s="44" t="str">
        <f t="shared" si="545"/>
        <v>-</v>
      </c>
      <c r="JO44" s="90" t="str">
        <f t="shared" si="546"/>
        <v>-</v>
      </c>
      <c r="JP44" s="62">
        <f t="shared" si="547"/>
        <v>0</v>
      </c>
      <c r="JQ44" s="63">
        <f t="shared" si="548"/>
        <v>0</v>
      </c>
      <c r="JR44" s="64">
        <f t="shared" si="549"/>
        <v>0</v>
      </c>
      <c r="JS44" s="65">
        <f t="shared" si="550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365"/>
        <v>0</v>
      </c>
      <c r="E45" s="32">
        <f t="shared" si="366"/>
        <v>0</v>
      </c>
      <c r="F45" s="75">
        <f t="shared" si="367"/>
        <v>0</v>
      </c>
      <c r="G45" s="75">
        <f t="shared" si="368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369"/>
        <v>-</v>
      </c>
      <c r="W45" s="77" t="str">
        <f t="shared" si="370"/>
        <v>-</v>
      </c>
      <c r="X45" s="19" t="str">
        <f t="shared" si="371"/>
        <v>-</v>
      </c>
      <c r="Y45" s="19" t="str">
        <f t="shared" si="372"/>
        <v>-</v>
      </c>
      <c r="Z45" s="19" t="str">
        <f t="shared" si="373"/>
        <v>-</v>
      </c>
      <c r="AA45" s="19" t="str">
        <f t="shared" si="374"/>
        <v>-</v>
      </c>
      <c r="AB45" s="19" t="str">
        <f t="shared" si="375"/>
        <v>-</v>
      </c>
      <c r="AC45" s="19" t="str">
        <f t="shared" si="376"/>
        <v>-</v>
      </c>
      <c r="AD45" s="19" t="str">
        <f t="shared" si="377"/>
        <v>-</v>
      </c>
      <c r="AE45" s="19" t="str">
        <f t="shared" si="378"/>
        <v>-</v>
      </c>
      <c r="AF45" s="19" t="str">
        <f t="shared" si="379"/>
        <v>-</v>
      </c>
      <c r="AG45" s="19" t="str">
        <f t="shared" si="380"/>
        <v>-</v>
      </c>
      <c r="AH45" s="19" t="str">
        <f t="shared" si="381"/>
        <v>-</v>
      </c>
      <c r="AI45" s="19" t="str">
        <f t="shared" si="382"/>
        <v>-</v>
      </c>
      <c r="AJ45" s="19" t="str">
        <f t="shared" si="383"/>
        <v>-</v>
      </c>
      <c r="AK45" s="19" t="str">
        <f t="shared" si="384"/>
        <v>-</v>
      </c>
      <c r="AL45" s="13" t="str">
        <f t="shared" si="385"/>
        <v>-</v>
      </c>
      <c r="AM45" s="13" t="str">
        <f t="shared" si="386"/>
        <v>-</v>
      </c>
      <c r="AN45" s="13" t="str">
        <f t="shared" si="387"/>
        <v>-</v>
      </c>
      <c r="AO45" s="80" t="str">
        <f t="shared" si="388"/>
        <v>-</v>
      </c>
      <c r="AP45" s="39"/>
      <c r="AQ45" s="32">
        <f t="shared" si="389"/>
        <v>0</v>
      </c>
      <c r="AR45" s="32">
        <f t="shared" si="390"/>
        <v>0</v>
      </c>
      <c r="AS45" s="75">
        <f t="shared" si="391"/>
        <v>0</v>
      </c>
      <c r="AT45" s="75">
        <f t="shared" si="392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93"/>
        <v>-</v>
      </c>
      <c r="BJ45" s="77" t="str">
        <f t="shared" si="394"/>
        <v>-</v>
      </c>
      <c r="BK45" s="19" t="str">
        <f t="shared" si="395"/>
        <v>-</v>
      </c>
      <c r="BL45" s="19" t="str">
        <f t="shared" si="396"/>
        <v>-</v>
      </c>
      <c r="BM45" s="19" t="str">
        <f t="shared" si="397"/>
        <v>-</v>
      </c>
      <c r="BN45" s="19" t="str">
        <f t="shared" si="398"/>
        <v>-</v>
      </c>
      <c r="BO45" s="19" t="str">
        <f t="shared" si="399"/>
        <v>-</v>
      </c>
      <c r="BP45" s="19" t="str">
        <f t="shared" si="400"/>
        <v>-</v>
      </c>
      <c r="BQ45" s="19" t="str">
        <f t="shared" si="401"/>
        <v>-</v>
      </c>
      <c r="BR45" s="19" t="str">
        <f t="shared" si="402"/>
        <v>-</v>
      </c>
      <c r="BS45" s="19" t="str">
        <f t="shared" si="403"/>
        <v>-</v>
      </c>
      <c r="BT45" s="19" t="str">
        <f t="shared" si="404"/>
        <v>-</v>
      </c>
      <c r="BU45" s="19" t="str">
        <f t="shared" si="405"/>
        <v>-</v>
      </c>
      <c r="BV45" s="19" t="str">
        <f t="shared" si="406"/>
        <v>-</v>
      </c>
      <c r="BW45" s="19" t="str">
        <f t="shared" si="407"/>
        <v>-</v>
      </c>
      <c r="BX45" s="19" t="str">
        <f t="shared" si="408"/>
        <v>-</v>
      </c>
      <c r="BY45" s="13" t="str">
        <f t="shared" si="409"/>
        <v>-</v>
      </c>
      <c r="BZ45" s="13" t="str">
        <f t="shared" si="410"/>
        <v>-</v>
      </c>
      <c r="CA45" s="13" t="str">
        <f t="shared" si="411"/>
        <v>-</v>
      </c>
      <c r="CB45" s="80" t="str">
        <f t="shared" si="412"/>
        <v>-</v>
      </c>
      <c r="CC45" s="39"/>
      <c r="CD45" s="32">
        <f t="shared" si="413"/>
        <v>0</v>
      </c>
      <c r="CE45" s="32">
        <f t="shared" si="414"/>
        <v>0</v>
      </c>
      <c r="CF45" s="75">
        <f t="shared" si="415"/>
        <v>0</v>
      </c>
      <c r="CG45" s="75">
        <f t="shared" si="416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417"/>
        <v>-</v>
      </c>
      <c r="CW45" s="77" t="str">
        <f t="shared" si="418"/>
        <v>-</v>
      </c>
      <c r="CX45" s="19" t="str">
        <f t="shared" si="419"/>
        <v>-</v>
      </c>
      <c r="CY45" s="19" t="str">
        <f t="shared" si="420"/>
        <v>-</v>
      </c>
      <c r="CZ45" s="19" t="str">
        <f t="shared" si="421"/>
        <v>-</v>
      </c>
      <c r="DA45" s="19" t="str">
        <f t="shared" si="422"/>
        <v>-</v>
      </c>
      <c r="DB45" s="19" t="str">
        <f t="shared" si="423"/>
        <v>-</v>
      </c>
      <c r="DC45" s="19" t="str">
        <f t="shared" si="424"/>
        <v>-</v>
      </c>
      <c r="DD45" s="19" t="str">
        <f t="shared" si="425"/>
        <v>-</v>
      </c>
      <c r="DE45" s="19" t="str">
        <f t="shared" si="426"/>
        <v>-</v>
      </c>
      <c r="DF45" s="19" t="str">
        <f t="shared" si="427"/>
        <v>-</v>
      </c>
      <c r="DG45" s="19" t="str">
        <f t="shared" si="428"/>
        <v>-</v>
      </c>
      <c r="DH45" s="19" t="str">
        <f t="shared" si="429"/>
        <v>-</v>
      </c>
      <c r="DI45" s="19" t="str">
        <f t="shared" si="430"/>
        <v>-</v>
      </c>
      <c r="DJ45" s="19" t="str">
        <f t="shared" si="431"/>
        <v>-</v>
      </c>
      <c r="DK45" s="19" t="str">
        <f t="shared" si="432"/>
        <v>-</v>
      </c>
      <c r="DL45" s="13" t="str">
        <f t="shared" si="433"/>
        <v>-</v>
      </c>
      <c r="DM45" s="13" t="str">
        <f t="shared" si="434"/>
        <v>-</v>
      </c>
      <c r="DN45" s="13" t="str">
        <f t="shared" si="435"/>
        <v>-</v>
      </c>
      <c r="DO45" s="80" t="str">
        <f t="shared" si="436"/>
        <v>-</v>
      </c>
      <c r="DP45" s="39"/>
      <c r="DQ45" s="32">
        <f t="shared" si="437"/>
        <v>0</v>
      </c>
      <c r="DR45" s="32">
        <f t="shared" si="438"/>
        <v>0</v>
      </c>
      <c r="DS45" s="75">
        <f t="shared" si="439"/>
        <v>0</v>
      </c>
      <c r="DT45" s="75">
        <f t="shared" si="440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441"/>
        <v>-</v>
      </c>
      <c r="EJ45" s="77" t="str">
        <f t="shared" si="442"/>
        <v>-</v>
      </c>
      <c r="EK45" s="19" t="str">
        <f t="shared" si="443"/>
        <v>-</v>
      </c>
      <c r="EL45" s="19" t="str">
        <f t="shared" si="444"/>
        <v>-</v>
      </c>
      <c r="EM45" s="19" t="str">
        <f t="shared" si="445"/>
        <v>-</v>
      </c>
      <c r="EN45" s="19" t="str">
        <f t="shared" si="446"/>
        <v>-</v>
      </c>
      <c r="EO45" s="19" t="str">
        <f t="shared" si="447"/>
        <v>-</v>
      </c>
      <c r="EP45" s="19" t="str">
        <f t="shared" si="448"/>
        <v>-</v>
      </c>
      <c r="EQ45" s="19" t="str">
        <f t="shared" si="449"/>
        <v>-</v>
      </c>
      <c r="ER45" s="19" t="str">
        <f t="shared" si="450"/>
        <v>-</v>
      </c>
      <c r="ES45" s="19" t="str">
        <f t="shared" si="451"/>
        <v>-</v>
      </c>
      <c r="ET45" s="19" t="str">
        <f t="shared" si="452"/>
        <v>-</v>
      </c>
      <c r="EU45" s="19" t="str">
        <f t="shared" si="453"/>
        <v>-</v>
      </c>
      <c r="EV45" s="19" t="str">
        <f t="shared" si="454"/>
        <v>-</v>
      </c>
      <c r="EW45" s="19" t="str">
        <f t="shared" si="455"/>
        <v>-</v>
      </c>
      <c r="EX45" s="19" t="str">
        <f t="shared" si="456"/>
        <v>-</v>
      </c>
      <c r="EY45" s="13" t="str">
        <f t="shared" si="457"/>
        <v>-</v>
      </c>
      <c r="EZ45" s="13" t="str">
        <f t="shared" si="458"/>
        <v>-</v>
      </c>
      <c r="FA45" s="13" t="str">
        <f t="shared" si="459"/>
        <v>-</v>
      </c>
      <c r="FB45" s="80" t="str">
        <f t="shared" si="460"/>
        <v>-</v>
      </c>
      <c r="FC45" s="39"/>
      <c r="FD45" s="32">
        <f t="shared" si="461"/>
        <v>0</v>
      </c>
      <c r="FE45" s="32">
        <f t="shared" si="462"/>
        <v>0</v>
      </c>
      <c r="FF45" s="75">
        <f t="shared" si="463"/>
        <v>0</v>
      </c>
      <c r="FG45" s="75">
        <f t="shared" si="464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465"/>
        <v>-</v>
      </c>
      <c r="FW45" s="77" t="str">
        <f t="shared" si="466"/>
        <v>-</v>
      </c>
      <c r="FX45" s="19" t="str">
        <f t="shared" si="467"/>
        <v>-</v>
      </c>
      <c r="FY45" s="19" t="str">
        <f t="shared" si="468"/>
        <v>-</v>
      </c>
      <c r="FZ45" s="19" t="str">
        <f t="shared" si="469"/>
        <v>-</v>
      </c>
      <c r="GA45" s="19" t="str">
        <f t="shared" si="470"/>
        <v>-</v>
      </c>
      <c r="GB45" s="19" t="str">
        <f t="shared" si="471"/>
        <v>-</v>
      </c>
      <c r="GC45" s="19" t="str">
        <f t="shared" si="472"/>
        <v>-</v>
      </c>
      <c r="GD45" s="19" t="str">
        <f t="shared" si="473"/>
        <v>-</v>
      </c>
      <c r="GE45" s="19" t="str">
        <f t="shared" si="474"/>
        <v>-</v>
      </c>
      <c r="GF45" s="19" t="str">
        <f t="shared" si="475"/>
        <v>-</v>
      </c>
      <c r="GG45" s="19" t="str">
        <f t="shared" si="476"/>
        <v>-</v>
      </c>
      <c r="GH45" s="19" t="str">
        <f t="shared" si="477"/>
        <v>-</v>
      </c>
      <c r="GI45" s="19" t="str">
        <f t="shared" si="478"/>
        <v>-</v>
      </c>
      <c r="GJ45" s="19" t="str">
        <f t="shared" si="479"/>
        <v>-</v>
      </c>
      <c r="GK45" s="19" t="str">
        <f t="shared" si="480"/>
        <v>-</v>
      </c>
      <c r="GL45" s="13" t="str">
        <f t="shared" si="481"/>
        <v>-</v>
      </c>
      <c r="GM45" s="13" t="str">
        <f t="shared" si="482"/>
        <v>-</v>
      </c>
      <c r="GN45" s="13" t="str">
        <f t="shared" si="483"/>
        <v>-</v>
      </c>
      <c r="GO45" s="80" t="str">
        <f t="shared" si="484"/>
        <v>-</v>
      </c>
      <c r="GP45" s="39"/>
      <c r="GQ45" s="32">
        <f t="shared" si="485"/>
        <v>0</v>
      </c>
      <c r="GR45" s="32">
        <f t="shared" si="486"/>
        <v>0</v>
      </c>
      <c r="GS45" s="75">
        <f t="shared" si="487"/>
        <v>0</v>
      </c>
      <c r="GT45" s="75">
        <f t="shared" si="488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489"/>
        <v>-</v>
      </c>
      <c r="HJ45" s="77" t="str">
        <f t="shared" si="490"/>
        <v>-</v>
      </c>
      <c r="HK45" s="19" t="str">
        <f t="shared" si="491"/>
        <v>-</v>
      </c>
      <c r="HL45" s="19" t="str">
        <f t="shared" si="492"/>
        <v>-</v>
      </c>
      <c r="HM45" s="19" t="str">
        <f t="shared" si="493"/>
        <v>-</v>
      </c>
      <c r="HN45" s="19" t="str">
        <f t="shared" si="494"/>
        <v>-</v>
      </c>
      <c r="HO45" s="19" t="str">
        <f t="shared" si="495"/>
        <v>-</v>
      </c>
      <c r="HP45" s="19" t="str">
        <f t="shared" si="496"/>
        <v>-</v>
      </c>
      <c r="HQ45" s="19" t="str">
        <f t="shared" si="497"/>
        <v>-</v>
      </c>
      <c r="HR45" s="19" t="str">
        <f t="shared" si="498"/>
        <v>-</v>
      </c>
      <c r="HS45" s="19" t="str">
        <f t="shared" si="499"/>
        <v>-</v>
      </c>
      <c r="HT45" s="19" t="str">
        <f t="shared" si="500"/>
        <v>-</v>
      </c>
      <c r="HU45" s="19" t="str">
        <f t="shared" si="501"/>
        <v>-</v>
      </c>
      <c r="HV45" s="19" t="str">
        <f t="shared" si="502"/>
        <v>-</v>
      </c>
      <c r="HW45" s="19" t="str">
        <f t="shared" si="503"/>
        <v>-</v>
      </c>
      <c r="HX45" s="19" t="str">
        <f t="shared" si="504"/>
        <v>-</v>
      </c>
      <c r="HY45" s="13" t="str">
        <f t="shared" si="505"/>
        <v>-</v>
      </c>
      <c r="HZ45" s="13" t="str">
        <f t="shared" si="506"/>
        <v>-</v>
      </c>
      <c r="IA45" s="13" t="str">
        <f t="shared" si="507"/>
        <v>-</v>
      </c>
      <c r="IB45" s="80" t="str">
        <f t="shared" si="508"/>
        <v>-</v>
      </c>
      <c r="IC45" s="39">
        <f t="shared" si="509"/>
        <v>0</v>
      </c>
      <c r="ID45" s="99">
        <f t="shared" si="510"/>
        <v>0</v>
      </c>
      <c r="IE45" s="99">
        <f t="shared" si="511"/>
        <v>0</v>
      </c>
      <c r="IF45" s="100">
        <f t="shared" si="512"/>
        <v>0</v>
      </c>
      <c r="IG45" s="100">
        <f t="shared" si="513"/>
        <v>0</v>
      </c>
      <c r="IH45" s="35">
        <f t="shared" si="514"/>
        <v>0</v>
      </c>
      <c r="II45" s="35">
        <f t="shared" si="515"/>
        <v>0</v>
      </c>
      <c r="IJ45" s="35">
        <f t="shared" si="516"/>
        <v>0</v>
      </c>
      <c r="IK45" s="35">
        <f t="shared" si="517"/>
        <v>0</v>
      </c>
      <c r="IL45" s="35">
        <f t="shared" si="518"/>
        <v>0</v>
      </c>
      <c r="IM45" s="35">
        <f t="shared" si="519"/>
        <v>0</v>
      </c>
      <c r="IN45" s="100"/>
      <c r="IO45" s="35">
        <f t="shared" si="520"/>
        <v>0</v>
      </c>
      <c r="IP45" s="35">
        <f t="shared" si="521"/>
        <v>0</v>
      </c>
      <c r="IQ45" s="35">
        <f t="shared" si="522"/>
        <v>0</v>
      </c>
      <c r="IR45" s="35">
        <f t="shared" si="523"/>
        <v>0</v>
      </c>
      <c r="IS45" s="35">
        <f t="shared" si="524"/>
        <v>0</v>
      </c>
      <c r="IT45" s="23">
        <f t="shared" si="525"/>
        <v>0</v>
      </c>
      <c r="IU45" s="26">
        <f t="shared" si="526"/>
        <v>0</v>
      </c>
      <c r="IV45" s="42" t="str">
        <f t="shared" si="527"/>
        <v>-</v>
      </c>
      <c r="IW45" s="89" t="str">
        <f t="shared" si="528"/>
        <v>-</v>
      </c>
      <c r="IX45" s="43" t="str">
        <f t="shared" si="529"/>
        <v>-</v>
      </c>
      <c r="IY45" s="43" t="str">
        <f t="shared" si="530"/>
        <v>-</v>
      </c>
      <c r="IZ45" s="43" t="str">
        <f t="shared" si="531"/>
        <v>-</v>
      </c>
      <c r="JA45" s="43" t="str">
        <f t="shared" si="532"/>
        <v>-</v>
      </c>
      <c r="JB45" s="43" t="str">
        <f t="shared" si="533"/>
        <v>-</v>
      </c>
      <c r="JC45" s="43" t="str">
        <f t="shared" si="534"/>
        <v>-</v>
      </c>
      <c r="JD45" s="43" t="str">
        <f t="shared" si="535"/>
        <v>-</v>
      </c>
      <c r="JE45" s="43" t="str">
        <f t="shared" si="536"/>
        <v>-</v>
      </c>
      <c r="JF45" s="43" t="str">
        <f t="shared" si="537"/>
        <v>-</v>
      </c>
      <c r="JG45" s="43" t="str">
        <f t="shared" si="538"/>
        <v>-</v>
      </c>
      <c r="JH45" s="43" t="str">
        <f t="shared" si="539"/>
        <v>-</v>
      </c>
      <c r="JI45" s="43" t="str">
        <f t="shared" si="540"/>
        <v>-</v>
      </c>
      <c r="JJ45" s="43" t="str">
        <f t="shared" si="541"/>
        <v>-</v>
      </c>
      <c r="JK45" s="43" t="str">
        <f t="shared" si="542"/>
        <v>-</v>
      </c>
      <c r="JL45" s="44" t="str">
        <f t="shared" si="543"/>
        <v>-</v>
      </c>
      <c r="JM45" s="44" t="str">
        <f t="shared" si="544"/>
        <v>-</v>
      </c>
      <c r="JN45" s="44" t="str">
        <f t="shared" si="545"/>
        <v>-</v>
      </c>
      <c r="JO45" s="90" t="str">
        <f t="shared" si="546"/>
        <v>-</v>
      </c>
      <c r="JP45" s="62">
        <f t="shared" si="547"/>
        <v>0</v>
      </c>
      <c r="JQ45" s="63">
        <f t="shared" si="548"/>
        <v>0</v>
      </c>
      <c r="JR45" s="64">
        <f t="shared" si="549"/>
        <v>0</v>
      </c>
      <c r="JS45" s="65">
        <f t="shared" si="550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365"/>
        <v>0</v>
      </c>
      <c r="E46" s="32">
        <f t="shared" si="366"/>
        <v>0</v>
      </c>
      <c r="F46" s="75">
        <f t="shared" si="367"/>
        <v>0</v>
      </c>
      <c r="G46" s="75">
        <f t="shared" si="368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369"/>
        <v>-</v>
      </c>
      <c r="W46" s="77" t="str">
        <f t="shared" si="370"/>
        <v>-</v>
      </c>
      <c r="X46" s="19" t="str">
        <f t="shared" si="371"/>
        <v>-</v>
      </c>
      <c r="Y46" s="19" t="str">
        <f t="shared" si="372"/>
        <v>-</v>
      </c>
      <c r="Z46" s="19" t="str">
        <f t="shared" si="373"/>
        <v>-</v>
      </c>
      <c r="AA46" s="19" t="str">
        <f t="shared" si="374"/>
        <v>-</v>
      </c>
      <c r="AB46" s="19" t="str">
        <f t="shared" si="375"/>
        <v>-</v>
      </c>
      <c r="AC46" s="19" t="str">
        <f t="shared" si="376"/>
        <v>-</v>
      </c>
      <c r="AD46" s="19" t="str">
        <f t="shared" si="377"/>
        <v>-</v>
      </c>
      <c r="AE46" s="19" t="str">
        <f t="shared" si="378"/>
        <v>-</v>
      </c>
      <c r="AF46" s="19" t="str">
        <f t="shared" si="379"/>
        <v>-</v>
      </c>
      <c r="AG46" s="19" t="str">
        <f t="shared" si="380"/>
        <v>-</v>
      </c>
      <c r="AH46" s="19" t="str">
        <f t="shared" si="381"/>
        <v>-</v>
      </c>
      <c r="AI46" s="19" t="str">
        <f t="shared" si="382"/>
        <v>-</v>
      </c>
      <c r="AJ46" s="19" t="str">
        <f t="shared" si="383"/>
        <v>-</v>
      </c>
      <c r="AK46" s="19" t="str">
        <f t="shared" si="384"/>
        <v>-</v>
      </c>
      <c r="AL46" s="13" t="str">
        <f t="shared" si="385"/>
        <v>-</v>
      </c>
      <c r="AM46" s="13" t="str">
        <f t="shared" si="386"/>
        <v>-</v>
      </c>
      <c r="AN46" s="13" t="str">
        <f t="shared" si="387"/>
        <v>-</v>
      </c>
      <c r="AO46" s="80" t="str">
        <f t="shared" si="388"/>
        <v>-</v>
      </c>
      <c r="AP46" s="39"/>
      <c r="AQ46" s="32">
        <f t="shared" si="389"/>
        <v>0</v>
      </c>
      <c r="AR46" s="32">
        <f t="shared" si="390"/>
        <v>0</v>
      </c>
      <c r="AS46" s="75">
        <f t="shared" si="391"/>
        <v>0</v>
      </c>
      <c r="AT46" s="75">
        <f t="shared" si="392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93"/>
        <v>-</v>
      </c>
      <c r="BJ46" s="77" t="str">
        <f t="shared" si="394"/>
        <v>-</v>
      </c>
      <c r="BK46" s="19" t="str">
        <f t="shared" si="395"/>
        <v>-</v>
      </c>
      <c r="BL46" s="19" t="str">
        <f t="shared" si="396"/>
        <v>-</v>
      </c>
      <c r="BM46" s="19" t="str">
        <f t="shared" si="397"/>
        <v>-</v>
      </c>
      <c r="BN46" s="19" t="str">
        <f t="shared" si="398"/>
        <v>-</v>
      </c>
      <c r="BO46" s="19" t="str">
        <f t="shared" si="399"/>
        <v>-</v>
      </c>
      <c r="BP46" s="19" t="str">
        <f t="shared" si="400"/>
        <v>-</v>
      </c>
      <c r="BQ46" s="19" t="str">
        <f t="shared" si="401"/>
        <v>-</v>
      </c>
      <c r="BR46" s="19" t="str">
        <f t="shared" si="402"/>
        <v>-</v>
      </c>
      <c r="BS46" s="19" t="str">
        <f t="shared" si="403"/>
        <v>-</v>
      </c>
      <c r="BT46" s="19" t="str">
        <f t="shared" si="404"/>
        <v>-</v>
      </c>
      <c r="BU46" s="19" t="str">
        <f t="shared" si="405"/>
        <v>-</v>
      </c>
      <c r="BV46" s="19" t="str">
        <f t="shared" si="406"/>
        <v>-</v>
      </c>
      <c r="BW46" s="19" t="str">
        <f t="shared" si="407"/>
        <v>-</v>
      </c>
      <c r="BX46" s="19" t="str">
        <f t="shared" si="408"/>
        <v>-</v>
      </c>
      <c r="BY46" s="13" t="str">
        <f t="shared" si="409"/>
        <v>-</v>
      </c>
      <c r="BZ46" s="13" t="str">
        <f t="shared" si="410"/>
        <v>-</v>
      </c>
      <c r="CA46" s="13" t="str">
        <f t="shared" si="411"/>
        <v>-</v>
      </c>
      <c r="CB46" s="80" t="str">
        <f t="shared" si="412"/>
        <v>-</v>
      </c>
      <c r="CC46" s="39"/>
      <c r="CD46" s="32">
        <f t="shared" si="413"/>
        <v>0</v>
      </c>
      <c r="CE46" s="32">
        <f t="shared" si="414"/>
        <v>0</v>
      </c>
      <c r="CF46" s="75">
        <f t="shared" si="415"/>
        <v>0</v>
      </c>
      <c r="CG46" s="75">
        <f t="shared" si="416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417"/>
        <v>-</v>
      </c>
      <c r="CW46" s="77" t="str">
        <f t="shared" si="418"/>
        <v>-</v>
      </c>
      <c r="CX46" s="19" t="str">
        <f t="shared" si="419"/>
        <v>-</v>
      </c>
      <c r="CY46" s="19" t="str">
        <f t="shared" si="420"/>
        <v>-</v>
      </c>
      <c r="CZ46" s="19" t="str">
        <f t="shared" si="421"/>
        <v>-</v>
      </c>
      <c r="DA46" s="19" t="str">
        <f t="shared" si="422"/>
        <v>-</v>
      </c>
      <c r="DB46" s="19" t="str">
        <f t="shared" si="423"/>
        <v>-</v>
      </c>
      <c r="DC46" s="19" t="str">
        <f t="shared" si="424"/>
        <v>-</v>
      </c>
      <c r="DD46" s="19" t="str">
        <f t="shared" si="425"/>
        <v>-</v>
      </c>
      <c r="DE46" s="19" t="str">
        <f t="shared" si="426"/>
        <v>-</v>
      </c>
      <c r="DF46" s="19" t="str">
        <f t="shared" si="427"/>
        <v>-</v>
      </c>
      <c r="DG46" s="19" t="str">
        <f t="shared" si="428"/>
        <v>-</v>
      </c>
      <c r="DH46" s="19" t="str">
        <f t="shared" si="429"/>
        <v>-</v>
      </c>
      <c r="DI46" s="19" t="str">
        <f t="shared" si="430"/>
        <v>-</v>
      </c>
      <c r="DJ46" s="19" t="str">
        <f t="shared" si="431"/>
        <v>-</v>
      </c>
      <c r="DK46" s="19" t="str">
        <f t="shared" si="432"/>
        <v>-</v>
      </c>
      <c r="DL46" s="13" t="str">
        <f t="shared" si="433"/>
        <v>-</v>
      </c>
      <c r="DM46" s="13" t="str">
        <f t="shared" si="434"/>
        <v>-</v>
      </c>
      <c r="DN46" s="13" t="str">
        <f t="shared" si="435"/>
        <v>-</v>
      </c>
      <c r="DO46" s="80" t="str">
        <f t="shared" si="436"/>
        <v>-</v>
      </c>
      <c r="DP46" s="39"/>
      <c r="DQ46" s="32">
        <f t="shared" si="437"/>
        <v>0</v>
      </c>
      <c r="DR46" s="32">
        <f t="shared" si="438"/>
        <v>0</v>
      </c>
      <c r="DS46" s="75">
        <f t="shared" si="439"/>
        <v>0</v>
      </c>
      <c r="DT46" s="75">
        <f t="shared" si="440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441"/>
        <v>-</v>
      </c>
      <c r="EJ46" s="77" t="str">
        <f t="shared" si="442"/>
        <v>-</v>
      </c>
      <c r="EK46" s="19" t="str">
        <f t="shared" si="443"/>
        <v>-</v>
      </c>
      <c r="EL46" s="19" t="str">
        <f t="shared" si="444"/>
        <v>-</v>
      </c>
      <c r="EM46" s="19" t="str">
        <f t="shared" si="445"/>
        <v>-</v>
      </c>
      <c r="EN46" s="19" t="str">
        <f t="shared" si="446"/>
        <v>-</v>
      </c>
      <c r="EO46" s="19" t="str">
        <f t="shared" si="447"/>
        <v>-</v>
      </c>
      <c r="EP46" s="19" t="str">
        <f t="shared" si="448"/>
        <v>-</v>
      </c>
      <c r="EQ46" s="19" t="str">
        <f t="shared" si="449"/>
        <v>-</v>
      </c>
      <c r="ER46" s="19" t="str">
        <f t="shared" si="450"/>
        <v>-</v>
      </c>
      <c r="ES46" s="19" t="str">
        <f t="shared" si="451"/>
        <v>-</v>
      </c>
      <c r="ET46" s="19" t="str">
        <f t="shared" si="452"/>
        <v>-</v>
      </c>
      <c r="EU46" s="19" t="str">
        <f t="shared" si="453"/>
        <v>-</v>
      </c>
      <c r="EV46" s="19" t="str">
        <f t="shared" si="454"/>
        <v>-</v>
      </c>
      <c r="EW46" s="19" t="str">
        <f t="shared" si="455"/>
        <v>-</v>
      </c>
      <c r="EX46" s="19" t="str">
        <f t="shared" si="456"/>
        <v>-</v>
      </c>
      <c r="EY46" s="13" t="str">
        <f t="shared" si="457"/>
        <v>-</v>
      </c>
      <c r="EZ46" s="13" t="str">
        <f t="shared" si="458"/>
        <v>-</v>
      </c>
      <c r="FA46" s="13" t="str">
        <f t="shared" si="459"/>
        <v>-</v>
      </c>
      <c r="FB46" s="80" t="str">
        <f t="shared" si="460"/>
        <v>-</v>
      </c>
      <c r="FC46" s="39"/>
      <c r="FD46" s="32">
        <f t="shared" si="461"/>
        <v>0</v>
      </c>
      <c r="FE46" s="32">
        <f t="shared" si="462"/>
        <v>0</v>
      </c>
      <c r="FF46" s="75">
        <f t="shared" si="463"/>
        <v>0</v>
      </c>
      <c r="FG46" s="75">
        <f t="shared" si="464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465"/>
        <v>-</v>
      </c>
      <c r="FW46" s="77" t="str">
        <f t="shared" si="466"/>
        <v>-</v>
      </c>
      <c r="FX46" s="19" t="str">
        <f t="shared" si="467"/>
        <v>-</v>
      </c>
      <c r="FY46" s="19" t="str">
        <f t="shared" si="468"/>
        <v>-</v>
      </c>
      <c r="FZ46" s="19" t="str">
        <f t="shared" si="469"/>
        <v>-</v>
      </c>
      <c r="GA46" s="19" t="str">
        <f t="shared" si="470"/>
        <v>-</v>
      </c>
      <c r="GB46" s="19" t="str">
        <f t="shared" si="471"/>
        <v>-</v>
      </c>
      <c r="GC46" s="19" t="str">
        <f t="shared" si="472"/>
        <v>-</v>
      </c>
      <c r="GD46" s="19" t="str">
        <f t="shared" si="473"/>
        <v>-</v>
      </c>
      <c r="GE46" s="19" t="str">
        <f t="shared" si="474"/>
        <v>-</v>
      </c>
      <c r="GF46" s="19" t="str">
        <f t="shared" si="475"/>
        <v>-</v>
      </c>
      <c r="GG46" s="19" t="str">
        <f t="shared" si="476"/>
        <v>-</v>
      </c>
      <c r="GH46" s="19" t="str">
        <f t="shared" si="477"/>
        <v>-</v>
      </c>
      <c r="GI46" s="19" t="str">
        <f t="shared" si="478"/>
        <v>-</v>
      </c>
      <c r="GJ46" s="19" t="str">
        <f t="shared" si="479"/>
        <v>-</v>
      </c>
      <c r="GK46" s="19" t="str">
        <f t="shared" si="480"/>
        <v>-</v>
      </c>
      <c r="GL46" s="13" t="str">
        <f t="shared" si="481"/>
        <v>-</v>
      </c>
      <c r="GM46" s="13" t="str">
        <f t="shared" si="482"/>
        <v>-</v>
      </c>
      <c r="GN46" s="13" t="str">
        <f t="shared" si="483"/>
        <v>-</v>
      </c>
      <c r="GO46" s="80" t="str">
        <f t="shared" si="484"/>
        <v>-</v>
      </c>
      <c r="GP46" s="39"/>
      <c r="GQ46" s="32">
        <f t="shared" si="485"/>
        <v>0</v>
      </c>
      <c r="GR46" s="32">
        <f t="shared" si="486"/>
        <v>0</v>
      </c>
      <c r="GS46" s="75">
        <f t="shared" si="487"/>
        <v>0</v>
      </c>
      <c r="GT46" s="75">
        <f t="shared" si="488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489"/>
        <v>-</v>
      </c>
      <c r="HJ46" s="77" t="str">
        <f t="shared" si="490"/>
        <v>-</v>
      </c>
      <c r="HK46" s="19" t="str">
        <f t="shared" si="491"/>
        <v>-</v>
      </c>
      <c r="HL46" s="19" t="str">
        <f t="shared" si="492"/>
        <v>-</v>
      </c>
      <c r="HM46" s="19" t="str">
        <f t="shared" si="493"/>
        <v>-</v>
      </c>
      <c r="HN46" s="19" t="str">
        <f t="shared" si="494"/>
        <v>-</v>
      </c>
      <c r="HO46" s="19" t="str">
        <f t="shared" si="495"/>
        <v>-</v>
      </c>
      <c r="HP46" s="19" t="str">
        <f t="shared" si="496"/>
        <v>-</v>
      </c>
      <c r="HQ46" s="19" t="str">
        <f t="shared" si="497"/>
        <v>-</v>
      </c>
      <c r="HR46" s="19" t="str">
        <f t="shared" si="498"/>
        <v>-</v>
      </c>
      <c r="HS46" s="19" t="str">
        <f t="shared" si="499"/>
        <v>-</v>
      </c>
      <c r="HT46" s="19" t="str">
        <f t="shared" si="500"/>
        <v>-</v>
      </c>
      <c r="HU46" s="19" t="str">
        <f t="shared" si="501"/>
        <v>-</v>
      </c>
      <c r="HV46" s="19" t="str">
        <f t="shared" si="502"/>
        <v>-</v>
      </c>
      <c r="HW46" s="19" t="str">
        <f t="shared" si="503"/>
        <v>-</v>
      </c>
      <c r="HX46" s="19" t="str">
        <f t="shared" si="504"/>
        <v>-</v>
      </c>
      <c r="HY46" s="13" t="str">
        <f t="shared" si="505"/>
        <v>-</v>
      </c>
      <c r="HZ46" s="13" t="str">
        <f t="shared" si="506"/>
        <v>-</v>
      </c>
      <c r="IA46" s="13" t="str">
        <f t="shared" si="507"/>
        <v>-</v>
      </c>
      <c r="IB46" s="80" t="str">
        <f t="shared" si="508"/>
        <v>-</v>
      </c>
      <c r="IC46" s="39">
        <f t="shared" si="509"/>
        <v>0</v>
      </c>
      <c r="ID46" s="99">
        <f t="shared" si="510"/>
        <v>0</v>
      </c>
      <c r="IE46" s="99">
        <f t="shared" si="511"/>
        <v>0</v>
      </c>
      <c r="IF46" s="100">
        <f t="shared" si="512"/>
        <v>0</v>
      </c>
      <c r="IG46" s="100">
        <f t="shared" si="513"/>
        <v>0</v>
      </c>
      <c r="IH46" s="35">
        <f t="shared" si="514"/>
        <v>0</v>
      </c>
      <c r="II46" s="35">
        <f t="shared" si="515"/>
        <v>0</v>
      </c>
      <c r="IJ46" s="35">
        <f t="shared" si="516"/>
        <v>0</v>
      </c>
      <c r="IK46" s="35">
        <f t="shared" si="517"/>
        <v>0</v>
      </c>
      <c r="IL46" s="35">
        <f t="shared" si="518"/>
        <v>0</v>
      </c>
      <c r="IM46" s="35">
        <f t="shared" si="519"/>
        <v>0</v>
      </c>
      <c r="IN46" s="100"/>
      <c r="IO46" s="35">
        <f t="shared" si="520"/>
        <v>0</v>
      </c>
      <c r="IP46" s="35">
        <f t="shared" si="521"/>
        <v>0</v>
      </c>
      <c r="IQ46" s="35">
        <f t="shared" si="522"/>
        <v>0</v>
      </c>
      <c r="IR46" s="35">
        <f t="shared" si="523"/>
        <v>0</v>
      </c>
      <c r="IS46" s="35">
        <f t="shared" si="524"/>
        <v>0</v>
      </c>
      <c r="IT46" s="23">
        <f t="shared" si="525"/>
        <v>0</v>
      </c>
      <c r="IU46" s="26">
        <f t="shared" si="526"/>
        <v>0</v>
      </c>
      <c r="IV46" s="42" t="str">
        <f t="shared" si="527"/>
        <v>-</v>
      </c>
      <c r="IW46" s="89" t="str">
        <f t="shared" si="528"/>
        <v>-</v>
      </c>
      <c r="IX46" s="43" t="str">
        <f t="shared" si="529"/>
        <v>-</v>
      </c>
      <c r="IY46" s="43" t="str">
        <f t="shared" si="530"/>
        <v>-</v>
      </c>
      <c r="IZ46" s="43" t="str">
        <f t="shared" si="531"/>
        <v>-</v>
      </c>
      <c r="JA46" s="43" t="str">
        <f t="shared" si="532"/>
        <v>-</v>
      </c>
      <c r="JB46" s="43" t="str">
        <f t="shared" si="533"/>
        <v>-</v>
      </c>
      <c r="JC46" s="43" t="str">
        <f t="shared" si="534"/>
        <v>-</v>
      </c>
      <c r="JD46" s="43" t="str">
        <f t="shared" si="535"/>
        <v>-</v>
      </c>
      <c r="JE46" s="43" t="str">
        <f t="shared" si="536"/>
        <v>-</v>
      </c>
      <c r="JF46" s="43" t="str">
        <f t="shared" si="537"/>
        <v>-</v>
      </c>
      <c r="JG46" s="43" t="str">
        <f t="shared" si="538"/>
        <v>-</v>
      </c>
      <c r="JH46" s="43" t="str">
        <f t="shared" si="539"/>
        <v>-</v>
      </c>
      <c r="JI46" s="43" t="str">
        <f t="shared" si="540"/>
        <v>-</v>
      </c>
      <c r="JJ46" s="43" t="str">
        <f t="shared" si="541"/>
        <v>-</v>
      </c>
      <c r="JK46" s="43" t="str">
        <f t="shared" si="542"/>
        <v>-</v>
      </c>
      <c r="JL46" s="44" t="str">
        <f t="shared" si="543"/>
        <v>-</v>
      </c>
      <c r="JM46" s="44" t="str">
        <f t="shared" si="544"/>
        <v>-</v>
      </c>
      <c r="JN46" s="44" t="str">
        <f t="shared" si="545"/>
        <v>-</v>
      </c>
      <c r="JO46" s="90" t="str">
        <f t="shared" si="546"/>
        <v>-</v>
      </c>
      <c r="JP46" s="62">
        <f t="shared" si="547"/>
        <v>0</v>
      </c>
      <c r="JQ46" s="63">
        <f t="shared" si="548"/>
        <v>0</v>
      </c>
      <c r="JR46" s="64">
        <f t="shared" si="549"/>
        <v>0</v>
      </c>
      <c r="JS46" s="65">
        <f t="shared" si="550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365"/>
        <v>0</v>
      </c>
      <c r="E47" s="32">
        <f t="shared" si="366"/>
        <v>0</v>
      </c>
      <c r="F47" s="75">
        <f t="shared" si="367"/>
        <v>0</v>
      </c>
      <c r="G47" s="75">
        <f t="shared" si="368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369"/>
        <v>-</v>
      </c>
      <c r="W47" s="77" t="str">
        <f t="shared" si="370"/>
        <v>-</v>
      </c>
      <c r="X47" s="19" t="str">
        <f t="shared" si="371"/>
        <v>-</v>
      </c>
      <c r="Y47" s="19" t="str">
        <f t="shared" si="372"/>
        <v>-</v>
      </c>
      <c r="Z47" s="19" t="str">
        <f t="shared" si="373"/>
        <v>-</v>
      </c>
      <c r="AA47" s="19" t="str">
        <f t="shared" si="374"/>
        <v>-</v>
      </c>
      <c r="AB47" s="19" t="str">
        <f t="shared" si="375"/>
        <v>-</v>
      </c>
      <c r="AC47" s="19" t="str">
        <f t="shared" si="376"/>
        <v>-</v>
      </c>
      <c r="AD47" s="19" t="str">
        <f t="shared" si="377"/>
        <v>-</v>
      </c>
      <c r="AE47" s="19" t="str">
        <f t="shared" si="378"/>
        <v>-</v>
      </c>
      <c r="AF47" s="19" t="str">
        <f t="shared" si="379"/>
        <v>-</v>
      </c>
      <c r="AG47" s="19" t="str">
        <f t="shared" si="380"/>
        <v>-</v>
      </c>
      <c r="AH47" s="19" t="str">
        <f t="shared" si="381"/>
        <v>-</v>
      </c>
      <c r="AI47" s="19" t="str">
        <f t="shared" si="382"/>
        <v>-</v>
      </c>
      <c r="AJ47" s="19" t="str">
        <f t="shared" si="383"/>
        <v>-</v>
      </c>
      <c r="AK47" s="19" t="str">
        <f t="shared" si="384"/>
        <v>-</v>
      </c>
      <c r="AL47" s="13" t="str">
        <f t="shared" si="385"/>
        <v>-</v>
      </c>
      <c r="AM47" s="13" t="str">
        <f t="shared" si="386"/>
        <v>-</v>
      </c>
      <c r="AN47" s="13" t="str">
        <f t="shared" si="387"/>
        <v>-</v>
      </c>
      <c r="AO47" s="80" t="str">
        <f t="shared" si="388"/>
        <v>-</v>
      </c>
      <c r="AP47" s="39"/>
      <c r="AQ47" s="32">
        <f t="shared" si="389"/>
        <v>0</v>
      </c>
      <c r="AR47" s="32">
        <f t="shared" si="390"/>
        <v>0</v>
      </c>
      <c r="AS47" s="75">
        <f t="shared" si="391"/>
        <v>0</v>
      </c>
      <c r="AT47" s="75">
        <f t="shared" si="392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93"/>
        <v>-</v>
      </c>
      <c r="BJ47" s="77" t="str">
        <f t="shared" si="394"/>
        <v>-</v>
      </c>
      <c r="BK47" s="19" t="str">
        <f t="shared" si="395"/>
        <v>-</v>
      </c>
      <c r="BL47" s="19" t="str">
        <f t="shared" si="396"/>
        <v>-</v>
      </c>
      <c r="BM47" s="19" t="str">
        <f t="shared" si="397"/>
        <v>-</v>
      </c>
      <c r="BN47" s="19" t="str">
        <f t="shared" si="398"/>
        <v>-</v>
      </c>
      <c r="BO47" s="19" t="str">
        <f t="shared" si="399"/>
        <v>-</v>
      </c>
      <c r="BP47" s="19" t="str">
        <f t="shared" si="400"/>
        <v>-</v>
      </c>
      <c r="BQ47" s="19" t="str">
        <f t="shared" si="401"/>
        <v>-</v>
      </c>
      <c r="BR47" s="19" t="str">
        <f t="shared" si="402"/>
        <v>-</v>
      </c>
      <c r="BS47" s="19" t="str">
        <f t="shared" si="403"/>
        <v>-</v>
      </c>
      <c r="BT47" s="19" t="str">
        <f t="shared" si="404"/>
        <v>-</v>
      </c>
      <c r="BU47" s="19" t="str">
        <f t="shared" si="405"/>
        <v>-</v>
      </c>
      <c r="BV47" s="19" t="str">
        <f t="shared" si="406"/>
        <v>-</v>
      </c>
      <c r="BW47" s="19" t="str">
        <f t="shared" si="407"/>
        <v>-</v>
      </c>
      <c r="BX47" s="19" t="str">
        <f t="shared" si="408"/>
        <v>-</v>
      </c>
      <c r="BY47" s="13" t="str">
        <f t="shared" si="409"/>
        <v>-</v>
      </c>
      <c r="BZ47" s="13" t="str">
        <f t="shared" si="410"/>
        <v>-</v>
      </c>
      <c r="CA47" s="13" t="str">
        <f t="shared" si="411"/>
        <v>-</v>
      </c>
      <c r="CB47" s="80" t="str">
        <f t="shared" si="412"/>
        <v>-</v>
      </c>
      <c r="CC47" s="39"/>
      <c r="CD47" s="32">
        <f t="shared" si="413"/>
        <v>0</v>
      </c>
      <c r="CE47" s="32">
        <f t="shared" si="414"/>
        <v>0</v>
      </c>
      <c r="CF47" s="75">
        <f t="shared" si="415"/>
        <v>0</v>
      </c>
      <c r="CG47" s="75">
        <f t="shared" si="416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417"/>
        <v>-</v>
      </c>
      <c r="CW47" s="77" t="str">
        <f t="shared" si="418"/>
        <v>-</v>
      </c>
      <c r="CX47" s="19" t="str">
        <f t="shared" si="419"/>
        <v>-</v>
      </c>
      <c r="CY47" s="19" t="str">
        <f t="shared" si="420"/>
        <v>-</v>
      </c>
      <c r="CZ47" s="19" t="str">
        <f t="shared" si="421"/>
        <v>-</v>
      </c>
      <c r="DA47" s="19" t="str">
        <f t="shared" si="422"/>
        <v>-</v>
      </c>
      <c r="DB47" s="19" t="str">
        <f t="shared" si="423"/>
        <v>-</v>
      </c>
      <c r="DC47" s="19" t="str">
        <f t="shared" si="424"/>
        <v>-</v>
      </c>
      <c r="DD47" s="19" t="str">
        <f t="shared" si="425"/>
        <v>-</v>
      </c>
      <c r="DE47" s="19" t="str">
        <f t="shared" si="426"/>
        <v>-</v>
      </c>
      <c r="DF47" s="19" t="str">
        <f t="shared" si="427"/>
        <v>-</v>
      </c>
      <c r="DG47" s="19" t="str">
        <f t="shared" si="428"/>
        <v>-</v>
      </c>
      <c r="DH47" s="19" t="str">
        <f t="shared" si="429"/>
        <v>-</v>
      </c>
      <c r="DI47" s="19" t="str">
        <f t="shared" si="430"/>
        <v>-</v>
      </c>
      <c r="DJ47" s="19" t="str">
        <f t="shared" si="431"/>
        <v>-</v>
      </c>
      <c r="DK47" s="19" t="str">
        <f t="shared" si="432"/>
        <v>-</v>
      </c>
      <c r="DL47" s="13" t="str">
        <f t="shared" si="433"/>
        <v>-</v>
      </c>
      <c r="DM47" s="13" t="str">
        <f t="shared" si="434"/>
        <v>-</v>
      </c>
      <c r="DN47" s="13" t="str">
        <f t="shared" si="435"/>
        <v>-</v>
      </c>
      <c r="DO47" s="80" t="str">
        <f t="shared" si="436"/>
        <v>-</v>
      </c>
      <c r="DP47" s="39"/>
      <c r="DQ47" s="32">
        <f t="shared" si="437"/>
        <v>0</v>
      </c>
      <c r="DR47" s="32">
        <f t="shared" si="438"/>
        <v>0</v>
      </c>
      <c r="DS47" s="75">
        <f t="shared" si="439"/>
        <v>0</v>
      </c>
      <c r="DT47" s="75">
        <f t="shared" si="440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441"/>
        <v>-</v>
      </c>
      <c r="EJ47" s="77" t="str">
        <f t="shared" si="442"/>
        <v>-</v>
      </c>
      <c r="EK47" s="19" t="str">
        <f t="shared" si="443"/>
        <v>-</v>
      </c>
      <c r="EL47" s="19" t="str">
        <f t="shared" si="444"/>
        <v>-</v>
      </c>
      <c r="EM47" s="19" t="str">
        <f t="shared" si="445"/>
        <v>-</v>
      </c>
      <c r="EN47" s="19" t="str">
        <f t="shared" si="446"/>
        <v>-</v>
      </c>
      <c r="EO47" s="19" t="str">
        <f t="shared" si="447"/>
        <v>-</v>
      </c>
      <c r="EP47" s="19" t="str">
        <f t="shared" si="448"/>
        <v>-</v>
      </c>
      <c r="EQ47" s="19" t="str">
        <f t="shared" si="449"/>
        <v>-</v>
      </c>
      <c r="ER47" s="19" t="str">
        <f t="shared" si="450"/>
        <v>-</v>
      </c>
      <c r="ES47" s="19" t="str">
        <f t="shared" si="451"/>
        <v>-</v>
      </c>
      <c r="ET47" s="19" t="str">
        <f t="shared" si="452"/>
        <v>-</v>
      </c>
      <c r="EU47" s="19" t="str">
        <f t="shared" si="453"/>
        <v>-</v>
      </c>
      <c r="EV47" s="19" t="str">
        <f t="shared" si="454"/>
        <v>-</v>
      </c>
      <c r="EW47" s="19" t="str">
        <f t="shared" si="455"/>
        <v>-</v>
      </c>
      <c r="EX47" s="19" t="str">
        <f t="shared" si="456"/>
        <v>-</v>
      </c>
      <c r="EY47" s="13" t="str">
        <f t="shared" si="457"/>
        <v>-</v>
      </c>
      <c r="EZ47" s="13" t="str">
        <f t="shared" si="458"/>
        <v>-</v>
      </c>
      <c r="FA47" s="13" t="str">
        <f t="shared" si="459"/>
        <v>-</v>
      </c>
      <c r="FB47" s="80" t="str">
        <f t="shared" si="460"/>
        <v>-</v>
      </c>
      <c r="FC47" s="39"/>
      <c r="FD47" s="32">
        <f t="shared" si="461"/>
        <v>0</v>
      </c>
      <c r="FE47" s="32">
        <f t="shared" si="462"/>
        <v>0</v>
      </c>
      <c r="FF47" s="75">
        <f t="shared" si="463"/>
        <v>0</v>
      </c>
      <c r="FG47" s="75">
        <f t="shared" si="464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465"/>
        <v>-</v>
      </c>
      <c r="FW47" s="77" t="str">
        <f t="shared" si="466"/>
        <v>-</v>
      </c>
      <c r="FX47" s="19" t="str">
        <f t="shared" si="467"/>
        <v>-</v>
      </c>
      <c r="FY47" s="19" t="str">
        <f t="shared" si="468"/>
        <v>-</v>
      </c>
      <c r="FZ47" s="19" t="str">
        <f t="shared" si="469"/>
        <v>-</v>
      </c>
      <c r="GA47" s="19" t="str">
        <f t="shared" si="470"/>
        <v>-</v>
      </c>
      <c r="GB47" s="19" t="str">
        <f t="shared" si="471"/>
        <v>-</v>
      </c>
      <c r="GC47" s="19" t="str">
        <f t="shared" si="472"/>
        <v>-</v>
      </c>
      <c r="GD47" s="19" t="str">
        <f t="shared" si="473"/>
        <v>-</v>
      </c>
      <c r="GE47" s="19" t="str">
        <f t="shared" si="474"/>
        <v>-</v>
      </c>
      <c r="GF47" s="19" t="str">
        <f t="shared" si="475"/>
        <v>-</v>
      </c>
      <c r="GG47" s="19" t="str">
        <f t="shared" si="476"/>
        <v>-</v>
      </c>
      <c r="GH47" s="19" t="str">
        <f t="shared" si="477"/>
        <v>-</v>
      </c>
      <c r="GI47" s="19" t="str">
        <f t="shared" si="478"/>
        <v>-</v>
      </c>
      <c r="GJ47" s="19" t="str">
        <f t="shared" si="479"/>
        <v>-</v>
      </c>
      <c r="GK47" s="19" t="str">
        <f t="shared" si="480"/>
        <v>-</v>
      </c>
      <c r="GL47" s="13" t="str">
        <f t="shared" si="481"/>
        <v>-</v>
      </c>
      <c r="GM47" s="13" t="str">
        <f t="shared" si="482"/>
        <v>-</v>
      </c>
      <c r="GN47" s="13" t="str">
        <f t="shared" si="483"/>
        <v>-</v>
      </c>
      <c r="GO47" s="80" t="str">
        <f t="shared" si="484"/>
        <v>-</v>
      </c>
      <c r="GP47" s="39"/>
      <c r="GQ47" s="32">
        <f t="shared" si="485"/>
        <v>0</v>
      </c>
      <c r="GR47" s="32">
        <f t="shared" si="486"/>
        <v>0</v>
      </c>
      <c r="GS47" s="75">
        <f t="shared" si="487"/>
        <v>0</v>
      </c>
      <c r="GT47" s="75">
        <f t="shared" si="488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489"/>
        <v>-</v>
      </c>
      <c r="HJ47" s="77" t="str">
        <f t="shared" si="490"/>
        <v>-</v>
      </c>
      <c r="HK47" s="19" t="str">
        <f t="shared" si="491"/>
        <v>-</v>
      </c>
      <c r="HL47" s="19" t="str">
        <f t="shared" si="492"/>
        <v>-</v>
      </c>
      <c r="HM47" s="19" t="str">
        <f t="shared" si="493"/>
        <v>-</v>
      </c>
      <c r="HN47" s="19" t="str">
        <f t="shared" si="494"/>
        <v>-</v>
      </c>
      <c r="HO47" s="19" t="str">
        <f t="shared" si="495"/>
        <v>-</v>
      </c>
      <c r="HP47" s="19" t="str">
        <f t="shared" si="496"/>
        <v>-</v>
      </c>
      <c r="HQ47" s="19" t="str">
        <f t="shared" si="497"/>
        <v>-</v>
      </c>
      <c r="HR47" s="19" t="str">
        <f t="shared" si="498"/>
        <v>-</v>
      </c>
      <c r="HS47" s="19" t="str">
        <f t="shared" si="499"/>
        <v>-</v>
      </c>
      <c r="HT47" s="19" t="str">
        <f t="shared" si="500"/>
        <v>-</v>
      </c>
      <c r="HU47" s="19" t="str">
        <f t="shared" si="501"/>
        <v>-</v>
      </c>
      <c r="HV47" s="19" t="str">
        <f t="shared" si="502"/>
        <v>-</v>
      </c>
      <c r="HW47" s="19" t="str">
        <f t="shared" si="503"/>
        <v>-</v>
      </c>
      <c r="HX47" s="19" t="str">
        <f t="shared" si="504"/>
        <v>-</v>
      </c>
      <c r="HY47" s="13" t="str">
        <f t="shared" si="505"/>
        <v>-</v>
      </c>
      <c r="HZ47" s="13" t="str">
        <f t="shared" si="506"/>
        <v>-</v>
      </c>
      <c r="IA47" s="13" t="str">
        <f t="shared" si="507"/>
        <v>-</v>
      </c>
      <c r="IB47" s="80" t="str">
        <f t="shared" si="508"/>
        <v>-</v>
      </c>
      <c r="IC47" s="39">
        <f t="shared" si="509"/>
        <v>0</v>
      </c>
      <c r="ID47" s="99">
        <f t="shared" si="510"/>
        <v>0</v>
      </c>
      <c r="IE47" s="99">
        <f t="shared" si="511"/>
        <v>0</v>
      </c>
      <c r="IF47" s="100">
        <f t="shared" si="512"/>
        <v>0</v>
      </c>
      <c r="IG47" s="100">
        <f t="shared" si="513"/>
        <v>0</v>
      </c>
      <c r="IH47" s="35">
        <f t="shared" si="514"/>
        <v>0</v>
      </c>
      <c r="II47" s="35">
        <f t="shared" si="515"/>
        <v>0</v>
      </c>
      <c r="IJ47" s="35">
        <f t="shared" si="516"/>
        <v>0</v>
      </c>
      <c r="IK47" s="35">
        <f t="shared" si="517"/>
        <v>0</v>
      </c>
      <c r="IL47" s="35">
        <f t="shared" si="518"/>
        <v>0</v>
      </c>
      <c r="IM47" s="35">
        <f t="shared" si="519"/>
        <v>0</v>
      </c>
      <c r="IN47" s="100"/>
      <c r="IO47" s="35">
        <f t="shared" si="520"/>
        <v>0</v>
      </c>
      <c r="IP47" s="35">
        <f t="shared" si="521"/>
        <v>0</v>
      </c>
      <c r="IQ47" s="35">
        <f t="shared" si="522"/>
        <v>0</v>
      </c>
      <c r="IR47" s="35">
        <f t="shared" si="523"/>
        <v>0</v>
      </c>
      <c r="IS47" s="35">
        <f t="shared" si="524"/>
        <v>0</v>
      </c>
      <c r="IT47" s="23">
        <f t="shared" si="525"/>
        <v>0</v>
      </c>
      <c r="IU47" s="26">
        <f t="shared" si="526"/>
        <v>0</v>
      </c>
      <c r="IV47" s="42" t="str">
        <f t="shared" si="527"/>
        <v>-</v>
      </c>
      <c r="IW47" s="89" t="str">
        <f t="shared" si="528"/>
        <v>-</v>
      </c>
      <c r="IX47" s="43" t="str">
        <f t="shared" si="529"/>
        <v>-</v>
      </c>
      <c r="IY47" s="43" t="str">
        <f t="shared" si="530"/>
        <v>-</v>
      </c>
      <c r="IZ47" s="43" t="str">
        <f t="shared" si="531"/>
        <v>-</v>
      </c>
      <c r="JA47" s="43" t="str">
        <f t="shared" si="532"/>
        <v>-</v>
      </c>
      <c r="JB47" s="43" t="str">
        <f t="shared" si="533"/>
        <v>-</v>
      </c>
      <c r="JC47" s="43" t="str">
        <f t="shared" si="534"/>
        <v>-</v>
      </c>
      <c r="JD47" s="43" t="str">
        <f t="shared" si="535"/>
        <v>-</v>
      </c>
      <c r="JE47" s="43" t="str">
        <f t="shared" si="536"/>
        <v>-</v>
      </c>
      <c r="JF47" s="43" t="str">
        <f t="shared" si="537"/>
        <v>-</v>
      </c>
      <c r="JG47" s="43" t="str">
        <f t="shared" si="538"/>
        <v>-</v>
      </c>
      <c r="JH47" s="43" t="str">
        <f t="shared" si="539"/>
        <v>-</v>
      </c>
      <c r="JI47" s="43" t="str">
        <f t="shared" si="540"/>
        <v>-</v>
      </c>
      <c r="JJ47" s="43" t="str">
        <f t="shared" si="541"/>
        <v>-</v>
      </c>
      <c r="JK47" s="43" t="str">
        <f t="shared" si="542"/>
        <v>-</v>
      </c>
      <c r="JL47" s="44" t="str">
        <f t="shared" si="543"/>
        <v>-</v>
      </c>
      <c r="JM47" s="44" t="str">
        <f t="shared" si="544"/>
        <v>-</v>
      </c>
      <c r="JN47" s="44" t="str">
        <f t="shared" si="545"/>
        <v>-</v>
      </c>
      <c r="JO47" s="90" t="str">
        <f t="shared" si="546"/>
        <v>-</v>
      </c>
      <c r="JP47" s="62">
        <f t="shared" si="547"/>
        <v>0</v>
      </c>
      <c r="JQ47" s="63">
        <f t="shared" si="548"/>
        <v>0</v>
      </c>
      <c r="JR47" s="64">
        <f t="shared" si="549"/>
        <v>0</v>
      </c>
      <c r="JS47" s="65">
        <f t="shared" si="550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365"/>
        <v>0</v>
      </c>
      <c r="E48" s="32">
        <f t="shared" si="366"/>
        <v>0</v>
      </c>
      <c r="F48" s="75">
        <f t="shared" si="367"/>
        <v>0</v>
      </c>
      <c r="G48" s="75">
        <f t="shared" si="368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369"/>
        <v>-</v>
      </c>
      <c r="W48" s="77" t="str">
        <f t="shared" si="370"/>
        <v>-</v>
      </c>
      <c r="X48" s="19" t="str">
        <f t="shared" si="371"/>
        <v>-</v>
      </c>
      <c r="Y48" s="19" t="str">
        <f t="shared" si="372"/>
        <v>-</v>
      </c>
      <c r="Z48" s="19" t="str">
        <f t="shared" si="373"/>
        <v>-</v>
      </c>
      <c r="AA48" s="19" t="str">
        <f t="shared" si="374"/>
        <v>-</v>
      </c>
      <c r="AB48" s="19" t="str">
        <f t="shared" si="375"/>
        <v>-</v>
      </c>
      <c r="AC48" s="19" t="str">
        <f t="shared" si="376"/>
        <v>-</v>
      </c>
      <c r="AD48" s="19" t="str">
        <f t="shared" si="377"/>
        <v>-</v>
      </c>
      <c r="AE48" s="19" t="str">
        <f t="shared" si="378"/>
        <v>-</v>
      </c>
      <c r="AF48" s="19" t="str">
        <f t="shared" si="379"/>
        <v>-</v>
      </c>
      <c r="AG48" s="19" t="str">
        <f t="shared" si="380"/>
        <v>-</v>
      </c>
      <c r="AH48" s="19" t="str">
        <f t="shared" si="381"/>
        <v>-</v>
      </c>
      <c r="AI48" s="19" t="str">
        <f t="shared" si="382"/>
        <v>-</v>
      </c>
      <c r="AJ48" s="19" t="str">
        <f t="shared" si="383"/>
        <v>-</v>
      </c>
      <c r="AK48" s="19" t="str">
        <f t="shared" si="384"/>
        <v>-</v>
      </c>
      <c r="AL48" s="13" t="str">
        <f t="shared" si="385"/>
        <v>-</v>
      </c>
      <c r="AM48" s="13" t="str">
        <f t="shared" si="386"/>
        <v>-</v>
      </c>
      <c r="AN48" s="13" t="str">
        <f t="shared" si="387"/>
        <v>-</v>
      </c>
      <c r="AO48" s="80" t="str">
        <f t="shared" si="388"/>
        <v>-</v>
      </c>
      <c r="AP48" s="39"/>
      <c r="AQ48" s="32">
        <f t="shared" si="389"/>
        <v>0</v>
      </c>
      <c r="AR48" s="32">
        <f t="shared" si="390"/>
        <v>0</v>
      </c>
      <c r="AS48" s="75">
        <f t="shared" si="391"/>
        <v>0</v>
      </c>
      <c r="AT48" s="75">
        <f t="shared" si="392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93"/>
        <v>-</v>
      </c>
      <c r="BJ48" s="77" t="str">
        <f t="shared" si="394"/>
        <v>-</v>
      </c>
      <c r="BK48" s="19" t="str">
        <f t="shared" si="395"/>
        <v>-</v>
      </c>
      <c r="BL48" s="19" t="str">
        <f t="shared" si="396"/>
        <v>-</v>
      </c>
      <c r="BM48" s="19" t="str">
        <f t="shared" si="397"/>
        <v>-</v>
      </c>
      <c r="BN48" s="19" t="str">
        <f t="shared" si="398"/>
        <v>-</v>
      </c>
      <c r="BO48" s="19" t="str">
        <f t="shared" si="399"/>
        <v>-</v>
      </c>
      <c r="BP48" s="19" t="str">
        <f t="shared" si="400"/>
        <v>-</v>
      </c>
      <c r="BQ48" s="19" t="str">
        <f t="shared" si="401"/>
        <v>-</v>
      </c>
      <c r="BR48" s="19" t="str">
        <f t="shared" si="402"/>
        <v>-</v>
      </c>
      <c r="BS48" s="19" t="str">
        <f t="shared" si="403"/>
        <v>-</v>
      </c>
      <c r="BT48" s="19" t="str">
        <f t="shared" si="404"/>
        <v>-</v>
      </c>
      <c r="BU48" s="19" t="str">
        <f t="shared" si="405"/>
        <v>-</v>
      </c>
      <c r="BV48" s="19" t="str">
        <f t="shared" si="406"/>
        <v>-</v>
      </c>
      <c r="BW48" s="19" t="str">
        <f t="shared" si="407"/>
        <v>-</v>
      </c>
      <c r="BX48" s="19" t="str">
        <f t="shared" si="408"/>
        <v>-</v>
      </c>
      <c r="BY48" s="13" t="str">
        <f t="shared" si="409"/>
        <v>-</v>
      </c>
      <c r="BZ48" s="13" t="str">
        <f t="shared" si="410"/>
        <v>-</v>
      </c>
      <c r="CA48" s="13" t="str">
        <f t="shared" si="411"/>
        <v>-</v>
      </c>
      <c r="CB48" s="80" t="str">
        <f t="shared" si="412"/>
        <v>-</v>
      </c>
      <c r="CC48" s="39"/>
      <c r="CD48" s="32">
        <f t="shared" si="413"/>
        <v>0</v>
      </c>
      <c r="CE48" s="32">
        <f t="shared" si="414"/>
        <v>0</v>
      </c>
      <c r="CF48" s="75">
        <f t="shared" si="415"/>
        <v>0</v>
      </c>
      <c r="CG48" s="75">
        <f t="shared" si="416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417"/>
        <v>-</v>
      </c>
      <c r="CW48" s="77" t="str">
        <f t="shared" si="418"/>
        <v>-</v>
      </c>
      <c r="CX48" s="19" t="str">
        <f t="shared" si="419"/>
        <v>-</v>
      </c>
      <c r="CY48" s="19" t="str">
        <f t="shared" si="420"/>
        <v>-</v>
      </c>
      <c r="CZ48" s="19" t="str">
        <f t="shared" si="421"/>
        <v>-</v>
      </c>
      <c r="DA48" s="19" t="str">
        <f t="shared" si="422"/>
        <v>-</v>
      </c>
      <c r="DB48" s="19" t="str">
        <f t="shared" si="423"/>
        <v>-</v>
      </c>
      <c r="DC48" s="19" t="str">
        <f t="shared" si="424"/>
        <v>-</v>
      </c>
      <c r="DD48" s="19" t="str">
        <f t="shared" si="425"/>
        <v>-</v>
      </c>
      <c r="DE48" s="19" t="str">
        <f t="shared" si="426"/>
        <v>-</v>
      </c>
      <c r="DF48" s="19" t="str">
        <f t="shared" si="427"/>
        <v>-</v>
      </c>
      <c r="DG48" s="19" t="str">
        <f t="shared" si="428"/>
        <v>-</v>
      </c>
      <c r="DH48" s="19" t="str">
        <f t="shared" si="429"/>
        <v>-</v>
      </c>
      <c r="DI48" s="19" t="str">
        <f t="shared" si="430"/>
        <v>-</v>
      </c>
      <c r="DJ48" s="19" t="str">
        <f t="shared" si="431"/>
        <v>-</v>
      </c>
      <c r="DK48" s="19" t="str">
        <f t="shared" si="432"/>
        <v>-</v>
      </c>
      <c r="DL48" s="13" t="str">
        <f t="shared" si="433"/>
        <v>-</v>
      </c>
      <c r="DM48" s="13" t="str">
        <f t="shared" si="434"/>
        <v>-</v>
      </c>
      <c r="DN48" s="13" t="str">
        <f t="shared" si="435"/>
        <v>-</v>
      </c>
      <c r="DO48" s="80" t="str">
        <f t="shared" si="436"/>
        <v>-</v>
      </c>
      <c r="DP48" s="39"/>
      <c r="DQ48" s="32">
        <f t="shared" si="437"/>
        <v>0</v>
      </c>
      <c r="DR48" s="32">
        <f t="shared" si="438"/>
        <v>0</v>
      </c>
      <c r="DS48" s="75">
        <f t="shared" si="439"/>
        <v>0</v>
      </c>
      <c r="DT48" s="75">
        <f t="shared" si="440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441"/>
        <v>-</v>
      </c>
      <c r="EJ48" s="77" t="str">
        <f t="shared" si="442"/>
        <v>-</v>
      </c>
      <c r="EK48" s="19" t="str">
        <f t="shared" si="443"/>
        <v>-</v>
      </c>
      <c r="EL48" s="19" t="str">
        <f t="shared" si="444"/>
        <v>-</v>
      </c>
      <c r="EM48" s="19" t="str">
        <f t="shared" si="445"/>
        <v>-</v>
      </c>
      <c r="EN48" s="19" t="str">
        <f t="shared" si="446"/>
        <v>-</v>
      </c>
      <c r="EO48" s="19" t="str">
        <f t="shared" si="447"/>
        <v>-</v>
      </c>
      <c r="EP48" s="19" t="str">
        <f t="shared" si="448"/>
        <v>-</v>
      </c>
      <c r="EQ48" s="19" t="str">
        <f t="shared" si="449"/>
        <v>-</v>
      </c>
      <c r="ER48" s="19" t="str">
        <f t="shared" si="450"/>
        <v>-</v>
      </c>
      <c r="ES48" s="19" t="str">
        <f t="shared" si="451"/>
        <v>-</v>
      </c>
      <c r="ET48" s="19" t="str">
        <f t="shared" si="452"/>
        <v>-</v>
      </c>
      <c r="EU48" s="19" t="str">
        <f t="shared" si="453"/>
        <v>-</v>
      </c>
      <c r="EV48" s="19" t="str">
        <f t="shared" si="454"/>
        <v>-</v>
      </c>
      <c r="EW48" s="19" t="str">
        <f t="shared" si="455"/>
        <v>-</v>
      </c>
      <c r="EX48" s="19" t="str">
        <f t="shared" si="456"/>
        <v>-</v>
      </c>
      <c r="EY48" s="13" t="str">
        <f t="shared" si="457"/>
        <v>-</v>
      </c>
      <c r="EZ48" s="13" t="str">
        <f t="shared" si="458"/>
        <v>-</v>
      </c>
      <c r="FA48" s="13" t="str">
        <f t="shared" si="459"/>
        <v>-</v>
      </c>
      <c r="FB48" s="80" t="str">
        <f t="shared" si="460"/>
        <v>-</v>
      </c>
      <c r="FC48" s="39"/>
      <c r="FD48" s="32">
        <f t="shared" si="461"/>
        <v>0</v>
      </c>
      <c r="FE48" s="32">
        <f t="shared" si="462"/>
        <v>0</v>
      </c>
      <c r="FF48" s="75">
        <f t="shared" si="463"/>
        <v>0</v>
      </c>
      <c r="FG48" s="75">
        <f t="shared" si="464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465"/>
        <v>-</v>
      </c>
      <c r="FW48" s="77" t="str">
        <f t="shared" si="466"/>
        <v>-</v>
      </c>
      <c r="FX48" s="19" t="str">
        <f t="shared" si="467"/>
        <v>-</v>
      </c>
      <c r="FY48" s="19" t="str">
        <f t="shared" si="468"/>
        <v>-</v>
      </c>
      <c r="FZ48" s="19" t="str">
        <f t="shared" si="469"/>
        <v>-</v>
      </c>
      <c r="GA48" s="19" t="str">
        <f t="shared" si="470"/>
        <v>-</v>
      </c>
      <c r="GB48" s="19" t="str">
        <f t="shared" si="471"/>
        <v>-</v>
      </c>
      <c r="GC48" s="19" t="str">
        <f t="shared" si="472"/>
        <v>-</v>
      </c>
      <c r="GD48" s="19" t="str">
        <f t="shared" si="473"/>
        <v>-</v>
      </c>
      <c r="GE48" s="19" t="str">
        <f t="shared" si="474"/>
        <v>-</v>
      </c>
      <c r="GF48" s="19" t="str">
        <f t="shared" si="475"/>
        <v>-</v>
      </c>
      <c r="GG48" s="19" t="str">
        <f t="shared" si="476"/>
        <v>-</v>
      </c>
      <c r="GH48" s="19" t="str">
        <f t="shared" si="477"/>
        <v>-</v>
      </c>
      <c r="GI48" s="19" t="str">
        <f t="shared" si="478"/>
        <v>-</v>
      </c>
      <c r="GJ48" s="19" t="str">
        <f t="shared" si="479"/>
        <v>-</v>
      </c>
      <c r="GK48" s="19" t="str">
        <f t="shared" si="480"/>
        <v>-</v>
      </c>
      <c r="GL48" s="13" t="str">
        <f t="shared" si="481"/>
        <v>-</v>
      </c>
      <c r="GM48" s="13" t="str">
        <f t="shared" si="482"/>
        <v>-</v>
      </c>
      <c r="GN48" s="13" t="str">
        <f t="shared" si="483"/>
        <v>-</v>
      </c>
      <c r="GO48" s="80" t="str">
        <f t="shared" si="484"/>
        <v>-</v>
      </c>
      <c r="GP48" s="39"/>
      <c r="GQ48" s="32">
        <f t="shared" si="485"/>
        <v>0</v>
      </c>
      <c r="GR48" s="32">
        <f t="shared" si="486"/>
        <v>0</v>
      </c>
      <c r="GS48" s="75">
        <f t="shared" si="487"/>
        <v>0</v>
      </c>
      <c r="GT48" s="75">
        <f t="shared" si="488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489"/>
        <v>-</v>
      </c>
      <c r="HJ48" s="77" t="str">
        <f t="shared" si="490"/>
        <v>-</v>
      </c>
      <c r="HK48" s="19" t="str">
        <f t="shared" si="491"/>
        <v>-</v>
      </c>
      <c r="HL48" s="19" t="str">
        <f t="shared" si="492"/>
        <v>-</v>
      </c>
      <c r="HM48" s="19" t="str">
        <f t="shared" si="493"/>
        <v>-</v>
      </c>
      <c r="HN48" s="19" t="str">
        <f t="shared" si="494"/>
        <v>-</v>
      </c>
      <c r="HO48" s="19" t="str">
        <f t="shared" si="495"/>
        <v>-</v>
      </c>
      <c r="HP48" s="19" t="str">
        <f t="shared" si="496"/>
        <v>-</v>
      </c>
      <c r="HQ48" s="19" t="str">
        <f t="shared" si="497"/>
        <v>-</v>
      </c>
      <c r="HR48" s="19" t="str">
        <f t="shared" si="498"/>
        <v>-</v>
      </c>
      <c r="HS48" s="19" t="str">
        <f t="shared" si="499"/>
        <v>-</v>
      </c>
      <c r="HT48" s="19" t="str">
        <f t="shared" si="500"/>
        <v>-</v>
      </c>
      <c r="HU48" s="19" t="str">
        <f t="shared" si="501"/>
        <v>-</v>
      </c>
      <c r="HV48" s="19" t="str">
        <f t="shared" si="502"/>
        <v>-</v>
      </c>
      <c r="HW48" s="19" t="str">
        <f t="shared" si="503"/>
        <v>-</v>
      </c>
      <c r="HX48" s="19" t="str">
        <f t="shared" si="504"/>
        <v>-</v>
      </c>
      <c r="HY48" s="13" t="str">
        <f t="shared" si="505"/>
        <v>-</v>
      </c>
      <c r="HZ48" s="13" t="str">
        <f t="shared" si="506"/>
        <v>-</v>
      </c>
      <c r="IA48" s="13" t="str">
        <f t="shared" si="507"/>
        <v>-</v>
      </c>
      <c r="IB48" s="80" t="str">
        <f t="shared" si="508"/>
        <v>-</v>
      </c>
      <c r="IC48" s="39">
        <f t="shared" si="509"/>
        <v>0</v>
      </c>
      <c r="ID48" s="99">
        <f t="shared" si="510"/>
        <v>0</v>
      </c>
      <c r="IE48" s="99">
        <f t="shared" si="511"/>
        <v>0</v>
      </c>
      <c r="IF48" s="100">
        <f t="shared" si="512"/>
        <v>0</v>
      </c>
      <c r="IG48" s="100">
        <f t="shared" si="513"/>
        <v>0</v>
      </c>
      <c r="IH48" s="35">
        <f t="shared" si="514"/>
        <v>0</v>
      </c>
      <c r="II48" s="35">
        <f t="shared" si="515"/>
        <v>0</v>
      </c>
      <c r="IJ48" s="35">
        <f t="shared" si="516"/>
        <v>0</v>
      </c>
      <c r="IK48" s="35">
        <f t="shared" si="517"/>
        <v>0</v>
      </c>
      <c r="IL48" s="35">
        <f t="shared" si="518"/>
        <v>0</v>
      </c>
      <c r="IM48" s="35">
        <f t="shared" si="519"/>
        <v>0</v>
      </c>
      <c r="IN48" s="100"/>
      <c r="IO48" s="35">
        <f t="shared" si="520"/>
        <v>0</v>
      </c>
      <c r="IP48" s="35">
        <f t="shared" si="521"/>
        <v>0</v>
      </c>
      <c r="IQ48" s="35">
        <f t="shared" si="522"/>
        <v>0</v>
      </c>
      <c r="IR48" s="35">
        <f t="shared" si="523"/>
        <v>0</v>
      </c>
      <c r="IS48" s="35">
        <f t="shared" si="524"/>
        <v>0</v>
      </c>
      <c r="IT48" s="23">
        <f t="shared" si="525"/>
        <v>0</v>
      </c>
      <c r="IU48" s="26">
        <f t="shared" si="526"/>
        <v>0</v>
      </c>
      <c r="IV48" s="42" t="str">
        <f t="shared" si="527"/>
        <v>-</v>
      </c>
      <c r="IW48" s="89" t="str">
        <f t="shared" si="528"/>
        <v>-</v>
      </c>
      <c r="IX48" s="43" t="str">
        <f t="shared" si="529"/>
        <v>-</v>
      </c>
      <c r="IY48" s="43" t="str">
        <f t="shared" si="530"/>
        <v>-</v>
      </c>
      <c r="IZ48" s="43" t="str">
        <f t="shared" si="531"/>
        <v>-</v>
      </c>
      <c r="JA48" s="43" t="str">
        <f t="shared" si="532"/>
        <v>-</v>
      </c>
      <c r="JB48" s="43" t="str">
        <f t="shared" si="533"/>
        <v>-</v>
      </c>
      <c r="JC48" s="43" t="str">
        <f t="shared" si="534"/>
        <v>-</v>
      </c>
      <c r="JD48" s="43" t="str">
        <f t="shared" si="535"/>
        <v>-</v>
      </c>
      <c r="JE48" s="43" t="str">
        <f t="shared" si="536"/>
        <v>-</v>
      </c>
      <c r="JF48" s="43" t="str">
        <f t="shared" si="537"/>
        <v>-</v>
      </c>
      <c r="JG48" s="43" t="str">
        <f t="shared" si="538"/>
        <v>-</v>
      </c>
      <c r="JH48" s="43" t="str">
        <f t="shared" si="539"/>
        <v>-</v>
      </c>
      <c r="JI48" s="43" t="str">
        <f t="shared" si="540"/>
        <v>-</v>
      </c>
      <c r="JJ48" s="43" t="str">
        <f t="shared" si="541"/>
        <v>-</v>
      </c>
      <c r="JK48" s="43" t="str">
        <f t="shared" si="542"/>
        <v>-</v>
      </c>
      <c r="JL48" s="44" t="str">
        <f t="shared" si="543"/>
        <v>-</v>
      </c>
      <c r="JM48" s="44" t="str">
        <f t="shared" si="544"/>
        <v>-</v>
      </c>
      <c r="JN48" s="44" t="str">
        <f t="shared" si="545"/>
        <v>-</v>
      </c>
      <c r="JO48" s="90" t="str">
        <f t="shared" si="546"/>
        <v>-</v>
      </c>
      <c r="JP48" s="62">
        <f t="shared" si="547"/>
        <v>0</v>
      </c>
      <c r="JQ48" s="63">
        <f t="shared" si="548"/>
        <v>0</v>
      </c>
      <c r="JR48" s="64">
        <f t="shared" si="549"/>
        <v>0</v>
      </c>
      <c r="JS48" s="65">
        <f t="shared" si="550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365"/>
        <v>0</v>
      </c>
      <c r="E49" s="32">
        <f t="shared" si="366"/>
        <v>0</v>
      </c>
      <c r="F49" s="75">
        <f t="shared" si="367"/>
        <v>0</v>
      </c>
      <c r="G49" s="75">
        <f t="shared" si="368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369"/>
        <v>-</v>
      </c>
      <c r="W49" s="77" t="str">
        <f t="shared" si="370"/>
        <v>-</v>
      </c>
      <c r="X49" s="19" t="str">
        <f t="shared" si="371"/>
        <v>-</v>
      </c>
      <c r="Y49" s="19" t="str">
        <f t="shared" si="372"/>
        <v>-</v>
      </c>
      <c r="Z49" s="19" t="str">
        <f t="shared" si="373"/>
        <v>-</v>
      </c>
      <c r="AA49" s="19" t="str">
        <f t="shared" si="374"/>
        <v>-</v>
      </c>
      <c r="AB49" s="19" t="str">
        <f t="shared" si="375"/>
        <v>-</v>
      </c>
      <c r="AC49" s="19" t="str">
        <f t="shared" si="376"/>
        <v>-</v>
      </c>
      <c r="AD49" s="19" t="str">
        <f t="shared" si="377"/>
        <v>-</v>
      </c>
      <c r="AE49" s="19" t="str">
        <f t="shared" si="378"/>
        <v>-</v>
      </c>
      <c r="AF49" s="19" t="str">
        <f t="shared" si="379"/>
        <v>-</v>
      </c>
      <c r="AG49" s="19" t="str">
        <f t="shared" si="380"/>
        <v>-</v>
      </c>
      <c r="AH49" s="19" t="str">
        <f t="shared" si="381"/>
        <v>-</v>
      </c>
      <c r="AI49" s="19" t="str">
        <f t="shared" si="382"/>
        <v>-</v>
      </c>
      <c r="AJ49" s="19" t="str">
        <f t="shared" si="383"/>
        <v>-</v>
      </c>
      <c r="AK49" s="19" t="str">
        <f t="shared" si="384"/>
        <v>-</v>
      </c>
      <c r="AL49" s="13" t="str">
        <f t="shared" si="385"/>
        <v>-</v>
      </c>
      <c r="AM49" s="13" t="str">
        <f t="shared" si="386"/>
        <v>-</v>
      </c>
      <c r="AN49" s="13" t="str">
        <f t="shared" si="387"/>
        <v>-</v>
      </c>
      <c r="AO49" s="80" t="str">
        <f t="shared" si="388"/>
        <v>-</v>
      </c>
      <c r="AP49" s="39"/>
      <c r="AQ49" s="32">
        <f t="shared" si="389"/>
        <v>0</v>
      </c>
      <c r="AR49" s="32">
        <f t="shared" si="390"/>
        <v>0</v>
      </c>
      <c r="AS49" s="75">
        <f t="shared" si="391"/>
        <v>0</v>
      </c>
      <c r="AT49" s="75">
        <f t="shared" si="392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93"/>
        <v>-</v>
      </c>
      <c r="BJ49" s="77" t="str">
        <f t="shared" si="394"/>
        <v>-</v>
      </c>
      <c r="BK49" s="19" t="str">
        <f t="shared" si="395"/>
        <v>-</v>
      </c>
      <c r="BL49" s="19" t="str">
        <f t="shared" si="396"/>
        <v>-</v>
      </c>
      <c r="BM49" s="19" t="str">
        <f t="shared" si="397"/>
        <v>-</v>
      </c>
      <c r="BN49" s="19" t="str">
        <f t="shared" si="398"/>
        <v>-</v>
      </c>
      <c r="BO49" s="19" t="str">
        <f t="shared" si="399"/>
        <v>-</v>
      </c>
      <c r="BP49" s="19" t="str">
        <f t="shared" si="400"/>
        <v>-</v>
      </c>
      <c r="BQ49" s="19" t="str">
        <f t="shared" si="401"/>
        <v>-</v>
      </c>
      <c r="BR49" s="19" t="str">
        <f t="shared" si="402"/>
        <v>-</v>
      </c>
      <c r="BS49" s="19" t="str">
        <f t="shared" si="403"/>
        <v>-</v>
      </c>
      <c r="BT49" s="19" t="str">
        <f t="shared" si="404"/>
        <v>-</v>
      </c>
      <c r="BU49" s="19" t="str">
        <f t="shared" si="405"/>
        <v>-</v>
      </c>
      <c r="BV49" s="19" t="str">
        <f t="shared" si="406"/>
        <v>-</v>
      </c>
      <c r="BW49" s="19" t="str">
        <f t="shared" si="407"/>
        <v>-</v>
      </c>
      <c r="BX49" s="19" t="str">
        <f t="shared" si="408"/>
        <v>-</v>
      </c>
      <c r="BY49" s="13" t="str">
        <f t="shared" si="409"/>
        <v>-</v>
      </c>
      <c r="BZ49" s="13" t="str">
        <f t="shared" si="410"/>
        <v>-</v>
      </c>
      <c r="CA49" s="13" t="str">
        <f t="shared" si="411"/>
        <v>-</v>
      </c>
      <c r="CB49" s="80" t="str">
        <f t="shared" si="412"/>
        <v>-</v>
      </c>
      <c r="CC49" s="39"/>
      <c r="CD49" s="32">
        <f t="shared" si="413"/>
        <v>0</v>
      </c>
      <c r="CE49" s="32">
        <f t="shared" si="414"/>
        <v>0</v>
      </c>
      <c r="CF49" s="75">
        <f t="shared" si="415"/>
        <v>0</v>
      </c>
      <c r="CG49" s="75">
        <f t="shared" si="416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417"/>
        <v>-</v>
      </c>
      <c r="CW49" s="77" t="str">
        <f t="shared" si="418"/>
        <v>-</v>
      </c>
      <c r="CX49" s="19" t="str">
        <f t="shared" si="419"/>
        <v>-</v>
      </c>
      <c r="CY49" s="19" t="str">
        <f t="shared" si="420"/>
        <v>-</v>
      </c>
      <c r="CZ49" s="19" t="str">
        <f t="shared" si="421"/>
        <v>-</v>
      </c>
      <c r="DA49" s="19" t="str">
        <f t="shared" si="422"/>
        <v>-</v>
      </c>
      <c r="DB49" s="19" t="str">
        <f t="shared" si="423"/>
        <v>-</v>
      </c>
      <c r="DC49" s="19" t="str">
        <f t="shared" si="424"/>
        <v>-</v>
      </c>
      <c r="DD49" s="19" t="str">
        <f t="shared" si="425"/>
        <v>-</v>
      </c>
      <c r="DE49" s="19" t="str">
        <f t="shared" si="426"/>
        <v>-</v>
      </c>
      <c r="DF49" s="19" t="str">
        <f t="shared" si="427"/>
        <v>-</v>
      </c>
      <c r="DG49" s="19" t="str">
        <f t="shared" si="428"/>
        <v>-</v>
      </c>
      <c r="DH49" s="19" t="str">
        <f t="shared" si="429"/>
        <v>-</v>
      </c>
      <c r="DI49" s="19" t="str">
        <f t="shared" si="430"/>
        <v>-</v>
      </c>
      <c r="DJ49" s="19" t="str">
        <f t="shared" si="431"/>
        <v>-</v>
      </c>
      <c r="DK49" s="19" t="str">
        <f t="shared" si="432"/>
        <v>-</v>
      </c>
      <c r="DL49" s="13" t="str">
        <f t="shared" si="433"/>
        <v>-</v>
      </c>
      <c r="DM49" s="13" t="str">
        <f t="shared" si="434"/>
        <v>-</v>
      </c>
      <c r="DN49" s="13" t="str">
        <f t="shared" si="435"/>
        <v>-</v>
      </c>
      <c r="DO49" s="80" t="str">
        <f t="shared" si="436"/>
        <v>-</v>
      </c>
      <c r="DP49" s="39"/>
      <c r="DQ49" s="32">
        <f t="shared" si="437"/>
        <v>0</v>
      </c>
      <c r="DR49" s="32">
        <f t="shared" si="438"/>
        <v>0</v>
      </c>
      <c r="DS49" s="75">
        <f t="shared" si="439"/>
        <v>0</v>
      </c>
      <c r="DT49" s="75">
        <f t="shared" si="440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441"/>
        <v>-</v>
      </c>
      <c r="EJ49" s="77" t="str">
        <f t="shared" si="442"/>
        <v>-</v>
      </c>
      <c r="EK49" s="19" t="str">
        <f t="shared" si="443"/>
        <v>-</v>
      </c>
      <c r="EL49" s="19" t="str">
        <f t="shared" si="444"/>
        <v>-</v>
      </c>
      <c r="EM49" s="19" t="str">
        <f t="shared" si="445"/>
        <v>-</v>
      </c>
      <c r="EN49" s="19" t="str">
        <f t="shared" si="446"/>
        <v>-</v>
      </c>
      <c r="EO49" s="19" t="str">
        <f t="shared" si="447"/>
        <v>-</v>
      </c>
      <c r="EP49" s="19" t="str">
        <f t="shared" si="448"/>
        <v>-</v>
      </c>
      <c r="EQ49" s="19" t="str">
        <f t="shared" si="449"/>
        <v>-</v>
      </c>
      <c r="ER49" s="19" t="str">
        <f t="shared" si="450"/>
        <v>-</v>
      </c>
      <c r="ES49" s="19" t="str">
        <f t="shared" si="451"/>
        <v>-</v>
      </c>
      <c r="ET49" s="19" t="str">
        <f t="shared" si="452"/>
        <v>-</v>
      </c>
      <c r="EU49" s="19" t="str">
        <f t="shared" si="453"/>
        <v>-</v>
      </c>
      <c r="EV49" s="19" t="str">
        <f t="shared" si="454"/>
        <v>-</v>
      </c>
      <c r="EW49" s="19" t="str">
        <f t="shared" si="455"/>
        <v>-</v>
      </c>
      <c r="EX49" s="19" t="str">
        <f t="shared" si="456"/>
        <v>-</v>
      </c>
      <c r="EY49" s="13" t="str">
        <f t="shared" si="457"/>
        <v>-</v>
      </c>
      <c r="EZ49" s="13" t="str">
        <f t="shared" si="458"/>
        <v>-</v>
      </c>
      <c r="FA49" s="13" t="str">
        <f t="shared" si="459"/>
        <v>-</v>
      </c>
      <c r="FB49" s="80" t="str">
        <f t="shared" si="460"/>
        <v>-</v>
      </c>
      <c r="FC49" s="39"/>
      <c r="FD49" s="32">
        <f t="shared" si="461"/>
        <v>0</v>
      </c>
      <c r="FE49" s="32">
        <f t="shared" si="462"/>
        <v>0</v>
      </c>
      <c r="FF49" s="75">
        <f t="shared" si="463"/>
        <v>0</v>
      </c>
      <c r="FG49" s="75">
        <f t="shared" si="464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465"/>
        <v>-</v>
      </c>
      <c r="FW49" s="77" t="str">
        <f t="shared" si="466"/>
        <v>-</v>
      </c>
      <c r="FX49" s="19" t="str">
        <f t="shared" si="467"/>
        <v>-</v>
      </c>
      <c r="FY49" s="19" t="str">
        <f t="shared" si="468"/>
        <v>-</v>
      </c>
      <c r="FZ49" s="19" t="str">
        <f t="shared" si="469"/>
        <v>-</v>
      </c>
      <c r="GA49" s="19" t="str">
        <f t="shared" si="470"/>
        <v>-</v>
      </c>
      <c r="GB49" s="19" t="str">
        <f t="shared" si="471"/>
        <v>-</v>
      </c>
      <c r="GC49" s="19" t="str">
        <f t="shared" si="472"/>
        <v>-</v>
      </c>
      <c r="GD49" s="19" t="str">
        <f t="shared" si="473"/>
        <v>-</v>
      </c>
      <c r="GE49" s="19" t="str">
        <f t="shared" si="474"/>
        <v>-</v>
      </c>
      <c r="GF49" s="19" t="str">
        <f t="shared" si="475"/>
        <v>-</v>
      </c>
      <c r="GG49" s="19" t="str">
        <f t="shared" si="476"/>
        <v>-</v>
      </c>
      <c r="GH49" s="19" t="str">
        <f t="shared" si="477"/>
        <v>-</v>
      </c>
      <c r="GI49" s="19" t="str">
        <f t="shared" si="478"/>
        <v>-</v>
      </c>
      <c r="GJ49" s="19" t="str">
        <f t="shared" si="479"/>
        <v>-</v>
      </c>
      <c r="GK49" s="19" t="str">
        <f t="shared" si="480"/>
        <v>-</v>
      </c>
      <c r="GL49" s="13" t="str">
        <f t="shared" si="481"/>
        <v>-</v>
      </c>
      <c r="GM49" s="13" t="str">
        <f t="shared" si="482"/>
        <v>-</v>
      </c>
      <c r="GN49" s="13" t="str">
        <f t="shared" si="483"/>
        <v>-</v>
      </c>
      <c r="GO49" s="80" t="str">
        <f t="shared" si="484"/>
        <v>-</v>
      </c>
      <c r="GP49" s="39"/>
      <c r="GQ49" s="32">
        <f t="shared" si="485"/>
        <v>0</v>
      </c>
      <c r="GR49" s="32">
        <f t="shared" si="486"/>
        <v>0</v>
      </c>
      <c r="GS49" s="75">
        <f t="shared" si="487"/>
        <v>0</v>
      </c>
      <c r="GT49" s="75">
        <f t="shared" si="488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489"/>
        <v>-</v>
      </c>
      <c r="HJ49" s="77" t="str">
        <f t="shared" si="490"/>
        <v>-</v>
      </c>
      <c r="HK49" s="19" t="str">
        <f t="shared" si="491"/>
        <v>-</v>
      </c>
      <c r="HL49" s="19" t="str">
        <f t="shared" si="492"/>
        <v>-</v>
      </c>
      <c r="HM49" s="19" t="str">
        <f t="shared" si="493"/>
        <v>-</v>
      </c>
      <c r="HN49" s="19" t="str">
        <f t="shared" si="494"/>
        <v>-</v>
      </c>
      <c r="HO49" s="19" t="str">
        <f t="shared" si="495"/>
        <v>-</v>
      </c>
      <c r="HP49" s="19" t="str">
        <f t="shared" si="496"/>
        <v>-</v>
      </c>
      <c r="HQ49" s="19" t="str">
        <f t="shared" si="497"/>
        <v>-</v>
      </c>
      <c r="HR49" s="19" t="str">
        <f t="shared" si="498"/>
        <v>-</v>
      </c>
      <c r="HS49" s="19" t="str">
        <f t="shared" si="499"/>
        <v>-</v>
      </c>
      <c r="HT49" s="19" t="str">
        <f t="shared" si="500"/>
        <v>-</v>
      </c>
      <c r="HU49" s="19" t="str">
        <f t="shared" si="501"/>
        <v>-</v>
      </c>
      <c r="HV49" s="19" t="str">
        <f t="shared" si="502"/>
        <v>-</v>
      </c>
      <c r="HW49" s="19" t="str">
        <f t="shared" si="503"/>
        <v>-</v>
      </c>
      <c r="HX49" s="19" t="str">
        <f t="shared" si="504"/>
        <v>-</v>
      </c>
      <c r="HY49" s="13" t="str">
        <f t="shared" si="505"/>
        <v>-</v>
      </c>
      <c r="HZ49" s="13" t="str">
        <f t="shared" si="506"/>
        <v>-</v>
      </c>
      <c r="IA49" s="13" t="str">
        <f t="shared" si="507"/>
        <v>-</v>
      </c>
      <c r="IB49" s="80" t="str">
        <f t="shared" si="508"/>
        <v>-</v>
      </c>
      <c r="IC49" s="39">
        <f t="shared" si="509"/>
        <v>0</v>
      </c>
      <c r="ID49" s="99">
        <f t="shared" si="510"/>
        <v>0</v>
      </c>
      <c r="IE49" s="99">
        <f t="shared" si="511"/>
        <v>0</v>
      </c>
      <c r="IF49" s="100">
        <f t="shared" si="512"/>
        <v>0</v>
      </c>
      <c r="IG49" s="100">
        <f t="shared" si="513"/>
        <v>0</v>
      </c>
      <c r="IH49" s="35">
        <f t="shared" si="514"/>
        <v>0</v>
      </c>
      <c r="II49" s="35">
        <f t="shared" si="515"/>
        <v>0</v>
      </c>
      <c r="IJ49" s="35">
        <f t="shared" si="516"/>
        <v>0</v>
      </c>
      <c r="IK49" s="35">
        <f t="shared" si="517"/>
        <v>0</v>
      </c>
      <c r="IL49" s="35">
        <f t="shared" si="518"/>
        <v>0</v>
      </c>
      <c r="IM49" s="35">
        <f t="shared" si="519"/>
        <v>0</v>
      </c>
      <c r="IN49" s="100"/>
      <c r="IO49" s="35">
        <f t="shared" si="520"/>
        <v>0</v>
      </c>
      <c r="IP49" s="35">
        <f t="shared" si="521"/>
        <v>0</v>
      </c>
      <c r="IQ49" s="35">
        <f t="shared" si="522"/>
        <v>0</v>
      </c>
      <c r="IR49" s="35">
        <f t="shared" si="523"/>
        <v>0</v>
      </c>
      <c r="IS49" s="35">
        <f t="shared" si="524"/>
        <v>0</v>
      </c>
      <c r="IT49" s="23">
        <f t="shared" si="525"/>
        <v>0</v>
      </c>
      <c r="IU49" s="26">
        <f t="shared" si="526"/>
        <v>0</v>
      </c>
      <c r="IV49" s="42" t="str">
        <f t="shared" si="527"/>
        <v>-</v>
      </c>
      <c r="IW49" s="89" t="str">
        <f t="shared" si="528"/>
        <v>-</v>
      </c>
      <c r="IX49" s="43" t="str">
        <f t="shared" si="529"/>
        <v>-</v>
      </c>
      <c r="IY49" s="43" t="str">
        <f t="shared" si="530"/>
        <v>-</v>
      </c>
      <c r="IZ49" s="43" t="str">
        <f t="shared" si="531"/>
        <v>-</v>
      </c>
      <c r="JA49" s="43" t="str">
        <f t="shared" si="532"/>
        <v>-</v>
      </c>
      <c r="JB49" s="43" t="str">
        <f t="shared" si="533"/>
        <v>-</v>
      </c>
      <c r="JC49" s="43" t="str">
        <f t="shared" si="534"/>
        <v>-</v>
      </c>
      <c r="JD49" s="43" t="str">
        <f t="shared" si="535"/>
        <v>-</v>
      </c>
      <c r="JE49" s="43" t="str">
        <f t="shared" si="536"/>
        <v>-</v>
      </c>
      <c r="JF49" s="43" t="str">
        <f t="shared" si="537"/>
        <v>-</v>
      </c>
      <c r="JG49" s="43" t="str">
        <f t="shared" si="538"/>
        <v>-</v>
      </c>
      <c r="JH49" s="43" t="str">
        <f t="shared" si="539"/>
        <v>-</v>
      </c>
      <c r="JI49" s="43" t="str">
        <f t="shared" si="540"/>
        <v>-</v>
      </c>
      <c r="JJ49" s="43" t="str">
        <f t="shared" si="541"/>
        <v>-</v>
      </c>
      <c r="JK49" s="43" t="str">
        <f t="shared" si="542"/>
        <v>-</v>
      </c>
      <c r="JL49" s="44" t="str">
        <f t="shared" si="543"/>
        <v>-</v>
      </c>
      <c r="JM49" s="44" t="str">
        <f t="shared" si="544"/>
        <v>-</v>
      </c>
      <c r="JN49" s="44" t="str">
        <f t="shared" si="545"/>
        <v>-</v>
      </c>
      <c r="JO49" s="90" t="str">
        <f t="shared" si="546"/>
        <v>-</v>
      </c>
      <c r="JP49" s="62">
        <f t="shared" si="547"/>
        <v>0</v>
      </c>
      <c r="JQ49" s="63">
        <f t="shared" si="548"/>
        <v>0</v>
      </c>
      <c r="JR49" s="64">
        <f t="shared" si="549"/>
        <v>0</v>
      </c>
      <c r="JS49" s="65">
        <f t="shared" si="550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365"/>
        <v>0</v>
      </c>
      <c r="E50" s="32">
        <f t="shared" si="366"/>
        <v>0</v>
      </c>
      <c r="F50" s="75">
        <f t="shared" si="367"/>
        <v>0</v>
      </c>
      <c r="G50" s="75">
        <f t="shared" si="368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369"/>
        <v>-</v>
      </c>
      <c r="W50" s="77" t="str">
        <f t="shared" si="370"/>
        <v>-</v>
      </c>
      <c r="X50" s="19" t="str">
        <f t="shared" si="371"/>
        <v>-</v>
      </c>
      <c r="Y50" s="19" t="str">
        <f t="shared" si="372"/>
        <v>-</v>
      </c>
      <c r="Z50" s="19" t="str">
        <f t="shared" si="373"/>
        <v>-</v>
      </c>
      <c r="AA50" s="19" t="str">
        <f t="shared" si="374"/>
        <v>-</v>
      </c>
      <c r="AB50" s="19" t="str">
        <f t="shared" si="375"/>
        <v>-</v>
      </c>
      <c r="AC50" s="19" t="str">
        <f t="shared" si="376"/>
        <v>-</v>
      </c>
      <c r="AD50" s="19" t="str">
        <f t="shared" si="377"/>
        <v>-</v>
      </c>
      <c r="AE50" s="19" t="str">
        <f t="shared" si="378"/>
        <v>-</v>
      </c>
      <c r="AF50" s="19" t="str">
        <f t="shared" si="379"/>
        <v>-</v>
      </c>
      <c r="AG50" s="19" t="str">
        <f t="shared" si="380"/>
        <v>-</v>
      </c>
      <c r="AH50" s="19" t="str">
        <f t="shared" si="381"/>
        <v>-</v>
      </c>
      <c r="AI50" s="19" t="str">
        <f t="shared" si="382"/>
        <v>-</v>
      </c>
      <c r="AJ50" s="19" t="str">
        <f t="shared" si="383"/>
        <v>-</v>
      </c>
      <c r="AK50" s="19" t="str">
        <f t="shared" si="384"/>
        <v>-</v>
      </c>
      <c r="AL50" s="13" t="str">
        <f t="shared" si="385"/>
        <v>-</v>
      </c>
      <c r="AM50" s="13" t="str">
        <f t="shared" si="386"/>
        <v>-</v>
      </c>
      <c r="AN50" s="13" t="str">
        <f t="shared" si="387"/>
        <v>-</v>
      </c>
      <c r="AO50" s="80" t="str">
        <f t="shared" si="388"/>
        <v>-</v>
      </c>
      <c r="AP50" s="39"/>
      <c r="AQ50" s="32">
        <f t="shared" si="389"/>
        <v>0</v>
      </c>
      <c r="AR50" s="32">
        <f t="shared" si="390"/>
        <v>0</v>
      </c>
      <c r="AS50" s="75">
        <f t="shared" si="391"/>
        <v>0</v>
      </c>
      <c r="AT50" s="75">
        <f t="shared" si="392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93"/>
        <v>-</v>
      </c>
      <c r="BJ50" s="77" t="str">
        <f t="shared" si="394"/>
        <v>-</v>
      </c>
      <c r="BK50" s="19" t="str">
        <f t="shared" si="395"/>
        <v>-</v>
      </c>
      <c r="BL50" s="19" t="str">
        <f t="shared" si="396"/>
        <v>-</v>
      </c>
      <c r="BM50" s="19" t="str">
        <f t="shared" si="397"/>
        <v>-</v>
      </c>
      <c r="BN50" s="19" t="str">
        <f t="shared" si="398"/>
        <v>-</v>
      </c>
      <c r="BO50" s="19" t="str">
        <f t="shared" si="399"/>
        <v>-</v>
      </c>
      <c r="BP50" s="19" t="str">
        <f t="shared" si="400"/>
        <v>-</v>
      </c>
      <c r="BQ50" s="19" t="str">
        <f t="shared" si="401"/>
        <v>-</v>
      </c>
      <c r="BR50" s="19" t="str">
        <f t="shared" si="402"/>
        <v>-</v>
      </c>
      <c r="BS50" s="19" t="str">
        <f t="shared" si="403"/>
        <v>-</v>
      </c>
      <c r="BT50" s="19" t="str">
        <f t="shared" si="404"/>
        <v>-</v>
      </c>
      <c r="BU50" s="19" t="str">
        <f t="shared" si="405"/>
        <v>-</v>
      </c>
      <c r="BV50" s="19" t="str">
        <f t="shared" si="406"/>
        <v>-</v>
      </c>
      <c r="BW50" s="19" t="str">
        <f t="shared" si="407"/>
        <v>-</v>
      </c>
      <c r="BX50" s="19" t="str">
        <f t="shared" si="408"/>
        <v>-</v>
      </c>
      <c r="BY50" s="13" t="str">
        <f t="shared" si="409"/>
        <v>-</v>
      </c>
      <c r="BZ50" s="13" t="str">
        <f t="shared" si="410"/>
        <v>-</v>
      </c>
      <c r="CA50" s="13" t="str">
        <f t="shared" si="411"/>
        <v>-</v>
      </c>
      <c r="CB50" s="80" t="str">
        <f t="shared" si="412"/>
        <v>-</v>
      </c>
      <c r="CC50" s="39"/>
      <c r="CD50" s="32">
        <f t="shared" si="413"/>
        <v>0</v>
      </c>
      <c r="CE50" s="32">
        <f t="shared" si="414"/>
        <v>0</v>
      </c>
      <c r="CF50" s="75">
        <f t="shared" si="415"/>
        <v>0</v>
      </c>
      <c r="CG50" s="75">
        <f t="shared" si="416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417"/>
        <v>-</v>
      </c>
      <c r="CW50" s="77" t="str">
        <f t="shared" si="418"/>
        <v>-</v>
      </c>
      <c r="CX50" s="19" t="str">
        <f t="shared" si="419"/>
        <v>-</v>
      </c>
      <c r="CY50" s="19" t="str">
        <f t="shared" si="420"/>
        <v>-</v>
      </c>
      <c r="CZ50" s="19" t="str">
        <f t="shared" si="421"/>
        <v>-</v>
      </c>
      <c r="DA50" s="19" t="str">
        <f t="shared" si="422"/>
        <v>-</v>
      </c>
      <c r="DB50" s="19" t="str">
        <f t="shared" si="423"/>
        <v>-</v>
      </c>
      <c r="DC50" s="19" t="str">
        <f t="shared" si="424"/>
        <v>-</v>
      </c>
      <c r="DD50" s="19" t="str">
        <f t="shared" si="425"/>
        <v>-</v>
      </c>
      <c r="DE50" s="19" t="str">
        <f t="shared" si="426"/>
        <v>-</v>
      </c>
      <c r="DF50" s="19" t="str">
        <f t="shared" si="427"/>
        <v>-</v>
      </c>
      <c r="DG50" s="19" t="str">
        <f t="shared" si="428"/>
        <v>-</v>
      </c>
      <c r="DH50" s="19" t="str">
        <f t="shared" si="429"/>
        <v>-</v>
      </c>
      <c r="DI50" s="19" t="str">
        <f t="shared" si="430"/>
        <v>-</v>
      </c>
      <c r="DJ50" s="19" t="str">
        <f t="shared" si="431"/>
        <v>-</v>
      </c>
      <c r="DK50" s="19" t="str">
        <f t="shared" si="432"/>
        <v>-</v>
      </c>
      <c r="DL50" s="13" t="str">
        <f t="shared" si="433"/>
        <v>-</v>
      </c>
      <c r="DM50" s="13" t="str">
        <f t="shared" si="434"/>
        <v>-</v>
      </c>
      <c r="DN50" s="13" t="str">
        <f t="shared" si="435"/>
        <v>-</v>
      </c>
      <c r="DO50" s="80" t="str">
        <f t="shared" si="436"/>
        <v>-</v>
      </c>
      <c r="DP50" s="39"/>
      <c r="DQ50" s="32">
        <f t="shared" si="437"/>
        <v>0</v>
      </c>
      <c r="DR50" s="32">
        <f t="shared" si="438"/>
        <v>0</v>
      </c>
      <c r="DS50" s="75">
        <f t="shared" si="439"/>
        <v>0</v>
      </c>
      <c r="DT50" s="75">
        <f t="shared" si="440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441"/>
        <v>-</v>
      </c>
      <c r="EJ50" s="77" t="str">
        <f t="shared" si="442"/>
        <v>-</v>
      </c>
      <c r="EK50" s="19" t="str">
        <f t="shared" si="443"/>
        <v>-</v>
      </c>
      <c r="EL50" s="19" t="str">
        <f t="shared" si="444"/>
        <v>-</v>
      </c>
      <c r="EM50" s="19" t="str">
        <f t="shared" si="445"/>
        <v>-</v>
      </c>
      <c r="EN50" s="19" t="str">
        <f t="shared" si="446"/>
        <v>-</v>
      </c>
      <c r="EO50" s="19" t="str">
        <f t="shared" si="447"/>
        <v>-</v>
      </c>
      <c r="EP50" s="19" t="str">
        <f t="shared" si="448"/>
        <v>-</v>
      </c>
      <c r="EQ50" s="19" t="str">
        <f t="shared" si="449"/>
        <v>-</v>
      </c>
      <c r="ER50" s="19" t="str">
        <f t="shared" si="450"/>
        <v>-</v>
      </c>
      <c r="ES50" s="19" t="str">
        <f t="shared" si="451"/>
        <v>-</v>
      </c>
      <c r="ET50" s="19" t="str">
        <f t="shared" si="452"/>
        <v>-</v>
      </c>
      <c r="EU50" s="19" t="str">
        <f t="shared" si="453"/>
        <v>-</v>
      </c>
      <c r="EV50" s="19" t="str">
        <f t="shared" si="454"/>
        <v>-</v>
      </c>
      <c r="EW50" s="19" t="str">
        <f t="shared" si="455"/>
        <v>-</v>
      </c>
      <c r="EX50" s="19" t="str">
        <f t="shared" si="456"/>
        <v>-</v>
      </c>
      <c r="EY50" s="13" t="str">
        <f t="shared" si="457"/>
        <v>-</v>
      </c>
      <c r="EZ50" s="13" t="str">
        <f t="shared" si="458"/>
        <v>-</v>
      </c>
      <c r="FA50" s="13" t="str">
        <f t="shared" si="459"/>
        <v>-</v>
      </c>
      <c r="FB50" s="80" t="str">
        <f t="shared" si="460"/>
        <v>-</v>
      </c>
      <c r="FC50" s="39"/>
      <c r="FD50" s="32">
        <f t="shared" si="461"/>
        <v>0</v>
      </c>
      <c r="FE50" s="32">
        <f t="shared" si="462"/>
        <v>0</v>
      </c>
      <c r="FF50" s="75">
        <f t="shared" si="463"/>
        <v>0</v>
      </c>
      <c r="FG50" s="75">
        <f t="shared" si="464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465"/>
        <v>-</v>
      </c>
      <c r="FW50" s="77" t="str">
        <f t="shared" si="466"/>
        <v>-</v>
      </c>
      <c r="FX50" s="19" t="str">
        <f t="shared" si="467"/>
        <v>-</v>
      </c>
      <c r="FY50" s="19" t="str">
        <f t="shared" si="468"/>
        <v>-</v>
      </c>
      <c r="FZ50" s="19" t="str">
        <f t="shared" si="469"/>
        <v>-</v>
      </c>
      <c r="GA50" s="19" t="str">
        <f t="shared" si="470"/>
        <v>-</v>
      </c>
      <c r="GB50" s="19" t="str">
        <f t="shared" si="471"/>
        <v>-</v>
      </c>
      <c r="GC50" s="19" t="str">
        <f t="shared" si="472"/>
        <v>-</v>
      </c>
      <c r="GD50" s="19" t="str">
        <f t="shared" si="473"/>
        <v>-</v>
      </c>
      <c r="GE50" s="19" t="str">
        <f t="shared" si="474"/>
        <v>-</v>
      </c>
      <c r="GF50" s="19" t="str">
        <f t="shared" si="475"/>
        <v>-</v>
      </c>
      <c r="GG50" s="19" t="str">
        <f t="shared" si="476"/>
        <v>-</v>
      </c>
      <c r="GH50" s="19" t="str">
        <f t="shared" si="477"/>
        <v>-</v>
      </c>
      <c r="GI50" s="19" t="str">
        <f t="shared" si="478"/>
        <v>-</v>
      </c>
      <c r="GJ50" s="19" t="str">
        <f t="shared" si="479"/>
        <v>-</v>
      </c>
      <c r="GK50" s="19" t="str">
        <f t="shared" si="480"/>
        <v>-</v>
      </c>
      <c r="GL50" s="13" t="str">
        <f t="shared" si="481"/>
        <v>-</v>
      </c>
      <c r="GM50" s="13" t="str">
        <f t="shared" si="482"/>
        <v>-</v>
      </c>
      <c r="GN50" s="13" t="str">
        <f t="shared" si="483"/>
        <v>-</v>
      </c>
      <c r="GO50" s="80" t="str">
        <f t="shared" si="484"/>
        <v>-</v>
      </c>
      <c r="GP50" s="39"/>
      <c r="GQ50" s="32">
        <f t="shared" si="485"/>
        <v>0</v>
      </c>
      <c r="GR50" s="32">
        <f t="shared" si="486"/>
        <v>0</v>
      </c>
      <c r="GS50" s="75">
        <f t="shared" si="487"/>
        <v>0</v>
      </c>
      <c r="GT50" s="75">
        <f t="shared" si="488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489"/>
        <v>-</v>
      </c>
      <c r="HJ50" s="77" t="str">
        <f t="shared" si="490"/>
        <v>-</v>
      </c>
      <c r="HK50" s="19" t="str">
        <f t="shared" si="491"/>
        <v>-</v>
      </c>
      <c r="HL50" s="19" t="str">
        <f t="shared" si="492"/>
        <v>-</v>
      </c>
      <c r="HM50" s="19" t="str">
        <f t="shared" si="493"/>
        <v>-</v>
      </c>
      <c r="HN50" s="19" t="str">
        <f t="shared" si="494"/>
        <v>-</v>
      </c>
      <c r="HO50" s="19" t="str">
        <f t="shared" si="495"/>
        <v>-</v>
      </c>
      <c r="HP50" s="19" t="str">
        <f t="shared" si="496"/>
        <v>-</v>
      </c>
      <c r="HQ50" s="19" t="str">
        <f t="shared" si="497"/>
        <v>-</v>
      </c>
      <c r="HR50" s="19" t="str">
        <f t="shared" si="498"/>
        <v>-</v>
      </c>
      <c r="HS50" s="19" t="str">
        <f t="shared" si="499"/>
        <v>-</v>
      </c>
      <c r="HT50" s="19" t="str">
        <f t="shared" si="500"/>
        <v>-</v>
      </c>
      <c r="HU50" s="19" t="str">
        <f t="shared" si="501"/>
        <v>-</v>
      </c>
      <c r="HV50" s="19" t="str">
        <f t="shared" si="502"/>
        <v>-</v>
      </c>
      <c r="HW50" s="19" t="str">
        <f t="shared" si="503"/>
        <v>-</v>
      </c>
      <c r="HX50" s="19" t="str">
        <f t="shared" si="504"/>
        <v>-</v>
      </c>
      <c r="HY50" s="13" t="str">
        <f t="shared" si="505"/>
        <v>-</v>
      </c>
      <c r="HZ50" s="13" t="str">
        <f t="shared" si="506"/>
        <v>-</v>
      </c>
      <c r="IA50" s="13" t="str">
        <f t="shared" si="507"/>
        <v>-</v>
      </c>
      <c r="IB50" s="80" t="str">
        <f t="shared" si="508"/>
        <v>-</v>
      </c>
      <c r="IC50" s="39">
        <f t="shared" si="509"/>
        <v>0</v>
      </c>
      <c r="ID50" s="99">
        <f t="shared" si="510"/>
        <v>0</v>
      </c>
      <c r="IE50" s="99">
        <f t="shared" si="511"/>
        <v>0</v>
      </c>
      <c r="IF50" s="100">
        <f t="shared" si="512"/>
        <v>0</v>
      </c>
      <c r="IG50" s="100">
        <f t="shared" si="513"/>
        <v>0</v>
      </c>
      <c r="IH50" s="35">
        <f t="shared" si="514"/>
        <v>0</v>
      </c>
      <c r="II50" s="35">
        <f t="shared" si="515"/>
        <v>0</v>
      </c>
      <c r="IJ50" s="35">
        <f t="shared" si="516"/>
        <v>0</v>
      </c>
      <c r="IK50" s="35">
        <f t="shared" si="517"/>
        <v>0</v>
      </c>
      <c r="IL50" s="35">
        <f t="shared" si="518"/>
        <v>0</v>
      </c>
      <c r="IM50" s="35">
        <f t="shared" si="519"/>
        <v>0</v>
      </c>
      <c r="IN50" s="100"/>
      <c r="IO50" s="35">
        <f t="shared" si="520"/>
        <v>0</v>
      </c>
      <c r="IP50" s="35">
        <f t="shared" si="521"/>
        <v>0</v>
      </c>
      <c r="IQ50" s="35">
        <f t="shared" si="522"/>
        <v>0</v>
      </c>
      <c r="IR50" s="35">
        <f t="shared" si="523"/>
        <v>0</v>
      </c>
      <c r="IS50" s="35">
        <f t="shared" si="524"/>
        <v>0</v>
      </c>
      <c r="IT50" s="23">
        <f t="shared" si="525"/>
        <v>0</v>
      </c>
      <c r="IU50" s="26">
        <f t="shared" si="526"/>
        <v>0</v>
      </c>
      <c r="IV50" s="42" t="str">
        <f t="shared" si="527"/>
        <v>-</v>
      </c>
      <c r="IW50" s="89" t="str">
        <f t="shared" si="528"/>
        <v>-</v>
      </c>
      <c r="IX50" s="43" t="str">
        <f t="shared" si="529"/>
        <v>-</v>
      </c>
      <c r="IY50" s="43" t="str">
        <f t="shared" si="530"/>
        <v>-</v>
      </c>
      <c r="IZ50" s="43" t="str">
        <f t="shared" si="531"/>
        <v>-</v>
      </c>
      <c r="JA50" s="43" t="str">
        <f t="shared" si="532"/>
        <v>-</v>
      </c>
      <c r="JB50" s="43" t="str">
        <f t="shared" si="533"/>
        <v>-</v>
      </c>
      <c r="JC50" s="43" t="str">
        <f t="shared" si="534"/>
        <v>-</v>
      </c>
      <c r="JD50" s="43" t="str">
        <f t="shared" si="535"/>
        <v>-</v>
      </c>
      <c r="JE50" s="43" t="str">
        <f t="shared" si="536"/>
        <v>-</v>
      </c>
      <c r="JF50" s="43" t="str">
        <f t="shared" si="537"/>
        <v>-</v>
      </c>
      <c r="JG50" s="43" t="str">
        <f t="shared" si="538"/>
        <v>-</v>
      </c>
      <c r="JH50" s="43" t="str">
        <f t="shared" si="539"/>
        <v>-</v>
      </c>
      <c r="JI50" s="43" t="str">
        <f t="shared" si="540"/>
        <v>-</v>
      </c>
      <c r="JJ50" s="43" t="str">
        <f t="shared" si="541"/>
        <v>-</v>
      </c>
      <c r="JK50" s="43" t="str">
        <f t="shared" si="542"/>
        <v>-</v>
      </c>
      <c r="JL50" s="44" t="str">
        <f t="shared" si="543"/>
        <v>-</v>
      </c>
      <c r="JM50" s="44" t="str">
        <f t="shared" si="544"/>
        <v>-</v>
      </c>
      <c r="JN50" s="44" t="str">
        <f t="shared" si="545"/>
        <v>-</v>
      </c>
      <c r="JO50" s="90" t="str">
        <f t="shared" si="546"/>
        <v>-</v>
      </c>
      <c r="JP50" s="62">
        <f t="shared" si="547"/>
        <v>0</v>
      </c>
      <c r="JQ50" s="63">
        <f t="shared" si="548"/>
        <v>0</v>
      </c>
      <c r="JR50" s="64">
        <f t="shared" si="549"/>
        <v>0</v>
      </c>
      <c r="JS50" s="65">
        <f t="shared" si="550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365"/>
        <v>0</v>
      </c>
      <c r="E51" s="32">
        <f t="shared" si="366"/>
        <v>0</v>
      </c>
      <c r="F51" s="75">
        <f t="shared" si="367"/>
        <v>0</v>
      </c>
      <c r="G51" s="75">
        <f t="shared" si="368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369"/>
        <v>-</v>
      </c>
      <c r="W51" s="77" t="str">
        <f t="shared" si="370"/>
        <v>-</v>
      </c>
      <c r="X51" s="19" t="str">
        <f t="shared" si="371"/>
        <v>-</v>
      </c>
      <c r="Y51" s="19" t="str">
        <f t="shared" si="372"/>
        <v>-</v>
      </c>
      <c r="Z51" s="19" t="str">
        <f t="shared" si="373"/>
        <v>-</v>
      </c>
      <c r="AA51" s="19" t="str">
        <f t="shared" si="374"/>
        <v>-</v>
      </c>
      <c r="AB51" s="19" t="str">
        <f t="shared" si="375"/>
        <v>-</v>
      </c>
      <c r="AC51" s="19" t="str">
        <f t="shared" si="376"/>
        <v>-</v>
      </c>
      <c r="AD51" s="19" t="str">
        <f t="shared" si="377"/>
        <v>-</v>
      </c>
      <c r="AE51" s="19" t="str">
        <f t="shared" si="378"/>
        <v>-</v>
      </c>
      <c r="AF51" s="19" t="str">
        <f t="shared" si="379"/>
        <v>-</v>
      </c>
      <c r="AG51" s="19" t="str">
        <f t="shared" si="380"/>
        <v>-</v>
      </c>
      <c r="AH51" s="19" t="str">
        <f t="shared" si="381"/>
        <v>-</v>
      </c>
      <c r="AI51" s="19" t="str">
        <f t="shared" si="382"/>
        <v>-</v>
      </c>
      <c r="AJ51" s="19" t="str">
        <f t="shared" si="383"/>
        <v>-</v>
      </c>
      <c r="AK51" s="19" t="str">
        <f t="shared" si="384"/>
        <v>-</v>
      </c>
      <c r="AL51" s="13" t="str">
        <f t="shared" si="385"/>
        <v>-</v>
      </c>
      <c r="AM51" s="13" t="str">
        <f t="shared" si="386"/>
        <v>-</v>
      </c>
      <c r="AN51" s="13" t="str">
        <f t="shared" si="387"/>
        <v>-</v>
      </c>
      <c r="AO51" s="80" t="str">
        <f t="shared" si="388"/>
        <v>-</v>
      </c>
      <c r="AP51" s="39"/>
      <c r="AQ51" s="32">
        <f t="shared" si="389"/>
        <v>0</v>
      </c>
      <c r="AR51" s="32">
        <f t="shared" si="390"/>
        <v>0</v>
      </c>
      <c r="AS51" s="75">
        <f t="shared" si="391"/>
        <v>0</v>
      </c>
      <c r="AT51" s="75">
        <f t="shared" si="392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93"/>
        <v>-</v>
      </c>
      <c r="BJ51" s="77" t="str">
        <f t="shared" si="394"/>
        <v>-</v>
      </c>
      <c r="BK51" s="19" t="str">
        <f t="shared" si="395"/>
        <v>-</v>
      </c>
      <c r="BL51" s="19" t="str">
        <f t="shared" si="396"/>
        <v>-</v>
      </c>
      <c r="BM51" s="19" t="str">
        <f t="shared" si="397"/>
        <v>-</v>
      </c>
      <c r="BN51" s="19" t="str">
        <f t="shared" si="398"/>
        <v>-</v>
      </c>
      <c r="BO51" s="19" t="str">
        <f t="shared" si="399"/>
        <v>-</v>
      </c>
      <c r="BP51" s="19" t="str">
        <f t="shared" si="400"/>
        <v>-</v>
      </c>
      <c r="BQ51" s="19" t="str">
        <f t="shared" si="401"/>
        <v>-</v>
      </c>
      <c r="BR51" s="19" t="str">
        <f t="shared" si="402"/>
        <v>-</v>
      </c>
      <c r="BS51" s="19" t="str">
        <f t="shared" si="403"/>
        <v>-</v>
      </c>
      <c r="BT51" s="19" t="str">
        <f t="shared" si="404"/>
        <v>-</v>
      </c>
      <c r="BU51" s="19" t="str">
        <f t="shared" si="405"/>
        <v>-</v>
      </c>
      <c r="BV51" s="19" t="str">
        <f t="shared" si="406"/>
        <v>-</v>
      </c>
      <c r="BW51" s="19" t="str">
        <f t="shared" si="407"/>
        <v>-</v>
      </c>
      <c r="BX51" s="19" t="str">
        <f t="shared" si="408"/>
        <v>-</v>
      </c>
      <c r="BY51" s="13" t="str">
        <f t="shared" si="409"/>
        <v>-</v>
      </c>
      <c r="BZ51" s="13" t="str">
        <f t="shared" si="410"/>
        <v>-</v>
      </c>
      <c r="CA51" s="13" t="str">
        <f t="shared" si="411"/>
        <v>-</v>
      </c>
      <c r="CB51" s="80" t="str">
        <f t="shared" si="412"/>
        <v>-</v>
      </c>
      <c r="CC51" s="39"/>
      <c r="CD51" s="32">
        <f t="shared" si="413"/>
        <v>0</v>
      </c>
      <c r="CE51" s="32">
        <f t="shared" si="414"/>
        <v>0</v>
      </c>
      <c r="CF51" s="75">
        <f t="shared" si="415"/>
        <v>0</v>
      </c>
      <c r="CG51" s="75">
        <f t="shared" si="416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417"/>
        <v>-</v>
      </c>
      <c r="CW51" s="77" t="str">
        <f t="shared" si="418"/>
        <v>-</v>
      </c>
      <c r="CX51" s="19" t="str">
        <f t="shared" si="419"/>
        <v>-</v>
      </c>
      <c r="CY51" s="19" t="str">
        <f t="shared" si="420"/>
        <v>-</v>
      </c>
      <c r="CZ51" s="19" t="str">
        <f t="shared" si="421"/>
        <v>-</v>
      </c>
      <c r="DA51" s="19" t="str">
        <f t="shared" si="422"/>
        <v>-</v>
      </c>
      <c r="DB51" s="19" t="str">
        <f t="shared" si="423"/>
        <v>-</v>
      </c>
      <c r="DC51" s="19" t="str">
        <f t="shared" si="424"/>
        <v>-</v>
      </c>
      <c r="DD51" s="19" t="str">
        <f t="shared" si="425"/>
        <v>-</v>
      </c>
      <c r="DE51" s="19" t="str">
        <f t="shared" si="426"/>
        <v>-</v>
      </c>
      <c r="DF51" s="19" t="str">
        <f t="shared" si="427"/>
        <v>-</v>
      </c>
      <c r="DG51" s="19" t="str">
        <f t="shared" si="428"/>
        <v>-</v>
      </c>
      <c r="DH51" s="19" t="str">
        <f t="shared" si="429"/>
        <v>-</v>
      </c>
      <c r="DI51" s="19" t="str">
        <f t="shared" si="430"/>
        <v>-</v>
      </c>
      <c r="DJ51" s="19" t="str">
        <f t="shared" si="431"/>
        <v>-</v>
      </c>
      <c r="DK51" s="19" t="str">
        <f t="shared" si="432"/>
        <v>-</v>
      </c>
      <c r="DL51" s="13" t="str">
        <f t="shared" si="433"/>
        <v>-</v>
      </c>
      <c r="DM51" s="13" t="str">
        <f t="shared" si="434"/>
        <v>-</v>
      </c>
      <c r="DN51" s="13" t="str">
        <f t="shared" si="435"/>
        <v>-</v>
      </c>
      <c r="DO51" s="80" t="str">
        <f t="shared" si="436"/>
        <v>-</v>
      </c>
      <c r="DP51" s="39"/>
      <c r="DQ51" s="32">
        <f t="shared" si="437"/>
        <v>0</v>
      </c>
      <c r="DR51" s="32">
        <f t="shared" si="438"/>
        <v>0</v>
      </c>
      <c r="DS51" s="75">
        <f t="shared" si="439"/>
        <v>0</v>
      </c>
      <c r="DT51" s="75">
        <f t="shared" si="440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441"/>
        <v>-</v>
      </c>
      <c r="EJ51" s="77" t="str">
        <f t="shared" si="442"/>
        <v>-</v>
      </c>
      <c r="EK51" s="19" t="str">
        <f t="shared" si="443"/>
        <v>-</v>
      </c>
      <c r="EL51" s="19" t="str">
        <f t="shared" si="444"/>
        <v>-</v>
      </c>
      <c r="EM51" s="19" t="str">
        <f t="shared" si="445"/>
        <v>-</v>
      </c>
      <c r="EN51" s="19" t="str">
        <f t="shared" si="446"/>
        <v>-</v>
      </c>
      <c r="EO51" s="19" t="str">
        <f t="shared" si="447"/>
        <v>-</v>
      </c>
      <c r="EP51" s="19" t="str">
        <f t="shared" si="448"/>
        <v>-</v>
      </c>
      <c r="EQ51" s="19" t="str">
        <f t="shared" si="449"/>
        <v>-</v>
      </c>
      <c r="ER51" s="19" t="str">
        <f t="shared" si="450"/>
        <v>-</v>
      </c>
      <c r="ES51" s="19" t="str">
        <f t="shared" si="451"/>
        <v>-</v>
      </c>
      <c r="ET51" s="19" t="str">
        <f t="shared" si="452"/>
        <v>-</v>
      </c>
      <c r="EU51" s="19" t="str">
        <f t="shared" si="453"/>
        <v>-</v>
      </c>
      <c r="EV51" s="19" t="str">
        <f t="shared" si="454"/>
        <v>-</v>
      </c>
      <c r="EW51" s="19" t="str">
        <f t="shared" si="455"/>
        <v>-</v>
      </c>
      <c r="EX51" s="19" t="str">
        <f t="shared" si="456"/>
        <v>-</v>
      </c>
      <c r="EY51" s="13" t="str">
        <f t="shared" si="457"/>
        <v>-</v>
      </c>
      <c r="EZ51" s="13" t="str">
        <f t="shared" si="458"/>
        <v>-</v>
      </c>
      <c r="FA51" s="13" t="str">
        <f t="shared" si="459"/>
        <v>-</v>
      </c>
      <c r="FB51" s="80" t="str">
        <f t="shared" si="460"/>
        <v>-</v>
      </c>
      <c r="FC51" s="39"/>
      <c r="FD51" s="32">
        <f t="shared" si="461"/>
        <v>0</v>
      </c>
      <c r="FE51" s="32">
        <f t="shared" si="462"/>
        <v>0</v>
      </c>
      <c r="FF51" s="75">
        <f t="shared" si="463"/>
        <v>0</v>
      </c>
      <c r="FG51" s="75">
        <f t="shared" si="464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465"/>
        <v>-</v>
      </c>
      <c r="FW51" s="77" t="str">
        <f t="shared" si="466"/>
        <v>-</v>
      </c>
      <c r="FX51" s="19" t="str">
        <f t="shared" si="467"/>
        <v>-</v>
      </c>
      <c r="FY51" s="19" t="str">
        <f t="shared" si="468"/>
        <v>-</v>
      </c>
      <c r="FZ51" s="19" t="str">
        <f t="shared" si="469"/>
        <v>-</v>
      </c>
      <c r="GA51" s="19" t="str">
        <f t="shared" si="470"/>
        <v>-</v>
      </c>
      <c r="GB51" s="19" t="str">
        <f t="shared" si="471"/>
        <v>-</v>
      </c>
      <c r="GC51" s="19" t="str">
        <f t="shared" si="472"/>
        <v>-</v>
      </c>
      <c r="GD51" s="19" t="str">
        <f t="shared" si="473"/>
        <v>-</v>
      </c>
      <c r="GE51" s="19" t="str">
        <f t="shared" si="474"/>
        <v>-</v>
      </c>
      <c r="GF51" s="19" t="str">
        <f t="shared" si="475"/>
        <v>-</v>
      </c>
      <c r="GG51" s="19" t="str">
        <f t="shared" si="476"/>
        <v>-</v>
      </c>
      <c r="GH51" s="19" t="str">
        <f t="shared" si="477"/>
        <v>-</v>
      </c>
      <c r="GI51" s="19" t="str">
        <f t="shared" si="478"/>
        <v>-</v>
      </c>
      <c r="GJ51" s="19" t="str">
        <f t="shared" si="479"/>
        <v>-</v>
      </c>
      <c r="GK51" s="19" t="str">
        <f t="shared" si="480"/>
        <v>-</v>
      </c>
      <c r="GL51" s="13" t="str">
        <f t="shared" si="481"/>
        <v>-</v>
      </c>
      <c r="GM51" s="13" t="str">
        <f t="shared" si="482"/>
        <v>-</v>
      </c>
      <c r="GN51" s="13" t="str">
        <f t="shared" si="483"/>
        <v>-</v>
      </c>
      <c r="GO51" s="80" t="str">
        <f t="shared" si="484"/>
        <v>-</v>
      </c>
      <c r="GP51" s="39"/>
      <c r="GQ51" s="32">
        <f t="shared" si="485"/>
        <v>0</v>
      </c>
      <c r="GR51" s="32">
        <f t="shared" si="486"/>
        <v>0</v>
      </c>
      <c r="GS51" s="75">
        <f t="shared" si="487"/>
        <v>0</v>
      </c>
      <c r="GT51" s="75">
        <f t="shared" si="488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489"/>
        <v>-</v>
      </c>
      <c r="HJ51" s="77" t="str">
        <f t="shared" si="490"/>
        <v>-</v>
      </c>
      <c r="HK51" s="19" t="str">
        <f t="shared" si="491"/>
        <v>-</v>
      </c>
      <c r="HL51" s="19" t="str">
        <f t="shared" si="492"/>
        <v>-</v>
      </c>
      <c r="HM51" s="19" t="str">
        <f t="shared" si="493"/>
        <v>-</v>
      </c>
      <c r="HN51" s="19" t="str">
        <f t="shared" si="494"/>
        <v>-</v>
      </c>
      <c r="HO51" s="19" t="str">
        <f t="shared" si="495"/>
        <v>-</v>
      </c>
      <c r="HP51" s="19" t="str">
        <f t="shared" si="496"/>
        <v>-</v>
      </c>
      <c r="HQ51" s="19" t="str">
        <f t="shared" si="497"/>
        <v>-</v>
      </c>
      <c r="HR51" s="19" t="str">
        <f t="shared" si="498"/>
        <v>-</v>
      </c>
      <c r="HS51" s="19" t="str">
        <f t="shared" si="499"/>
        <v>-</v>
      </c>
      <c r="HT51" s="19" t="str">
        <f t="shared" si="500"/>
        <v>-</v>
      </c>
      <c r="HU51" s="19" t="str">
        <f t="shared" si="501"/>
        <v>-</v>
      </c>
      <c r="HV51" s="19" t="str">
        <f t="shared" si="502"/>
        <v>-</v>
      </c>
      <c r="HW51" s="19" t="str">
        <f t="shared" si="503"/>
        <v>-</v>
      </c>
      <c r="HX51" s="19" t="str">
        <f t="shared" si="504"/>
        <v>-</v>
      </c>
      <c r="HY51" s="13" t="str">
        <f t="shared" si="505"/>
        <v>-</v>
      </c>
      <c r="HZ51" s="13" t="str">
        <f t="shared" si="506"/>
        <v>-</v>
      </c>
      <c r="IA51" s="13" t="str">
        <f t="shared" si="507"/>
        <v>-</v>
      </c>
      <c r="IB51" s="80" t="str">
        <f t="shared" si="508"/>
        <v>-</v>
      </c>
      <c r="IC51" s="39">
        <f t="shared" si="509"/>
        <v>0</v>
      </c>
      <c r="ID51" s="99">
        <f t="shared" si="510"/>
        <v>0</v>
      </c>
      <c r="IE51" s="99">
        <f t="shared" si="511"/>
        <v>0</v>
      </c>
      <c r="IF51" s="100">
        <f t="shared" si="512"/>
        <v>0</v>
      </c>
      <c r="IG51" s="100">
        <f t="shared" si="513"/>
        <v>0</v>
      </c>
      <c r="IH51" s="35">
        <f t="shared" si="514"/>
        <v>0</v>
      </c>
      <c r="II51" s="35">
        <f t="shared" si="515"/>
        <v>0</v>
      </c>
      <c r="IJ51" s="35">
        <f t="shared" si="516"/>
        <v>0</v>
      </c>
      <c r="IK51" s="35">
        <f t="shared" si="517"/>
        <v>0</v>
      </c>
      <c r="IL51" s="35">
        <f t="shared" si="518"/>
        <v>0</v>
      </c>
      <c r="IM51" s="35">
        <f t="shared" si="519"/>
        <v>0</v>
      </c>
      <c r="IN51" s="100"/>
      <c r="IO51" s="35">
        <f t="shared" si="520"/>
        <v>0</v>
      </c>
      <c r="IP51" s="35">
        <f t="shared" si="521"/>
        <v>0</v>
      </c>
      <c r="IQ51" s="35">
        <f t="shared" si="522"/>
        <v>0</v>
      </c>
      <c r="IR51" s="35">
        <f t="shared" si="523"/>
        <v>0</v>
      </c>
      <c r="IS51" s="35">
        <f t="shared" si="524"/>
        <v>0</v>
      </c>
      <c r="IT51" s="23">
        <f t="shared" si="525"/>
        <v>0</v>
      </c>
      <c r="IU51" s="26">
        <f t="shared" si="526"/>
        <v>0</v>
      </c>
      <c r="IV51" s="42" t="str">
        <f t="shared" si="527"/>
        <v>-</v>
      </c>
      <c r="IW51" s="89" t="str">
        <f t="shared" si="528"/>
        <v>-</v>
      </c>
      <c r="IX51" s="43" t="str">
        <f t="shared" si="529"/>
        <v>-</v>
      </c>
      <c r="IY51" s="43" t="str">
        <f t="shared" si="530"/>
        <v>-</v>
      </c>
      <c r="IZ51" s="43" t="str">
        <f t="shared" si="531"/>
        <v>-</v>
      </c>
      <c r="JA51" s="43" t="str">
        <f t="shared" si="532"/>
        <v>-</v>
      </c>
      <c r="JB51" s="43" t="str">
        <f t="shared" si="533"/>
        <v>-</v>
      </c>
      <c r="JC51" s="43" t="str">
        <f t="shared" si="534"/>
        <v>-</v>
      </c>
      <c r="JD51" s="43" t="str">
        <f t="shared" si="535"/>
        <v>-</v>
      </c>
      <c r="JE51" s="43" t="str">
        <f t="shared" si="536"/>
        <v>-</v>
      </c>
      <c r="JF51" s="43" t="str">
        <f t="shared" si="537"/>
        <v>-</v>
      </c>
      <c r="JG51" s="43" t="str">
        <f t="shared" si="538"/>
        <v>-</v>
      </c>
      <c r="JH51" s="43" t="str">
        <f t="shared" si="539"/>
        <v>-</v>
      </c>
      <c r="JI51" s="43" t="str">
        <f t="shared" si="540"/>
        <v>-</v>
      </c>
      <c r="JJ51" s="43" t="str">
        <f t="shared" si="541"/>
        <v>-</v>
      </c>
      <c r="JK51" s="43" t="str">
        <f t="shared" si="542"/>
        <v>-</v>
      </c>
      <c r="JL51" s="44" t="str">
        <f t="shared" si="543"/>
        <v>-</v>
      </c>
      <c r="JM51" s="44" t="str">
        <f t="shared" si="544"/>
        <v>-</v>
      </c>
      <c r="JN51" s="44" t="str">
        <f t="shared" si="545"/>
        <v>-</v>
      </c>
      <c r="JO51" s="90" t="str">
        <f t="shared" si="546"/>
        <v>-</v>
      </c>
      <c r="JP51" s="62">
        <f t="shared" si="547"/>
        <v>0</v>
      </c>
      <c r="JQ51" s="63">
        <f t="shared" si="548"/>
        <v>0</v>
      </c>
      <c r="JR51" s="64">
        <f t="shared" si="549"/>
        <v>0</v>
      </c>
      <c r="JS51" s="65">
        <f t="shared" si="550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365"/>
        <v>0</v>
      </c>
      <c r="E52" s="32">
        <f t="shared" si="366"/>
        <v>0</v>
      </c>
      <c r="F52" s="75">
        <f t="shared" si="367"/>
        <v>0</v>
      </c>
      <c r="G52" s="75">
        <f t="shared" si="368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369"/>
        <v>-</v>
      </c>
      <c r="W52" s="77" t="str">
        <f t="shared" si="370"/>
        <v>-</v>
      </c>
      <c r="X52" s="19" t="str">
        <f t="shared" si="371"/>
        <v>-</v>
      </c>
      <c r="Y52" s="19" t="str">
        <f t="shared" si="372"/>
        <v>-</v>
      </c>
      <c r="Z52" s="19" t="str">
        <f t="shared" si="373"/>
        <v>-</v>
      </c>
      <c r="AA52" s="19" t="str">
        <f t="shared" si="374"/>
        <v>-</v>
      </c>
      <c r="AB52" s="19" t="str">
        <f t="shared" si="375"/>
        <v>-</v>
      </c>
      <c r="AC52" s="19" t="str">
        <f t="shared" si="376"/>
        <v>-</v>
      </c>
      <c r="AD52" s="19" t="str">
        <f t="shared" si="377"/>
        <v>-</v>
      </c>
      <c r="AE52" s="19" t="str">
        <f t="shared" si="378"/>
        <v>-</v>
      </c>
      <c r="AF52" s="19" t="str">
        <f t="shared" si="379"/>
        <v>-</v>
      </c>
      <c r="AG52" s="19" t="str">
        <f t="shared" si="380"/>
        <v>-</v>
      </c>
      <c r="AH52" s="19" t="str">
        <f t="shared" si="381"/>
        <v>-</v>
      </c>
      <c r="AI52" s="19" t="str">
        <f t="shared" si="382"/>
        <v>-</v>
      </c>
      <c r="AJ52" s="19" t="str">
        <f t="shared" si="383"/>
        <v>-</v>
      </c>
      <c r="AK52" s="19" t="str">
        <f t="shared" si="384"/>
        <v>-</v>
      </c>
      <c r="AL52" s="13" t="str">
        <f t="shared" si="385"/>
        <v>-</v>
      </c>
      <c r="AM52" s="13" t="str">
        <f t="shared" si="386"/>
        <v>-</v>
      </c>
      <c r="AN52" s="13" t="str">
        <f t="shared" si="387"/>
        <v>-</v>
      </c>
      <c r="AO52" s="80" t="str">
        <f t="shared" si="388"/>
        <v>-</v>
      </c>
      <c r="AP52" s="39"/>
      <c r="AQ52" s="32">
        <f t="shared" si="389"/>
        <v>0</v>
      </c>
      <c r="AR52" s="32">
        <f t="shared" si="390"/>
        <v>0</v>
      </c>
      <c r="AS52" s="75">
        <f t="shared" si="391"/>
        <v>0</v>
      </c>
      <c r="AT52" s="75">
        <f t="shared" si="392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93"/>
        <v>-</v>
      </c>
      <c r="BJ52" s="77" t="str">
        <f t="shared" si="394"/>
        <v>-</v>
      </c>
      <c r="BK52" s="19" t="str">
        <f t="shared" si="395"/>
        <v>-</v>
      </c>
      <c r="BL52" s="19" t="str">
        <f t="shared" si="396"/>
        <v>-</v>
      </c>
      <c r="BM52" s="19" t="str">
        <f t="shared" si="397"/>
        <v>-</v>
      </c>
      <c r="BN52" s="19" t="str">
        <f t="shared" si="398"/>
        <v>-</v>
      </c>
      <c r="BO52" s="19" t="str">
        <f t="shared" si="399"/>
        <v>-</v>
      </c>
      <c r="BP52" s="19" t="str">
        <f t="shared" si="400"/>
        <v>-</v>
      </c>
      <c r="BQ52" s="19" t="str">
        <f t="shared" si="401"/>
        <v>-</v>
      </c>
      <c r="BR52" s="19" t="str">
        <f t="shared" si="402"/>
        <v>-</v>
      </c>
      <c r="BS52" s="19" t="str">
        <f t="shared" si="403"/>
        <v>-</v>
      </c>
      <c r="BT52" s="19" t="str">
        <f t="shared" si="404"/>
        <v>-</v>
      </c>
      <c r="BU52" s="19" t="str">
        <f t="shared" si="405"/>
        <v>-</v>
      </c>
      <c r="BV52" s="19" t="str">
        <f t="shared" si="406"/>
        <v>-</v>
      </c>
      <c r="BW52" s="19" t="str">
        <f t="shared" si="407"/>
        <v>-</v>
      </c>
      <c r="BX52" s="19" t="str">
        <f t="shared" si="408"/>
        <v>-</v>
      </c>
      <c r="BY52" s="13" t="str">
        <f t="shared" si="409"/>
        <v>-</v>
      </c>
      <c r="BZ52" s="13" t="str">
        <f t="shared" si="410"/>
        <v>-</v>
      </c>
      <c r="CA52" s="13" t="str">
        <f t="shared" si="411"/>
        <v>-</v>
      </c>
      <c r="CB52" s="80" t="str">
        <f t="shared" si="412"/>
        <v>-</v>
      </c>
      <c r="CC52" s="39"/>
      <c r="CD52" s="32">
        <f t="shared" si="413"/>
        <v>0</v>
      </c>
      <c r="CE52" s="32">
        <f t="shared" si="414"/>
        <v>0</v>
      </c>
      <c r="CF52" s="75">
        <f t="shared" si="415"/>
        <v>0</v>
      </c>
      <c r="CG52" s="75">
        <f t="shared" si="416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417"/>
        <v>-</v>
      </c>
      <c r="CW52" s="77" t="str">
        <f t="shared" si="418"/>
        <v>-</v>
      </c>
      <c r="CX52" s="19" t="str">
        <f t="shared" si="419"/>
        <v>-</v>
      </c>
      <c r="CY52" s="19" t="str">
        <f t="shared" si="420"/>
        <v>-</v>
      </c>
      <c r="CZ52" s="19" t="str">
        <f t="shared" si="421"/>
        <v>-</v>
      </c>
      <c r="DA52" s="19" t="str">
        <f t="shared" si="422"/>
        <v>-</v>
      </c>
      <c r="DB52" s="19" t="str">
        <f t="shared" si="423"/>
        <v>-</v>
      </c>
      <c r="DC52" s="19" t="str">
        <f t="shared" si="424"/>
        <v>-</v>
      </c>
      <c r="DD52" s="19" t="str">
        <f t="shared" si="425"/>
        <v>-</v>
      </c>
      <c r="DE52" s="19" t="str">
        <f t="shared" si="426"/>
        <v>-</v>
      </c>
      <c r="DF52" s="19" t="str">
        <f t="shared" si="427"/>
        <v>-</v>
      </c>
      <c r="DG52" s="19" t="str">
        <f t="shared" si="428"/>
        <v>-</v>
      </c>
      <c r="DH52" s="19" t="str">
        <f t="shared" si="429"/>
        <v>-</v>
      </c>
      <c r="DI52" s="19" t="str">
        <f t="shared" si="430"/>
        <v>-</v>
      </c>
      <c r="DJ52" s="19" t="str">
        <f t="shared" si="431"/>
        <v>-</v>
      </c>
      <c r="DK52" s="19" t="str">
        <f t="shared" si="432"/>
        <v>-</v>
      </c>
      <c r="DL52" s="13" t="str">
        <f t="shared" si="433"/>
        <v>-</v>
      </c>
      <c r="DM52" s="13" t="str">
        <f t="shared" si="434"/>
        <v>-</v>
      </c>
      <c r="DN52" s="13" t="str">
        <f t="shared" si="435"/>
        <v>-</v>
      </c>
      <c r="DO52" s="80" t="str">
        <f t="shared" si="436"/>
        <v>-</v>
      </c>
      <c r="DP52" s="39"/>
      <c r="DQ52" s="32">
        <f t="shared" si="437"/>
        <v>0</v>
      </c>
      <c r="DR52" s="32">
        <f t="shared" si="438"/>
        <v>0</v>
      </c>
      <c r="DS52" s="75">
        <f t="shared" si="439"/>
        <v>0</v>
      </c>
      <c r="DT52" s="75">
        <f t="shared" si="440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441"/>
        <v>-</v>
      </c>
      <c r="EJ52" s="77" t="str">
        <f t="shared" si="442"/>
        <v>-</v>
      </c>
      <c r="EK52" s="19" t="str">
        <f t="shared" si="443"/>
        <v>-</v>
      </c>
      <c r="EL52" s="19" t="str">
        <f t="shared" si="444"/>
        <v>-</v>
      </c>
      <c r="EM52" s="19" t="str">
        <f t="shared" si="445"/>
        <v>-</v>
      </c>
      <c r="EN52" s="19" t="str">
        <f t="shared" si="446"/>
        <v>-</v>
      </c>
      <c r="EO52" s="19" t="str">
        <f t="shared" si="447"/>
        <v>-</v>
      </c>
      <c r="EP52" s="19" t="str">
        <f t="shared" si="448"/>
        <v>-</v>
      </c>
      <c r="EQ52" s="19" t="str">
        <f t="shared" si="449"/>
        <v>-</v>
      </c>
      <c r="ER52" s="19" t="str">
        <f t="shared" si="450"/>
        <v>-</v>
      </c>
      <c r="ES52" s="19" t="str">
        <f t="shared" si="451"/>
        <v>-</v>
      </c>
      <c r="ET52" s="19" t="str">
        <f t="shared" si="452"/>
        <v>-</v>
      </c>
      <c r="EU52" s="19" t="str">
        <f t="shared" si="453"/>
        <v>-</v>
      </c>
      <c r="EV52" s="19" t="str">
        <f t="shared" si="454"/>
        <v>-</v>
      </c>
      <c r="EW52" s="19" t="str">
        <f t="shared" si="455"/>
        <v>-</v>
      </c>
      <c r="EX52" s="19" t="str">
        <f t="shared" si="456"/>
        <v>-</v>
      </c>
      <c r="EY52" s="13" t="str">
        <f t="shared" si="457"/>
        <v>-</v>
      </c>
      <c r="EZ52" s="13" t="str">
        <f t="shared" si="458"/>
        <v>-</v>
      </c>
      <c r="FA52" s="13" t="str">
        <f t="shared" si="459"/>
        <v>-</v>
      </c>
      <c r="FB52" s="80" t="str">
        <f t="shared" si="460"/>
        <v>-</v>
      </c>
      <c r="FC52" s="39"/>
      <c r="FD52" s="32">
        <f t="shared" si="461"/>
        <v>0</v>
      </c>
      <c r="FE52" s="32">
        <f t="shared" si="462"/>
        <v>0</v>
      </c>
      <c r="FF52" s="75">
        <f t="shared" si="463"/>
        <v>0</v>
      </c>
      <c r="FG52" s="75">
        <f t="shared" si="464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465"/>
        <v>-</v>
      </c>
      <c r="FW52" s="77" t="str">
        <f t="shared" si="466"/>
        <v>-</v>
      </c>
      <c r="FX52" s="19" t="str">
        <f t="shared" si="467"/>
        <v>-</v>
      </c>
      <c r="FY52" s="19" t="str">
        <f t="shared" si="468"/>
        <v>-</v>
      </c>
      <c r="FZ52" s="19" t="str">
        <f t="shared" si="469"/>
        <v>-</v>
      </c>
      <c r="GA52" s="19" t="str">
        <f t="shared" si="470"/>
        <v>-</v>
      </c>
      <c r="GB52" s="19" t="str">
        <f t="shared" si="471"/>
        <v>-</v>
      </c>
      <c r="GC52" s="19" t="str">
        <f t="shared" si="472"/>
        <v>-</v>
      </c>
      <c r="GD52" s="19" t="str">
        <f t="shared" si="473"/>
        <v>-</v>
      </c>
      <c r="GE52" s="19" t="str">
        <f t="shared" si="474"/>
        <v>-</v>
      </c>
      <c r="GF52" s="19" t="str">
        <f t="shared" si="475"/>
        <v>-</v>
      </c>
      <c r="GG52" s="19" t="str">
        <f t="shared" si="476"/>
        <v>-</v>
      </c>
      <c r="GH52" s="19" t="str">
        <f t="shared" si="477"/>
        <v>-</v>
      </c>
      <c r="GI52" s="19" t="str">
        <f t="shared" si="478"/>
        <v>-</v>
      </c>
      <c r="GJ52" s="19" t="str">
        <f t="shared" si="479"/>
        <v>-</v>
      </c>
      <c r="GK52" s="19" t="str">
        <f t="shared" si="480"/>
        <v>-</v>
      </c>
      <c r="GL52" s="13" t="str">
        <f t="shared" si="481"/>
        <v>-</v>
      </c>
      <c r="GM52" s="13" t="str">
        <f t="shared" si="482"/>
        <v>-</v>
      </c>
      <c r="GN52" s="13" t="str">
        <f t="shared" si="483"/>
        <v>-</v>
      </c>
      <c r="GO52" s="80" t="str">
        <f t="shared" si="484"/>
        <v>-</v>
      </c>
      <c r="GP52" s="39"/>
      <c r="GQ52" s="32">
        <f t="shared" si="485"/>
        <v>0</v>
      </c>
      <c r="GR52" s="32">
        <f t="shared" si="486"/>
        <v>0</v>
      </c>
      <c r="GS52" s="75">
        <f t="shared" si="487"/>
        <v>0</v>
      </c>
      <c r="GT52" s="75">
        <f t="shared" si="488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489"/>
        <v>-</v>
      </c>
      <c r="HJ52" s="77" t="str">
        <f t="shared" si="490"/>
        <v>-</v>
      </c>
      <c r="HK52" s="19" t="str">
        <f t="shared" si="491"/>
        <v>-</v>
      </c>
      <c r="HL52" s="19" t="str">
        <f t="shared" si="492"/>
        <v>-</v>
      </c>
      <c r="HM52" s="19" t="str">
        <f t="shared" si="493"/>
        <v>-</v>
      </c>
      <c r="HN52" s="19" t="str">
        <f t="shared" si="494"/>
        <v>-</v>
      </c>
      <c r="HO52" s="19" t="str">
        <f t="shared" si="495"/>
        <v>-</v>
      </c>
      <c r="HP52" s="19" t="str">
        <f t="shared" si="496"/>
        <v>-</v>
      </c>
      <c r="HQ52" s="19" t="str">
        <f t="shared" si="497"/>
        <v>-</v>
      </c>
      <c r="HR52" s="19" t="str">
        <f t="shared" si="498"/>
        <v>-</v>
      </c>
      <c r="HS52" s="19" t="str">
        <f t="shared" si="499"/>
        <v>-</v>
      </c>
      <c r="HT52" s="19" t="str">
        <f t="shared" si="500"/>
        <v>-</v>
      </c>
      <c r="HU52" s="19" t="str">
        <f t="shared" si="501"/>
        <v>-</v>
      </c>
      <c r="HV52" s="19" t="str">
        <f t="shared" si="502"/>
        <v>-</v>
      </c>
      <c r="HW52" s="19" t="str">
        <f t="shared" si="503"/>
        <v>-</v>
      </c>
      <c r="HX52" s="19" t="str">
        <f t="shared" si="504"/>
        <v>-</v>
      </c>
      <c r="HY52" s="13" t="str">
        <f t="shared" si="505"/>
        <v>-</v>
      </c>
      <c r="HZ52" s="13" t="str">
        <f t="shared" si="506"/>
        <v>-</v>
      </c>
      <c r="IA52" s="13" t="str">
        <f t="shared" si="507"/>
        <v>-</v>
      </c>
      <c r="IB52" s="80" t="str">
        <f t="shared" si="508"/>
        <v>-</v>
      </c>
      <c r="IC52" s="39">
        <f t="shared" si="509"/>
        <v>0</v>
      </c>
      <c r="ID52" s="99">
        <f t="shared" si="510"/>
        <v>0</v>
      </c>
      <c r="IE52" s="99">
        <f t="shared" si="511"/>
        <v>0</v>
      </c>
      <c r="IF52" s="100">
        <f t="shared" si="512"/>
        <v>0</v>
      </c>
      <c r="IG52" s="100">
        <f t="shared" si="513"/>
        <v>0</v>
      </c>
      <c r="IH52" s="35">
        <f t="shared" si="514"/>
        <v>0</v>
      </c>
      <c r="II52" s="35">
        <f t="shared" si="515"/>
        <v>0</v>
      </c>
      <c r="IJ52" s="35">
        <f t="shared" si="516"/>
        <v>0</v>
      </c>
      <c r="IK52" s="35">
        <f t="shared" si="517"/>
        <v>0</v>
      </c>
      <c r="IL52" s="35">
        <f t="shared" si="518"/>
        <v>0</v>
      </c>
      <c r="IM52" s="35">
        <f t="shared" si="519"/>
        <v>0</v>
      </c>
      <c r="IN52" s="100"/>
      <c r="IO52" s="35">
        <f t="shared" si="520"/>
        <v>0</v>
      </c>
      <c r="IP52" s="35">
        <f t="shared" si="521"/>
        <v>0</v>
      </c>
      <c r="IQ52" s="35">
        <f t="shared" si="522"/>
        <v>0</v>
      </c>
      <c r="IR52" s="35">
        <f t="shared" si="523"/>
        <v>0</v>
      </c>
      <c r="IS52" s="35">
        <f t="shared" si="524"/>
        <v>0</v>
      </c>
      <c r="IT52" s="23">
        <f t="shared" si="525"/>
        <v>0</v>
      </c>
      <c r="IU52" s="26">
        <f t="shared" si="526"/>
        <v>0</v>
      </c>
      <c r="IV52" s="42" t="str">
        <f t="shared" si="527"/>
        <v>-</v>
      </c>
      <c r="IW52" s="89" t="str">
        <f t="shared" si="528"/>
        <v>-</v>
      </c>
      <c r="IX52" s="43" t="str">
        <f t="shared" si="529"/>
        <v>-</v>
      </c>
      <c r="IY52" s="43" t="str">
        <f t="shared" si="530"/>
        <v>-</v>
      </c>
      <c r="IZ52" s="43" t="str">
        <f t="shared" si="531"/>
        <v>-</v>
      </c>
      <c r="JA52" s="43" t="str">
        <f t="shared" si="532"/>
        <v>-</v>
      </c>
      <c r="JB52" s="43" t="str">
        <f t="shared" si="533"/>
        <v>-</v>
      </c>
      <c r="JC52" s="43" t="str">
        <f t="shared" si="534"/>
        <v>-</v>
      </c>
      <c r="JD52" s="43" t="str">
        <f t="shared" si="535"/>
        <v>-</v>
      </c>
      <c r="JE52" s="43" t="str">
        <f t="shared" si="536"/>
        <v>-</v>
      </c>
      <c r="JF52" s="43" t="str">
        <f t="shared" si="537"/>
        <v>-</v>
      </c>
      <c r="JG52" s="43" t="str">
        <f t="shared" si="538"/>
        <v>-</v>
      </c>
      <c r="JH52" s="43" t="str">
        <f t="shared" si="539"/>
        <v>-</v>
      </c>
      <c r="JI52" s="43" t="str">
        <f t="shared" si="540"/>
        <v>-</v>
      </c>
      <c r="JJ52" s="43" t="str">
        <f t="shared" si="541"/>
        <v>-</v>
      </c>
      <c r="JK52" s="43" t="str">
        <f t="shared" si="542"/>
        <v>-</v>
      </c>
      <c r="JL52" s="44" t="str">
        <f t="shared" si="543"/>
        <v>-</v>
      </c>
      <c r="JM52" s="44" t="str">
        <f t="shared" si="544"/>
        <v>-</v>
      </c>
      <c r="JN52" s="44" t="str">
        <f t="shared" si="545"/>
        <v>-</v>
      </c>
      <c r="JO52" s="90" t="str">
        <f t="shared" si="546"/>
        <v>-</v>
      </c>
      <c r="JP52" s="62">
        <f t="shared" si="547"/>
        <v>0</v>
      </c>
      <c r="JQ52" s="63">
        <f t="shared" si="548"/>
        <v>0</v>
      </c>
      <c r="JR52" s="64">
        <f t="shared" si="549"/>
        <v>0</v>
      </c>
      <c r="JS52" s="65">
        <f t="shared" si="550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365"/>
        <v>0</v>
      </c>
      <c r="E53" s="32">
        <f t="shared" si="366"/>
        <v>0</v>
      </c>
      <c r="F53" s="75">
        <f t="shared" si="367"/>
        <v>0</v>
      </c>
      <c r="G53" s="75">
        <f t="shared" si="368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369"/>
        <v>-</v>
      </c>
      <c r="W53" s="77" t="str">
        <f t="shared" si="370"/>
        <v>-</v>
      </c>
      <c r="X53" s="19" t="str">
        <f t="shared" si="371"/>
        <v>-</v>
      </c>
      <c r="Y53" s="19" t="str">
        <f t="shared" si="372"/>
        <v>-</v>
      </c>
      <c r="Z53" s="19" t="str">
        <f t="shared" si="373"/>
        <v>-</v>
      </c>
      <c r="AA53" s="19" t="str">
        <f t="shared" si="374"/>
        <v>-</v>
      </c>
      <c r="AB53" s="19" t="str">
        <f t="shared" si="375"/>
        <v>-</v>
      </c>
      <c r="AC53" s="19" t="str">
        <f t="shared" si="376"/>
        <v>-</v>
      </c>
      <c r="AD53" s="19" t="str">
        <f t="shared" si="377"/>
        <v>-</v>
      </c>
      <c r="AE53" s="19" t="str">
        <f t="shared" si="378"/>
        <v>-</v>
      </c>
      <c r="AF53" s="19" t="str">
        <f t="shared" si="379"/>
        <v>-</v>
      </c>
      <c r="AG53" s="19" t="str">
        <f t="shared" si="380"/>
        <v>-</v>
      </c>
      <c r="AH53" s="19" t="str">
        <f t="shared" si="381"/>
        <v>-</v>
      </c>
      <c r="AI53" s="19" t="str">
        <f t="shared" si="382"/>
        <v>-</v>
      </c>
      <c r="AJ53" s="19" t="str">
        <f t="shared" si="383"/>
        <v>-</v>
      </c>
      <c r="AK53" s="19" t="str">
        <f t="shared" si="384"/>
        <v>-</v>
      </c>
      <c r="AL53" s="13" t="str">
        <f t="shared" si="385"/>
        <v>-</v>
      </c>
      <c r="AM53" s="13" t="str">
        <f t="shared" si="386"/>
        <v>-</v>
      </c>
      <c r="AN53" s="13" t="str">
        <f t="shared" si="387"/>
        <v>-</v>
      </c>
      <c r="AO53" s="80" t="str">
        <f t="shared" si="388"/>
        <v>-</v>
      </c>
      <c r="AP53" s="39"/>
      <c r="AQ53" s="32">
        <f t="shared" si="389"/>
        <v>0</v>
      </c>
      <c r="AR53" s="32">
        <f t="shared" si="390"/>
        <v>0</v>
      </c>
      <c r="AS53" s="75">
        <f t="shared" si="391"/>
        <v>0</v>
      </c>
      <c r="AT53" s="75">
        <f t="shared" si="392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93"/>
        <v>-</v>
      </c>
      <c r="BJ53" s="77" t="str">
        <f t="shared" si="394"/>
        <v>-</v>
      </c>
      <c r="BK53" s="19" t="str">
        <f t="shared" si="395"/>
        <v>-</v>
      </c>
      <c r="BL53" s="19" t="str">
        <f t="shared" si="396"/>
        <v>-</v>
      </c>
      <c r="BM53" s="19" t="str">
        <f t="shared" si="397"/>
        <v>-</v>
      </c>
      <c r="BN53" s="19" t="str">
        <f t="shared" si="398"/>
        <v>-</v>
      </c>
      <c r="BO53" s="19" t="str">
        <f t="shared" si="399"/>
        <v>-</v>
      </c>
      <c r="BP53" s="19" t="str">
        <f t="shared" si="400"/>
        <v>-</v>
      </c>
      <c r="BQ53" s="19" t="str">
        <f t="shared" si="401"/>
        <v>-</v>
      </c>
      <c r="BR53" s="19" t="str">
        <f t="shared" si="402"/>
        <v>-</v>
      </c>
      <c r="BS53" s="19" t="str">
        <f t="shared" si="403"/>
        <v>-</v>
      </c>
      <c r="BT53" s="19" t="str">
        <f t="shared" si="404"/>
        <v>-</v>
      </c>
      <c r="BU53" s="19" t="str">
        <f t="shared" si="405"/>
        <v>-</v>
      </c>
      <c r="BV53" s="19" t="str">
        <f t="shared" si="406"/>
        <v>-</v>
      </c>
      <c r="BW53" s="19" t="str">
        <f t="shared" si="407"/>
        <v>-</v>
      </c>
      <c r="BX53" s="19" t="str">
        <f t="shared" si="408"/>
        <v>-</v>
      </c>
      <c r="BY53" s="13" t="str">
        <f t="shared" si="409"/>
        <v>-</v>
      </c>
      <c r="BZ53" s="13" t="str">
        <f t="shared" si="410"/>
        <v>-</v>
      </c>
      <c r="CA53" s="13" t="str">
        <f t="shared" si="411"/>
        <v>-</v>
      </c>
      <c r="CB53" s="80" t="str">
        <f t="shared" si="412"/>
        <v>-</v>
      </c>
      <c r="CC53" s="39"/>
      <c r="CD53" s="32">
        <f t="shared" si="413"/>
        <v>0</v>
      </c>
      <c r="CE53" s="32">
        <f t="shared" si="414"/>
        <v>0</v>
      </c>
      <c r="CF53" s="75">
        <f t="shared" si="415"/>
        <v>0</v>
      </c>
      <c r="CG53" s="75">
        <f t="shared" si="416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417"/>
        <v>-</v>
      </c>
      <c r="CW53" s="77" t="str">
        <f t="shared" si="418"/>
        <v>-</v>
      </c>
      <c r="CX53" s="19" t="str">
        <f t="shared" si="419"/>
        <v>-</v>
      </c>
      <c r="CY53" s="19" t="str">
        <f t="shared" si="420"/>
        <v>-</v>
      </c>
      <c r="CZ53" s="19" t="str">
        <f t="shared" si="421"/>
        <v>-</v>
      </c>
      <c r="DA53" s="19" t="str">
        <f t="shared" si="422"/>
        <v>-</v>
      </c>
      <c r="DB53" s="19" t="str">
        <f t="shared" si="423"/>
        <v>-</v>
      </c>
      <c r="DC53" s="19" t="str">
        <f t="shared" si="424"/>
        <v>-</v>
      </c>
      <c r="DD53" s="19" t="str">
        <f t="shared" si="425"/>
        <v>-</v>
      </c>
      <c r="DE53" s="19" t="str">
        <f t="shared" si="426"/>
        <v>-</v>
      </c>
      <c r="DF53" s="19" t="str">
        <f t="shared" si="427"/>
        <v>-</v>
      </c>
      <c r="DG53" s="19" t="str">
        <f t="shared" si="428"/>
        <v>-</v>
      </c>
      <c r="DH53" s="19" t="str">
        <f t="shared" si="429"/>
        <v>-</v>
      </c>
      <c r="DI53" s="19" t="str">
        <f t="shared" si="430"/>
        <v>-</v>
      </c>
      <c r="DJ53" s="19" t="str">
        <f t="shared" si="431"/>
        <v>-</v>
      </c>
      <c r="DK53" s="19" t="str">
        <f t="shared" si="432"/>
        <v>-</v>
      </c>
      <c r="DL53" s="13" t="str">
        <f t="shared" si="433"/>
        <v>-</v>
      </c>
      <c r="DM53" s="13" t="str">
        <f t="shared" si="434"/>
        <v>-</v>
      </c>
      <c r="DN53" s="13" t="str">
        <f t="shared" si="435"/>
        <v>-</v>
      </c>
      <c r="DO53" s="80" t="str">
        <f t="shared" si="436"/>
        <v>-</v>
      </c>
      <c r="DP53" s="39"/>
      <c r="DQ53" s="32">
        <f t="shared" si="437"/>
        <v>0</v>
      </c>
      <c r="DR53" s="32">
        <f t="shared" si="438"/>
        <v>0</v>
      </c>
      <c r="DS53" s="75">
        <f t="shared" si="439"/>
        <v>0</v>
      </c>
      <c r="DT53" s="75">
        <f t="shared" si="440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441"/>
        <v>-</v>
      </c>
      <c r="EJ53" s="77" t="str">
        <f t="shared" si="442"/>
        <v>-</v>
      </c>
      <c r="EK53" s="19" t="str">
        <f t="shared" si="443"/>
        <v>-</v>
      </c>
      <c r="EL53" s="19" t="str">
        <f t="shared" si="444"/>
        <v>-</v>
      </c>
      <c r="EM53" s="19" t="str">
        <f t="shared" si="445"/>
        <v>-</v>
      </c>
      <c r="EN53" s="19" t="str">
        <f t="shared" si="446"/>
        <v>-</v>
      </c>
      <c r="EO53" s="19" t="str">
        <f t="shared" si="447"/>
        <v>-</v>
      </c>
      <c r="EP53" s="19" t="str">
        <f t="shared" si="448"/>
        <v>-</v>
      </c>
      <c r="EQ53" s="19" t="str">
        <f t="shared" si="449"/>
        <v>-</v>
      </c>
      <c r="ER53" s="19" t="str">
        <f t="shared" si="450"/>
        <v>-</v>
      </c>
      <c r="ES53" s="19" t="str">
        <f t="shared" si="451"/>
        <v>-</v>
      </c>
      <c r="ET53" s="19" t="str">
        <f t="shared" si="452"/>
        <v>-</v>
      </c>
      <c r="EU53" s="19" t="str">
        <f t="shared" si="453"/>
        <v>-</v>
      </c>
      <c r="EV53" s="19" t="str">
        <f t="shared" si="454"/>
        <v>-</v>
      </c>
      <c r="EW53" s="19" t="str">
        <f t="shared" si="455"/>
        <v>-</v>
      </c>
      <c r="EX53" s="19" t="str">
        <f t="shared" si="456"/>
        <v>-</v>
      </c>
      <c r="EY53" s="13" t="str">
        <f t="shared" si="457"/>
        <v>-</v>
      </c>
      <c r="EZ53" s="13" t="str">
        <f t="shared" si="458"/>
        <v>-</v>
      </c>
      <c r="FA53" s="13" t="str">
        <f t="shared" si="459"/>
        <v>-</v>
      </c>
      <c r="FB53" s="80" t="str">
        <f t="shared" si="460"/>
        <v>-</v>
      </c>
      <c r="FC53" s="39"/>
      <c r="FD53" s="32">
        <f t="shared" si="461"/>
        <v>0</v>
      </c>
      <c r="FE53" s="32">
        <f t="shared" si="462"/>
        <v>0</v>
      </c>
      <c r="FF53" s="75">
        <f t="shared" si="463"/>
        <v>0</v>
      </c>
      <c r="FG53" s="75">
        <f t="shared" si="464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465"/>
        <v>-</v>
      </c>
      <c r="FW53" s="77" t="str">
        <f t="shared" si="466"/>
        <v>-</v>
      </c>
      <c r="FX53" s="19" t="str">
        <f t="shared" si="467"/>
        <v>-</v>
      </c>
      <c r="FY53" s="19" t="str">
        <f t="shared" si="468"/>
        <v>-</v>
      </c>
      <c r="FZ53" s="19" t="str">
        <f t="shared" si="469"/>
        <v>-</v>
      </c>
      <c r="GA53" s="19" t="str">
        <f t="shared" si="470"/>
        <v>-</v>
      </c>
      <c r="GB53" s="19" t="str">
        <f t="shared" si="471"/>
        <v>-</v>
      </c>
      <c r="GC53" s="19" t="str">
        <f t="shared" si="472"/>
        <v>-</v>
      </c>
      <c r="GD53" s="19" t="str">
        <f t="shared" si="473"/>
        <v>-</v>
      </c>
      <c r="GE53" s="19" t="str">
        <f t="shared" si="474"/>
        <v>-</v>
      </c>
      <c r="GF53" s="19" t="str">
        <f t="shared" si="475"/>
        <v>-</v>
      </c>
      <c r="GG53" s="19" t="str">
        <f t="shared" si="476"/>
        <v>-</v>
      </c>
      <c r="GH53" s="19" t="str">
        <f t="shared" si="477"/>
        <v>-</v>
      </c>
      <c r="GI53" s="19" t="str">
        <f t="shared" si="478"/>
        <v>-</v>
      </c>
      <c r="GJ53" s="19" t="str">
        <f t="shared" si="479"/>
        <v>-</v>
      </c>
      <c r="GK53" s="19" t="str">
        <f t="shared" si="480"/>
        <v>-</v>
      </c>
      <c r="GL53" s="13" t="str">
        <f t="shared" si="481"/>
        <v>-</v>
      </c>
      <c r="GM53" s="13" t="str">
        <f t="shared" si="482"/>
        <v>-</v>
      </c>
      <c r="GN53" s="13" t="str">
        <f t="shared" si="483"/>
        <v>-</v>
      </c>
      <c r="GO53" s="80" t="str">
        <f t="shared" si="484"/>
        <v>-</v>
      </c>
      <c r="GP53" s="39"/>
      <c r="GQ53" s="32">
        <f t="shared" si="485"/>
        <v>0</v>
      </c>
      <c r="GR53" s="32">
        <f t="shared" si="486"/>
        <v>0</v>
      </c>
      <c r="GS53" s="75">
        <f t="shared" si="487"/>
        <v>0</v>
      </c>
      <c r="GT53" s="75">
        <f t="shared" si="488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489"/>
        <v>-</v>
      </c>
      <c r="HJ53" s="77" t="str">
        <f t="shared" si="490"/>
        <v>-</v>
      </c>
      <c r="HK53" s="19" t="str">
        <f t="shared" si="491"/>
        <v>-</v>
      </c>
      <c r="HL53" s="19" t="str">
        <f t="shared" si="492"/>
        <v>-</v>
      </c>
      <c r="HM53" s="19" t="str">
        <f t="shared" si="493"/>
        <v>-</v>
      </c>
      <c r="HN53" s="19" t="str">
        <f t="shared" si="494"/>
        <v>-</v>
      </c>
      <c r="HO53" s="19" t="str">
        <f t="shared" si="495"/>
        <v>-</v>
      </c>
      <c r="HP53" s="19" t="str">
        <f t="shared" si="496"/>
        <v>-</v>
      </c>
      <c r="HQ53" s="19" t="str">
        <f t="shared" si="497"/>
        <v>-</v>
      </c>
      <c r="HR53" s="19" t="str">
        <f t="shared" si="498"/>
        <v>-</v>
      </c>
      <c r="HS53" s="19" t="str">
        <f t="shared" si="499"/>
        <v>-</v>
      </c>
      <c r="HT53" s="19" t="str">
        <f t="shared" si="500"/>
        <v>-</v>
      </c>
      <c r="HU53" s="19" t="str">
        <f t="shared" si="501"/>
        <v>-</v>
      </c>
      <c r="HV53" s="19" t="str">
        <f t="shared" si="502"/>
        <v>-</v>
      </c>
      <c r="HW53" s="19" t="str">
        <f t="shared" si="503"/>
        <v>-</v>
      </c>
      <c r="HX53" s="19" t="str">
        <f t="shared" si="504"/>
        <v>-</v>
      </c>
      <c r="HY53" s="13" t="str">
        <f t="shared" si="505"/>
        <v>-</v>
      </c>
      <c r="HZ53" s="13" t="str">
        <f t="shared" si="506"/>
        <v>-</v>
      </c>
      <c r="IA53" s="13" t="str">
        <f t="shared" si="507"/>
        <v>-</v>
      </c>
      <c r="IB53" s="80" t="str">
        <f t="shared" si="508"/>
        <v>-</v>
      </c>
      <c r="IC53" s="39">
        <f t="shared" si="509"/>
        <v>0</v>
      </c>
      <c r="ID53" s="99">
        <f t="shared" si="510"/>
        <v>0</v>
      </c>
      <c r="IE53" s="99">
        <f t="shared" si="511"/>
        <v>0</v>
      </c>
      <c r="IF53" s="100">
        <f t="shared" si="512"/>
        <v>0</v>
      </c>
      <c r="IG53" s="100">
        <f t="shared" si="513"/>
        <v>0</v>
      </c>
      <c r="IH53" s="35">
        <f t="shared" si="514"/>
        <v>0</v>
      </c>
      <c r="II53" s="35">
        <f t="shared" si="515"/>
        <v>0</v>
      </c>
      <c r="IJ53" s="35">
        <f t="shared" si="516"/>
        <v>0</v>
      </c>
      <c r="IK53" s="35">
        <f t="shared" si="517"/>
        <v>0</v>
      </c>
      <c r="IL53" s="35">
        <f t="shared" si="518"/>
        <v>0</v>
      </c>
      <c r="IM53" s="35">
        <f t="shared" si="519"/>
        <v>0</v>
      </c>
      <c r="IN53" s="100"/>
      <c r="IO53" s="35">
        <f t="shared" si="520"/>
        <v>0</v>
      </c>
      <c r="IP53" s="35">
        <f t="shared" si="521"/>
        <v>0</v>
      </c>
      <c r="IQ53" s="35">
        <f t="shared" si="522"/>
        <v>0</v>
      </c>
      <c r="IR53" s="35">
        <f t="shared" si="523"/>
        <v>0</v>
      </c>
      <c r="IS53" s="35">
        <f t="shared" si="524"/>
        <v>0</v>
      </c>
      <c r="IT53" s="23">
        <f t="shared" si="525"/>
        <v>0</v>
      </c>
      <c r="IU53" s="26">
        <f t="shared" si="526"/>
        <v>0</v>
      </c>
      <c r="IV53" s="42" t="str">
        <f t="shared" si="527"/>
        <v>-</v>
      </c>
      <c r="IW53" s="89" t="str">
        <f t="shared" si="528"/>
        <v>-</v>
      </c>
      <c r="IX53" s="43" t="str">
        <f t="shared" si="529"/>
        <v>-</v>
      </c>
      <c r="IY53" s="43" t="str">
        <f t="shared" si="530"/>
        <v>-</v>
      </c>
      <c r="IZ53" s="43" t="str">
        <f t="shared" si="531"/>
        <v>-</v>
      </c>
      <c r="JA53" s="43" t="str">
        <f t="shared" si="532"/>
        <v>-</v>
      </c>
      <c r="JB53" s="43" t="str">
        <f t="shared" si="533"/>
        <v>-</v>
      </c>
      <c r="JC53" s="43" t="str">
        <f t="shared" si="534"/>
        <v>-</v>
      </c>
      <c r="JD53" s="43" t="str">
        <f t="shared" si="535"/>
        <v>-</v>
      </c>
      <c r="JE53" s="43" t="str">
        <f t="shared" si="536"/>
        <v>-</v>
      </c>
      <c r="JF53" s="43" t="str">
        <f t="shared" si="537"/>
        <v>-</v>
      </c>
      <c r="JG53" s="43" t="str">
        <f t="shared" si="538"/>
        <v>-</v>
      </c>
      <c r="JH53" s="43" t="str">
        <f t="shared" si="539"/>
        <v>-</v>
      </c>
      <c r="JI53" s="43" t="str">
        <f t="shared" si="540"/>
        <v>-</v>
      </c>
      <c r="JJ53" s="43" t="str">
        <f t="shared" si="541"/>
        <v>-</v>
      </c>
      <c r="JK53" s="43" t="str">
        <f t="shared" si="542"/>
        <v>-</v>
      </c>
      <c r="JL53" s="44" t="str">
        <f t="shared" si="543"/>
        <v>-</v>
      </c>
      <c r="JM53" s="44" t="str">
        <f t="shared" si="544"/>
        <v>-</v>
      </c>
      <c r="JN53" s="44" t="str">
        <f t="shared" si="545"/>
        <v>-</v>
      </c>
      <c r="JO53" s="90" t="str">
        <f t="shared" si="546"/>
        <v>-</v>
      </c>
      <c r="JP53" s="62">
        <f t="shared" si="547"/>
        <v>0</v>
      </c>
      <c r="JQ53" s="63">
        <f t="shared" si="548"/>
        <v>0</v>
      </c>
      <c r="JR53" s="64">
        <f t="shared" si="549"/>
        <v>0</v>
      </c>
      <c r="JS53" s="65">
        <f t="shared" si="550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365"/>
        <v>0</v>
      </c>
      <c r="E54" s="32">
        <f t="shared" si="366"/>
        <v>0</v>
      </c>
      <c r="F54" s="75">
        <f t="shared" si="367"/>
        <v>0</v>
      </c>
      <c r="G54" s="75">
        <f t="shared" si="368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369"/>
        <v>-</v>
      </c>
      <c r="W54" s="77" t="str">
        <f t="shared" si="370"/>
        <v>-</v>
      </c>
      <c r="X54" s="19" t="str">
        <f t="shared" si="371"/>
        <v>-</v>
      </c>
      <c r="Y54" s="19" t="str">
        <f t="shared" si="372"/>
        <v>-</v>
      </c>
      <c r="Z54" s="19" t="str">
        <f t="shared" si="373"/>
        <v>-</v>
      </c>
      <c r="AA54" s="19" t="str">
        <f t="shared" si="374"/>
        <v>-</v>
      </c>
      <c r="AB54" s="19" t="str">
        <f t="shared" si="375"/>
        <v>-</v>
      </c>
      <c r="AC54" s="19" t="str">
        <f t="shared" si="376"/>
        <v>-</v>
      </c>
      <c r="AD54" s="19" t="str">
        <f t="shared" si="377"/>
        <v>-</v>
      </c>
      <c r="AE54" s="19" t="str">
        <f t="shared" si="378"/>
        <v>-</v>
      </c>
      <c r="AF54" s="19" t="str">
        <f t="shared" si="379"/>
        <v>-</v>
      </c>
      <c r="AG54" s="19" t="str">
        <f t="shared" si="380"/>
        <v>-</v>
      </c>
      <c r="AH54" s="19" t="str">
        <f t="shared" si="381"/>
        <v>-</v>
      </c>
      <c r="AI54" s="19" t="str">
        <f t="shared" si="382"/>
        <v>-</v>
      </c>
      <c r="AJ54" s="19" t="str">
        <f t="shared" si="383"/>
        <v>-</v>
      </c>
      <c r="AK54" s="19" t="str">
        <f t="shared" si="384"/>
        <v>-</v>
      </c>
      <c r="AL54" s="13" t="str">
        <f t="shared" si="385"/>
        <v>-</v>
      </c>
      <c r="AM54" s="13" t="str">
        <f t="shared" si="386"/>
        <v>-</v>
      </c>
      <c r="AN54" s="13" t="str">
        <f t="shared" si="387"/>
        <v>-</v>
      </c>
      <c r="AO54" s="80" t="str">
        <f t="shared" si="388"/>
        <v>-</v>
      </c>
      <c r="AP54" s="39"/>
      <c r="AQ54" s="32">
        <f t="shared" si="389"/>
        <v>0</v>
      </c>
      <c r="AR54" s="32">
        <f t="shared" si="390"/>
        <v>0</v>
      </c>
      <c r="AS54" s="75">
        <f t="shared" si="391"/>
        <v>0</v>
      </c>
      <c r="AT54" s="75">
        <f t="shared" si="392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93"/>
        <v>-</v>
      </c>
      <c r="BJ54" s="77" t="str">
        <f t="shared" si="394"/>
        <v>-</v>
      </c>
      <c r="BK54" s="19" t="str">
        <f t="shared" si="395"/>
        <v>-</v>
      </c>
      <c r="BL54" s="19" t="str">
        <f t="shared" si="396"/>
        <v>-</v>
      </c>
      <c r="BM54" s="19" t="str">
        <f t="shared" si="397"/>
        <v>-</v>
      </c>
      <c r="BN54" s="19" t="str">
        <f t="shared" si="398"/>
        <v>-</v>
      </c>
      <c r="BO54" s="19" t="str">
        <f t="shared" si="399"/>
        <v>-</v>
      </c>
      <c r="BP54" s="19" t="str">
        <f t="shared" si="400"/>
        <v>-</v>
      </c>
      <c r="BQ54" s="19" t="str">
        <f t="shared" si="401"/>
        <v>-</v>
      </c>
      <c r="BR54" s="19" t="str">
        <f t="shared" si="402"/>
        <v>-</v>
      </c>
      <c r="BS54" s="19" t="str">
        <f t="shared" si="403"/>
        <v>-</v>
      </c>
      <c r="BT54" s="19" t="str">
        <f t="shared" si="404"/>
        <v>-</v>
      </c>
      <c r="BU54" s="19" t="str">
        <f t="shared" si="405"/>
        <v>-</v>
      </c>
      <c r="BV54" s="19" t="str">
        <f t="shared" si="406"/>
        <v>-</v>
      </c>
      <c r="BW54" s="19" t="str">
        <f t="shared" si="407"/>
        <v>-</v>
      </c>
      <c r="BX54" s="19" t="str">
        <f t="shared" si="408"/>
        <v>-</v>
      </c>
      <c r="BY54" s="13" t="str">
        <f t="shared" si="409"/>
        <v>-</v>
      </c>
      <c r="BZ54" s="13" t="str">
        <f t="shared" si="410"/>
        <v>-</v>
      </c>
      <c r="CA54" s="13" t="str">
        <f t="shared" si="411"/>
        <v>-</v>
      </c>
      <c r="CB54" s="80" t="str">
        <f t="shared" si="412"/>
        <v>-</v>
      </c>
      <c r="CC54" s="39"/>
      <c r="CD54" s="32">
        <f t="shared" si="413"/>
        <v>0</v>
      </c>
      <c r="CE54" s="32">
        <f t="shared" si="414"/>
        <v>0</v>
      </c>
      <c r="CF54" s="75">
        <f t="shared" si="415"/>
        <v>0</v>
      </c>
      <c r="CG54" s="75">
        <f t="shared" si="416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417"/>
        <v>-</v>
      </c>
      <c r="CW54" s="77" t="str">
        <f t="shared" si="418"/>
        <v>-</v>
      </c>
      <c r="CX54" s="19" t="str">
        <f t="shared" si="419"/>
        <v>-</v>
      </c>
      <c r="CY54" s="19" t="str">
        <f t="shared" si="420"/>
        <v>-</v>
      </c>
      <c r="CZ54" s="19" t="str">
        <f t="shared" si="421"/>
        <v>-</v>
      </c>
      <c r="DA54" s="19" t="str">
        <f t="shared" si="422"/>
        <v>-</v>
      </c>
      <c r="DB54" s="19" t="str">
        <f t="shared" si="423"/>
        <v>-</v>
      </c>
      <c r="DC54" s="19" t="str">
        <f t="shared" si="424"/>
        <v>-</v>
      </c>
      <c r="DD54" s="19" t="str">
        <f t="shared" si="425"/>
        <v>-</v>
      </c>
      <c r="DE54" s="19" t="str">
        <f t="shared" si="426"/>
        <v>-</v>
      </c>
      <c r="DF54" s="19" t="str">
        <f t="shared" si="427"/>
        <v>-</v>
      </c>
      <c r="DG54" s="19" t="str">
        <f t="shared" si="428"/>
        <v>-</v>
      </c>
      <c r="DH54" s="19" t="str">
        <f t="shared" si="429"/>
        <v>-</v>
      </c>
      <c r="DI54" s="19" t="str">
        <f t="shared" si="430"/>
        <v>-</v>
      </c>
      <c r="DJ54" s="19" t="str">
        <f t="shared" si="431"/>
        <v>-</v>
      </c>
      <c r="DK54" s="19" t="str">
        <f t="shared" si="432"/>
        <v>-</v>
      </c>
      <c r="DL54" s="13" t="str">
        <f t="shared" si="433"/>
        <v>-</v>
      </c>
      <c r="DM54" s="13" t="str">
        <f t="shared" si="434"/>
        <v>-</v>
      </c>
      <c r="DN54" s="13" t="str">
        <f t="shared" si="435"/>
        <v>-</v>
      </c>
      <c r="DO54" s="80" t="str">
        <f t="shared" si="436"/>
        <v>-</v>
      </c>
      <c r="DP54" s="39"/>
      <c r="DQ54" s="32">
        <f t="shared" si="437"/>
        <v>0</v>
      </c>
      <c r="DR54" s="32">
        <f t="shared" si="438"/>
        <v>0</v>
      </c>
      <c r="DS54" s="75">
        <f t="shared" si="439"/>
        <v>0</v>
      </c>
      <c r="DT54" s="75">
        <f t="shared" si="440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441"/>
        <v>-</v>
      </c>
      <c r="EJ54" s="77" t="str">
        <f t="shared" si="442"/>
        <v>-</v>
      </c>
      <c r="EK54" s="19" t="str">
        <f t="shared" si="443"/>
        <v>-</v>
      </c>
      <c r="EL54" s="19" t="str">
        <f t="shared" si="444"/>
        <v>-</v>
      </c>
      <c r="EM54" s="19" t="str">
        <f t="shared" si="445"/>
        <v>-</v>
      </c>
      <c r="EN54" s="19" t="str">
        <f t="shared" si="446"/>
        <v>-</v>
      </c>
      <c r="EO54" s="19" t="str">
        <f t="shared" si="447"/>
        <v>-</v>
      </c>
      <c r="EP54" s="19" t="str">
        <f t="shared" si="448"/>
        <v>-</v>
      </c>
      <c r="EQ54" s="19" t="str">
        <f t="shared" si="449"/>
        <v>-</v>
      </c>
      <c r="ER54" s="19" t="str">
        <f t="shared" si="450"/>
        <v>-</v>
      </c>
      <c r="ES54" s="19" t="str">
        <f t="shared" si="451"/>
        <v>-</v>
      </c>
      <c r="ET54" s="19" t="str">
        <f t="shared" si="452"/>
        <v>-</v>
      </c>
      <c r="EU54" s="19" t="str">
        <f t="shared" si="453"/>
        <v>-</v>
      </c>
      <c r="EV54" s="19" t="str">
        <f t="shared" si="454"/>
        <v>-</v>
      </c>
      <c r="EW54" s="19" t="str">
        <f t="shared" si="455"/>
        <v>-</v>
      </c>
      <c r="EX54" s="19" t="str">
        <f t="shared" si="456"/>
        <v>-</v>
      </c>
      <c r="EY54" s="13" t="str">
        <f t="shared" si="457"/>
        <v>-</v>
      </c>
      <c r="EZ54" s="13" t="str">
        <f t="shared" si="458"/>
        <v>-</v>
      </c>
      <c r="FA54" s="13" t="str">
        <f t="shared" si="459"/>
        <v>-</v>
      </c>
      <c r="FB54" s="80" t="str">
        <f t="shared" si="460"/>
        <v>-</v>
      </c>
      <c r="FC54" s="39"/>
      <c r="FD54" s="32">
        <f t="shared" si="461"/>
        <v>0</v>
      </c>
      <c r="FE54" s="32">
        <f t="shared" si="462"/>
        <v>0</v>
      </c>
      <c r="FF54" s="75">
        <f t="shared" si="463"/>
        <v>0</v>
      </c>
      <c r="FG54" s="75">
        <f t="shared" si="464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465"/>
        <v>-</v>
      </c>
      <c r="FW54" s="77" t="str">
        <f t="shared" si="466"/>
        <v>-</v>
      </c>
      <c r="FX54" s="19" t="str">
        <f t="shared" si="467"/>
        <v>-</v>
      </c>
      <c r="FY54" s="19" t="str">
        <f t="shared" si="468"/>
        <v>-</v>
      </c>
      <c r="FZ54" s="19" t="str">
        <f t="shared" si="469"/>
        <v>-</v>
      </c>
      <c r="GA54" s="19" t="str">
        <f t="shared" si="470"/>
        <v>-</v>
      </c>
      <c r="GB54" s="19" t="str">
        <f t="shared" si="471"/>
        <v>-</v>
      </c>
      <c r="GC54" s="19" t="str">
        <f t="shared" si="472"/>
        <v>-</v>
      </c>
      <c r="GD54" s="19" t="str">
        <f t="shared" si="473"/>
        <v>-</v>
      </c>
      <c r="GE54" s="19" t="str">
        <f t="shared" si="474"/>
        <v>-</v>
      </c>
      <c r="GF54" s="19" t="str">
        <f t="shared" si="475"/>
        <v>-</v>
      </c>
      <c r="GG54" s="19" t="str">
        <f t="shared" si="476"/>
        <v>-</v>
      </c>
      <c r="GH54" s="19" t="str">
        <f t="shared" si="477"/>
        <v>-</v>
      </c>
      <c r="GI54" s="19" t="str">
        <f t="shared" si="478"/>
        <v>-</v>
      </c>
      <c r="GJ54" s="19" t="str">
        <f t="shared" si="479"/>
        <v>-</v>
      </c>
      <c r="GK54" s="19" t="str">
        <f t="shared" si="480"/>
        <v>-</v>
      </c>
      <c r="GL54" s="13" t="str">
        <f t="shared" si="481"/>
        <v>-</v>
      </c>
      <c r="GM54" s="13" t="str">
        <f t="shared" si="482"/>
        <v>-</v>
      </c>
      <c r="GN54" s="13" t="str">
        <f t="shared" si="483"/>
        <v>-</v>
      </c>
      <c r="GO54" s="80" t="str">
        <f t="shared" si="484"/>
        <v>-</v>
      </c>
      <c r="GP54" s="39"/>
      <c r="GQ54" s="32">
        <f t="shared" si="485"/>
        <v>0</v>
      </c>
      <c r="GR54" s="32">
        <f t="shared" si="486"/>
        <v>0</v>
      </c>
      <c r="GS54" s="75">
        <f t="shared" si="487"/>
        <v>0</v>
      </c>
      <c r="GT54" s="75">
        <f t="shared" si="488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489"/>
        <v>-</v>
      </c>
      <c r="HJ54" s="77" t="str">
        <f t="shared" si="490"/>
        <v>-</v>
      </c>
      <c r="HK54" s="19" t="str">
        <f t="shared" si="491"/>
        <v>-</v>
      </c>
      <c r="HL54" s="19" t="str">
        <f t="shared" si="492"/>
        <v>-</v>
      </c>
      <c r="HM54" s="19" t="str">
        <f t="shared" si="493"/>
        <v>-</v>
      </c>
      <c r="HN54" s="19" t="str">
        <f t="shared" si="494"/>
        <v>-</v>
      </c>
      <c r="HO54" s="19" t="str">
        <f t="shared" si="495"/>
        <v>-</v>
      </c>
      <c r="HP54" s="19" t="str">
        <f t="shared" si="496"/>
        <v>-</v>
      </c>
      <c r="HQ54" s="19" t="str">
        <f t="shared" si="497"/>
        <v>-</v>
      </c>
      <c r="HR54" s="19" t="str">
        <f t="shared" si="498"/>
        <v>-</v>
      </c>
      <c r="HS54" s="19" t="str">
        <f t="shared" si="499"/>
        <v>-</v>
      </c>
      <c r="HT54" s="19" t="str">
        <f t="shared" si="500"/>
        <v>-</v>
      </c>
      <c r="HU54" s="19" t="str">
        <f t="shared" si="501"/>
        <v>-</v>
      </c>
      <c r="HV54" s="19" t="str">
        <f t="shared" si="502"/>
        <v>-</v>
      </c>
      <c r="HW54" s="19" t="str">
        <f t="shared" si="503"/>
        <v>-</v>
      </c>
      <c r="HX54" s="19" t="str">
        <f t="shared" si="504"/>
        <v>-</v>
      </c>
      <c r="HY54" s="13" t="str">
        <f t="shared" si="505"/>
        <v>-</v>
      </c>
      <c r="HZ54" s="13" t="str">
        <f t="shared" si="506"/>
        <v>-</v>
      </c>
      <c r="IA54" s="13" t="str">
        <f t="shared" si="507"/>
        <v>-</v>
      </c>
      <c r="IB54" s="80" t="str">
        <f t="shared" si="508"/>
        <v>-</v>
      </c>
      <c r="IC54" s="39">
        <f t="shared" si="509"/>
        <v>0</v>
      </c>
      <c r="ID54" s="99">
        <f t="shared" si="510"/>
        <v>0</v>
      </c>
      <c r="IE54" s="99">
        <f t="shared" si="511"/>
        <v>0</v>
      </c>
      <c r="IF54" s="100">
        <f t="shared" si="512"/>
        <v>0</v>
      </c>
      <c r="IG54" s="100">
        <f t="shared" si="513"/>
        <v>0</v>
      </c>
      <c r="IH54" s="35">
        <f t="shared" si="514"/>
        <v>0</v>
      </c>
      <c r="II54" s="35">
        <f t="shared" si="515"/>
        <v>0</v>
      </c>
      <c r="IJ54" s="35">
        <f t="shared" si="516"/>
        <v>0</v>
      </c>
      <c r="IK54" s="35">
        <f t="shared" si="517"/>
        <v>0</v>
      </c>
      <c r="IL54" s="35">
        <f t="shared" si="518"/>
        <v>0</v>
      </c>
      <c r="IM54" s="35">
        <f t="shared" si="519"/>
        <v>0</v>
      </c>
      <c r="IN54" s="100"/>
      <c r="IO54" s="35">
        <f t="shared" si="520"/>
        <v>0</v>
      </c>
      <c r="IP54" s="35">
        <f t="shared" si="521"/>
        <v>0</v>
      </c>
      <c r="IQ54" s="35">
        <f t="shared" si="522"/>
        <v>0</v>
      </c>
      <c r="IR54" s="35">
        <f t="shared" si="523"/>
        <v>0</v>
      </c>
      <c r="IS54" s="35">
        <f t="shared" si="524"/>
        <v>0</v>
      </c>
      <c r="IT54" s="23">
        <f t="shared" si="525"/>
        <v>0</v>
      </c>
      <c r="IU54" s="26">
        <f t="shared" si="526"/>
        <v>0</v>
      </c>
      <c r="IV54" s="42" t="str">
        <f t="shared" si="527"/>
        <v>-</v>
      </c>
      <c r="IW54" s="89" t="str">
        <f t="shared" si="528"/>
        <v>-</v>
      </c>
      <c r="IX54" s="43" t="str">
        <f t="shared" si="529"/>
        <v>-</v>
      </c>
      <c r="IY54" s="43" t="str">
        <f t="shared" si="530"/>
        <v>-</v>
      </c>
      <c r="IZ54" s="43" t="str">
        <f t="shared" si="531"/>
        <v>-</v>
      </c>
      <c r="JA54" s="43" t="str">
        <f t="shared" si="532"/>
        <v>-</v>
      </c>
      <c r="JB54" s="43" t="str">
        <f t="shared" si="533"/>
        <v>-</v>
      </c>
      <c r="JC54" s="43" t="str">
        <f t="shared" si="534"/>
        <v>-</v>
      </c>
      <c r="JD54" s="43" t="str">
        <f t="shared" si="535"/>
        <v>-</v>
      </c>
      <c r="JE54" s="43" t="str">
        <f t="shared" si="536"/>
        <v>-</v>
      </c>
      <c r="JF54" s="43" t="str">
        <f t="shared" si="537"/>
        <v>-</v>
      </c>
      <c r="JG54" s="43" t="str">
        <f t="shared" si="538"/>
        <v>-</v>
      </c>
      <c r="JH54" s="43" t="str">
        <f t="shared" si="539"/>
        <v>-</v>
      </c>
      <c r="JI54" s="43" t="str">
        <f t="shared" si="540"/>
        <v>-</v>
      </c>
      <c r="JJ54" s="43" t="str">
        <f t="shared" si="541"/>
        <v>-</v>
      </c>
      <c r="JK54" s="43" t="str">
        <f t="shared" si="542"/>
        <v>-</v>
      </c>
      <c r="JL54" s="44" t="str">
        <f t="shared" si="543"/>
        <v>-</v>
      </c>
      <c r="JM54" s="44" t="str">
        <f t="shared" si="544"/>
        <v>-</v>
      </c>
      <c r="JN54" s="44" t="str">
        <f t="shared" si="545"/>
        <v>-</v>
      </c>
      <c r="JO54" s="90" t="str">
        <f t="shared" si="546"/>
        <v>-</v>
      </c>
      <c r="JP54" s="62">
        <f t="shared" si="547"/>
        <v>0</v>
      </c>
      <c r="JQ54" s="63">
        <f t="shared" si="548"/>
        <v>0</v>
      </c>
      <c r="JR54" s="64">
        <f t="shared" si="549"/>
        <v>0</v>
      </c>
      <c r="JS54" s="65">
        <f t="shared" si="550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365"/>
        <v>0</v>
      </c>
      <c r="E55" s="32">
        <f t="shared" si="366"/>
        <v>0</v>
      </c>
      <c r="F55" s="75">
        <f t="shared" si="367"/>
        <v>0</v>
      </c>
      <c r="G55" s="75">
        <f t="shared" si="368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369"/>
        <v>-</v>
      </c>
      <c r="W55" s="77" t="str">
        <f t="shared" si="370"/>
        <v>-</v>
      </c>
      <c r="X55" s="19" t="str">
        <f t="shared" si="371"/>
        <v>-</v>
      </c>
      <c r="Y55" s="19" t="str">
        <f t="shared" si="372"/>
        <v>-</v>
      </c>
      <c r="Z55" s="19" t="str">
        <f t="shared" si="373"/>
        <v>-</v>
      </c>
      <c r="AA55" s="19" t="str">
        <f t="shared" si="374"/>
        <v>-</v>
      </c>
      <c r="AB55" s="19" t="str">
        <f t="shared" si="375"/>
        <v>-</v>
      </c>
      <c r="AC55" s="19" t="str">
        <f t="shared" si="376"/>
        <v>-</v>
      </c>
      <c r="AD55" s="19" t="str">
        <f t="shared" si="377"/>
        <v>-</v>
      </c>
      <c r="AE55" s="19" t="str">
        <f t="shared" si="378"/>
        <v>-</v>
      </c>
      <c r="AF55" s="19" t="str">
        <f t="shared" si="379"/>
        <v>-</v>
      </c>
      <c r="AG55" s="19" t="str">
        <f t="shared" si="380"/>
        <v>-</v>
      </c>
      <c r="AH55" s="19" t="str">
        <f t="shared" si="381"/>
        <v>-</v>
      </c>
      <c r="AI55" s="19" t="str">
        <f t="shared" si="382"/>
        <v>-</v>
      </c>
      <c r="AJ55" s="19" t="str">
        <f t="shared" si="383"/>
        <v>-</v>
      </c>
      <c r="AK55" s="19" t="str">
        <f t="shared" si="384"/>
        <v>-</v>
      </c>
      <c r="AL55" s="13" t="str">
        <f t="shared" si="385"/>
        <v>-</v>
      </c>
      <c r="AM55" s="13" t="str">
        <f t="shared" si="386"/>
        <v>-</v>
      </c>
      <c r="AN55" s="13" t="str">
        <f t="shared" si="387"/>
        <v>-</v>
      </c>
      <c r="AO55" s="80" t="str">
        <f t="shared" si="388"/>
        <v>-</v>
      </c>
      <c r="AP55" s="39"/>
      <c r="AQ55" s="32">
        <f t="shared" si="389"/>
        <v>0</v>
      </c>
      <c r="AR55" s="32">
        <f t="shared" si="390"/>
        <v>0</v>
      </c>
      <c r="AS55" s="75">
        <f t="shared" si="391"/>
        <v>0</v>
      </c>
      <c r="AT55" s="75">
        <f t="shared" si="392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93"/>
        <v>-</v>
      </c>
      <c r="BJ55" s="77" t="str">
        <f t="shared" si="394"/>
        <v>-</v>
      </c>
      <c r="BK55" s="19" t="str">
        <f t="shared" si="395"/>
        <v>-</v>
      </c>
      <c r="BL55" s="19" t="str">
        <f t="shared" si="396"/>
        <v>-</v>
      </c>
      <c r="BM55" s="19" t="str">
        <f t="shared" si="397"/>
        <v>-</v>
      </c>
      <c r="BN55" s="19" t="str">
        <f t="shared" si="398"/>
        <v>-</v>
      </c>
      <c r="BO55" s="19" t="str">
        <f t="shared" si="399"/>
        <v>-</v>
      </c>
      <c r="BP55" s="19" t="str">
        <f t="shared" si="400"/>
        <v>-</v>
      </c>
      <c r="BQ55" s="19" t="str">
        <f t="shared" si="401"/>
        <v>-</v>
      </c>
      <c r="BR55" s="19" t="str">
        <f t="shared" si="402"/>
        <v>-</v>
      </c>
      <c r="BS55" s="19" t="str">
        <f t="shared" si="403"/>
        <v>-</v>
      </c>
      <c r="BT55" s="19" t="str">
        <f t="shared" si="404"/>
        <v>-</v>
      </c>
      <c r="BU55" s="19" t="str">
        <f t="shared" si="405"/>
        <v>-</v>
      </c>
      <c r="BV55" s="19" t="str">
        <f t="shared" si="406"/>
        <v>-</v>
      </c>
      <c r="BW55" s="19" t="str">
        <f t="shared" si="407"/>
        <v>-</v>
      </c>
      <c r="BX55" s="19" t="str">
        <f t="shared" si="408"/>
        <v>-</v>
      </c>
      <c r="BY55" s="13" t="str">
        <f t="shared" si="409"/>
        <v>-</v>
      </c>
      <c r="BZ55" s="13" t="str">
        <f t="shared" si="410"/>
        <v>-</v>
      </c>
      <c r="CA55" s="13" t="str">
        <f t="shared" si="411"/>
        <v>-</v>
      </c>
      <c r="CB55" s="80" t="str">
        <f t="shared" si="412"/>
        <v>-</v>
      </c>
      <c r="CC55" s="39"/>
      <c r="CD55" s="32">
        <f t="shared" si="413"/>
        <v>0</v>
      </c>
      <c r="CE55" s="32">
        <f t="shared" si="414"/>
        <v>0</v>
      </c>
      <c r="CF55" s="75">
        <f t="shared" si="415"/>
        <v>0</v>
      </c>
      <c r="CG55" s="75">
        <f t="shared" si="416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417"/>
        <v>-</v>
      </c>
      <c r="CW55" s="77" t="str">
        <f t="shared" si="418"/>
        <v>-</v>
      </c>
      <c r="CX55" s="19" t="str">
        <f t="shared" si="419"/>
        <v>-</v>
      </c>
      <c r="CY55" s="19" t="str">
        <f t="shared" si="420"/>
        <v>-</v>
      </c>
      <c r="CZ55" s="19" t="str">
        <f t="shared" si="421"/>
        <v>-</v>
      </c>
      <c r="DA55" s="19" t="str">
        <f t="shared" si="422"/>
        <v>-</v>
      </c>
      <c r="DB55" s="19" t="str">
        <f t="shared" si="423"/>
        <v>-</v>
      </c>
      <c r="DC55" s="19" t="str">
        <f t="shared" si="424"/>
        <v>-</v>
      </c>
      <c r="DD55" s="19" t="str">
        <f t="shared" si="425"/>
        <v>-</v>
      </c>
      <c r="DE55" s="19" t="str">
        <f t="shared" si="426"/>
        <v>-</v>
      </c>
      <c r="DF55" s="19" t="str">
        <f t="shared" si="427"/>
        <v>-</v>
      </c>
      <c r="DG55" s="19" t="str">
        <f t="shared" si="428"/>
        <v>-</v>
      </c>
      <c r="DH55" s="19" t="str">
        <f t="shared" si="429"/>
        <v>-</v>
      </c>
      <c r="DI55" s="19" t="str">
        <f t="shared" si="430"/>
        <v>-</v>
      </c>
      <c r="DJ55" s="19" t="str">
        <f t="shared" si="431"/>
        <v>-</v>
      </c>
      <c r="DK55" s="19" t="str">
        <f t="shared" si="432"/>
        <v>-</v>
      </c>
      <c r="DL55" s="13" t="str">
        <f t="shared" si="433"/>
        <v>-</v>
      </c>
      <c r="DM55" s="13" t="str">
        <f t="shared" si="434"/>
        <v>-</v>
      </c>
      <c r="DN55" s="13" t="str">
        <f t="shared" si="435"/>
        <v>-</v>
      </c>
      <c r="DO55" s="80" t="str">
        <f t="shared" si="436"/>
        <v>-</v>
      </c>
      <c r="DP55" s="39"/>
      <c r="DQ55" s="32">
        <f t="shared" si="437"/>
        <v>0</v>
      </c>
      <c r="DR55" s="32">
        <f t="shared" si="438"/>
        <v>0</v>
      </c>
      <c r="DS55" s="75">
        <f t="shared" si="439"/>
        <v>0</v>
      </c>
      <c r="DT55" s="75">
        <f t="shared" si="440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441"/>
        <v>-</v>
      </c>
      <c r="EJ55" s="77" t="str">
        <f t="shared" si="442"/>
        <v>-</v>
      </c>
      <c r="EK55" s="19" t="str">
        <f t="shared" si="443"/>
        <v>-</v>
      </c>
      <c r="EL55" s="19" t="str">
        <f t="shared" si="444"/>
        <v>-</v>
      </c>
      <c r="EM55" s="19" t="str">
        <f t="shared" si="445"/>
        <v>-</v>
      </c>
      <c r="EN55" s="19" t="str">
        <f t="shared" si="446"/>
        <v>-</v>
      </c>
      <c r="EO55" s="19" t="str">
        <f t="shared" si="447"/>
        <v>-</v>
      </c>
      <c r="EP55" s="19" t="str">
        <f t="shared" si="448"/>
        <v>-</v>
      </c>
      <c r="EQ55" s="19" t="str">
        <f t="shared" si="449"/>
        <v>-</v>
      </c>
      <c r="ER55" s="19" t="str">
        <f t="shared" si="450"/>
        <v>-</v>
      </c>
      <c r="ES55" s="19" t="str">
        <f t="shared" si="451"/>
        <v>-</v>
      </c>
      <c r="ET55" s="19" t="str">
        <f t="shared" si="452"/>
        <v>-</v>
      </c>
      <c r="EU55" s="19" t="str">
        <f t="shared" si="453"/>
        <v>-</v>
      </c>
      <c r="EV55" s="19" t="str">
        <f t="shared" si="454"/>
        <v>-</v>
      </c>
      <c r="EW55" s="19" t="str">
        <f t="shared" si="455"/>
        <v>-</v>
      </c>
      <c r="EX55" s="19" t="str">
        <f t="shared" si="456"/>
        <v>-</v>
      </c>
      <c r="EY55" s="13" t="str">
        <f t="shared" si="457"/>
        <v>-</v>
      </c>
      <c r="EZ55" s="13" t="str">
        <f t="shared" si="458"/>
        <v>-</v>
      </c>
      <c r="FA55" s="13" t="str">
        <f t="shared" si="459"/>
        <v>-</v>
      </c>
      <c r="FB55" s="80" t="str">
        <f t="shared" si="460"/>
        <v>-</v>
      </c>
      <c r="FC55" s="39"/>
      <c r="FD55" s="32">
        <f t="shared" si="461"/>
        <v>0</v>
      </c>
      <c r="FE55" s="32">
        <f t="shared" si="462"/>
        <v>0</v>
      </c>
      <c r="FF55" s="75">
        <f t="shared" si="463"/>
        <v>0</v>
      </c>
      <c r="FG55" s="75">
        <f t="shared" si="464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465"/>
        <v>-</v>
      </c>
      <c r="FW55" s="77" t="str">
        <f t="shared" si="466"/>
        <v>-</v>
      </c>
      <c r="FX55" s="19" t="str">
        <f t="shared" si="467"/>
        <v>-</v>
      </c>
      <c r="FY55" s="19" t="str">
        <f t="shared" si="468"/>
        <v>-</v>
      </c>
      <c r="FZ55" s="19" t="str">
        <f t="shared" si="469"/>
        <v>-</v>
      </c>
      <c r="GA55" s="19" t="str">
        <f t="shared" si="470"/>
        <v>-</v>
      </c>
      <c r="GB55" s="19" t="str">
        <f t="shared" si="471"/>
        <v>-</v>
      </c>
      <c r="GC55" s="19" t="str">
        <f t="shared" si="472"/>
        <v>-</v>
      </c>
      <c r="GD55" s="19" t="str">
        <f t="shared" si="473"/>
        <v>-</v>
      </c>
      <c r="GE55" s="19" t="str">
        <f t="shared" si="474"/>
        <v>-</v>
      </c>
      <c r="GF55" s="19" t="str">
        <f t="shared" si="475"/>
        <v>-</v>
      </c>
      <c r="GG55" s="19" t="str">
        <f t="shared" si="476"/>
        <v>-</v>
      </c>
      <c r="GH55" s="19" t="str">
        <f t="shared" si="477"/>
        <v>-</v>
      </c>
      <c r="GI55" s="19" t="str">
        <f t="shared" si="478"/>
        <v>-</v>
      </c>
      <c r="GJ55" s="19" t="str">
        <f t="shared" si="479"/>
        <v>-</v>
      </c>
      <c r="GK55" s="19" t="str">
        <f t="shared" si="480"/>
        <v>-</v>
      </c>
      <c r="GL55" s="13" t="str">
        <f t="shared" si="481"/>
        <v>-</v>
      </c>
      <c r="GM55" s="13" t="str">
        <f t="shared" si="482"/>
        <v>-</v>
      </c>
      <c r="GN55" s="13" t="str">
        <f t="shared" si="483"/>
        <v>-</v>
      </c>
      <c r="GO55" s="80" t="str">
        <f t="shared" si="484"/>
        <v>-</v>
      </c>
      <c r="GP55" s="39"/>
      <c r="GQ55" s="32">
        <f t="shared" si="485"/>
        <v>0</v>
      </c>
      <c r="GR55" s="32">
        <f t="shared" si="486"/>
        <v>0</v>
      </c>
      <c r="GS55" s="75">
        <f t="shared" si="487"/>
        <v>0</v>
      </c>
      <c r="GT55" s="75">
        <f t="shared" si="488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489"/>
        <v>-</v>
      </c>
      <c r="HJ55" s="77" t="str">
        <f t="shared" si="490"/>
        <v>-</v>
      </c>
      <c r="HK55" s="19" t="str">
        <f t="shared" si="491"/>
        <v>-</v>
      </c>
      <c r="HL55" s="19" t="str">
        <f t="shared" si="492"/>
        <v>-</v>
      </c>
      <c r="HM55" s="19" t="str">
        <f t="shared" si="493"/>
        <v>-</v>
      </c>
      <c r="HN55" s="19" t="str">
        <f t="shared" si="494"/>
        <v>-</v>
      </c>
      <c r="HO55" s="19" t="str">
        <f t="shared" si="495"/>
        <v>-</v>
      </c>
      <c r="HP55" s="19" t="str">
        <f t="shared" si="496"/>
        <v>-</v>
      </c>
      <c r="HQ55" s="19" t="str">
        <f t="shared" si="497"/>
        <v>-</v>
      </c>
      <c r="HR55" s="19" t="str">
        <f t="shared" si="498"/>
        <v>-</v>
      </c>
      <c r="HS55" s="19" t="str">
        <f t="shared" si="499"/>
        <v>-</v>
      </c>
      <c r="HT55" s="19" t="str">
        <f t="shared" si="500"/>
        <v>-</v>
      </c>
      <c r="HU55" s="19" t="str">
        <f t="shared" si="501"/>
        <v>-</v>
      </c>
      <c r="HV55" s="19" t="str">
        <f t="shared" si="502"/>
        <v>-</v>
      </c>
      <c r="HW55" s="19" t="str">
        <f t="shared" si="503"/>
        <v>-</v>
      </c>
      <c r="HX55" s="19" t="str">
        <f t="shared" si="504"/>
        <v>-</v>
      </c>
      <c r="HY55" s="13" t="str">
        <f t="shared" si="505"/>
        <v>-</v>
      </c>
      <c r="HZ55" s="13" t="str">
        <f t="shared" si="506"/>
        <v>-</v>
      </c>
      <c r="IA55" s="13" t="str">
        <f t="shared" si="507"/>
        <v>-</v>
      </c>
      <c r="IB55" s="80" t="str">
        <f t="shared" si="508"/>
        <v>-</v>
      </c>
      <c r="IC55" s="39">
        <f t="shared" si="509"/>
        <v>0</v>
      </c>
      <c r="ID55" s="99">
        <f t="shared" si="510"/>
        <v>0</v>
      </c>
      <c r="IE55" s="99">
        <f t="shared" si="511"/>
        <v>0</v>
      </c>
      <c r="IF55" s="100">
        <f t="shared" si="512"/>
        <v>0</v>
      </c>
      <c r="IG55" s="100">
        <f t="shared" si="513"/>
        <v>0</v>
      </c>
      <c r="IH55" s="35">
        <f t="shared" si="514"/>
        <v>0</v>
      </c>
      <c r="II55" s="35">
        <f t="shared" si="515"/>
        <v>0</v>
      </c>
      <c r="IJ55" s="35">
        <f t="shared" si="516"/>
        <v>0</v>
      </c>
      <c r="IK55" s="35">
        <f t="shared" si="517"/>
        <v>0</v>
      </c>
      <c r="IL55" s="35">
        <f t="shared" si="518"/>
        <v>0</v>
      </c>
      <c r="IM55" s="35">
        <f t="shared" si="519"/>
        <v>0</v>
      </c>
      <c r="IN55" s="100"/>
      <c r="IO55" s="35">
        <f t="shared" si="520"/>
        <v>0</v>
      </c>
      <c r="IP55" s="35">
        <f t="shared" si="521"/>
        <v>0</v>
      </c>
      <c r="IQ55" s="35">
        <f t="shared" si="522"/>
        <v>0</v>
      </c>
      <c r="IR55" s="35">
        <f t="shared" si="523"/>
        <v>0</v>
      </c>
      <c r="IS55" s="35">
        <f t="shared" si="524"/>
        <v>0</v>
      </c>
      <c r="IT55" s="23">
        <f t="shared" si="525"/>
        <v>0</v>
      </c>
      <c r="IU55" s="26">
        <f t="shared" si="526"/>
        <v>0</v>
      </c>
      <c r="IV55" s="42" t="str">
        <f t="shared" si="527"/>
        <v>-</v>
      </c>
      <c r="IW55" s="89" t="str">
        <f t="shared" si="528"/>
        <v>-</v>
      </c>
      <c r="IX55" s="43" t="str">
        <f t="shared" si="529"/>
        <v>-</v>
      </c>
      <c r="IY55" s="43" t="str">
        <f t="shared" si="530"/>
        <v>-</v>
      </c>
      <c r="IZ55" s="43" t="str">
        <f t="shared" si="531"/>
        <v>-</v>
      </c>
      <c r="JA55" s="43" t="str">
        <f t="shared" si="532"/>
        <v>-</v>
      </c>
      <c r="JB55" s="43" t="str">
        <f t="shared" si="533"/>
        <v>-</v>
      </c>
      <c r="JC55" s="43" t="str">
        <f t="shared" si="534"/>
        <v>-</v>
      </c>
      <c r="JD55" s="43" t="str">
        <f t="shared" si="535"/>
        <v>-</v>
      </c>
      <c r="JE55" s="43" t="str">
        <f t="shared" si="536"/>
        <v>-</v>
      </c>
      <c r="JF55" s="43" t="str">
        <f t="shared" si="537"/>
        <v>-</v>
      </c>
      <c r="JG55" s="43" t="str">
        <f t="shared" si="538"/>
        <v>-</v>
      </c>
      <c r="JH55" s="43" t="str">
        <f t="shared" si="539"/>
        <v>-</v>
      </c>
      <c r="JI55" s="43" t="str">
        <f t="shared" si="540"/>
        <v>-</v>
      </c>
      <c r="JJ55" s="43" t="str">
        <f t="shared" si="541"/>
        <v>-</v>
      </c>
      <c r="JK55" s="43" t="str">
        <f t="shared" si="542"/>
        <v>-</v>
      </c>
      <c r="JL55" s="44" t="str">
        <f t="shared" si="543"/>
        <v>-</v>
      </c>
      <c r="JM55" s="44" t="str">
        <f t="shared" si="544"/>
        <v>-</v>
      </c>
      <c r="JN55" s="44" t="str">
        <f t="shared" si="545"/>
        <v>-</v>
      </c>
      <c r="JO55" s="90" t="str">
        <f t="shared" si="546"/>
        <v>-</v>
      </c>
      <c r="JP55" s="62">
        <f t="shared" si="547"/>
        <v>0</v>
      </c>
      <c r="JQ55" s="63">
        <f t="shared" si="548"/>
        <v>0</v>
      </c>
      <c r="JR55" s="64">
        <f t="shared" si="549"/>
        <v>0</v>
      </c>
      <c r="JS55" s="65">
        <f t="shared" si="550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365"/>
        <v>0</v>
      </c>
      <c r="E56" s="32">
        <f t="shared" si="366"/>
        <v>0</v>
      </c>
      <c r="F56" s="75">
        <f t="shared" si="367"/>
        <v>0</v>
      </c>
      <c r="G56" s="75">
        <f t="shared" si="368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369"/>
        <v>-</v>
      </c>
      <c r="W56" s="77" t="str">
        <f t="shared" si="370"/>
        <v>-</v>
      </c>
      <c r="X56" s="19" t="str">
        <f t="shared" si="371"/>
        <v>-</v>
      </c>
      <c r="Y56" s="19" t="str">
        <f t="shared" si="372"/>
        <v>-</v>
      </c>
      <c r="Z56" s="19" t="str">
        <f t="shared" si="373"/>
        <v>-</v>
      </c>
      <c r="AA56" s="19" t="str">
        <f t="shared" si="374"/>
        <v>-</v>
      </c>
      <c r="AB56" s="19" t="str">
        <f t="shared" si="375"/>
        <v>-</v>
      </c>
      <c r="AC56" s="19" t="str">
        <f t="shared" si="376"/>
        <v>-</v>
      </c>
      <c r="AD56" s="19" t="str">
        <f t="shared" si="377"/>
        <v>-</v>
      </c>
      <c r="AE56" s="19" t="str">
        <f t="shared" si="378"/>
        <v>-</v>
      </c>
      <c r="AF56" s="19" t="str">
        <f t="shared" si="379"/>
        <v>-</v>
      </c>
      <c r="AG56" s="19" t="str">
        <f t="shared" si="380"/>
        <v>-</v>
      </c>
      <c r="AH56" s="19" t="str">
        <f t="shared" si="381"/>
        <v>-</v>
      </c>
      <c r="AI56" s="19" t="str">
        <f t="shared" si="382"/>
        <v>-</v>
      </c>
      <c r="AJ56" s="19" t="str">
        <f t="shared" si="383"/>
        <v>-</v>
      </c>
      <c r="AK56" s="19" t="str">
        <f t="shared" si="384"/>
        <v>-</v>
      </c>
      <c r="AL56" s="13" t="str">
        <f t="shared" si="385"/>
        <v>-</v>
      </c>
      <c r="AM56" s="13" t="str">
        <f t="shared" si="386"/>
        <v>-</v>
      </c>
      <c r="AN56" s="13" t="str">
        <f t="shared" si="387"/>
        <v>-</v>
      </c>
      <c r="AO56" s="80" t="str">
        <f t="shared" si="388"/>
        <v>-</v>
      </c>
      <c r="AP56" s="39"/>
      <c r="AQ56" s="32">
        <f t="shared" si="389"/>
        <v>0</v>
      </c>
      <c r="AR56" s="32">
        <f t="shared" si="390"/>
        <v>0</v>
      </c>
      <c r="AS56" s="75">
        <f t="shared" si="391"/>
        <v>0</v>
      </c>
      <c r="AT56" s="75">
        <f t="shared" si="392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93"/>
        <v>-</v>
      </c>
      <c r="BJ56" s="77" t="str">
        <f t="shared" si="394"/>
        <v>-</v>
      </c>
      <c r="BK56" s="19" t="str">
        <f t="shared" si="395"/>
        <v>-</v>
      </c>
      <c r="BL56" s="19" t="str">
        <f t="shared" si="396"/>
        <v>-</v>
      </c>
      <c r="BM56" s="19" t="str">
        <f t="shared" si="397"/>
        <v>-</v>
      </c>
      <c r="BN56" s="19" t="str">
        <f t="shared" si="398"/>
        <v>-</v>
      </c>
      <c r="BO56" s="19" t="str">
        <f t="shared" si="399"/>
        <v>-</v>
      </c>
      <c r="BP56" s="19" t="str">
        <f t="shared" si="400"/>
        <v>-</v>
      </c>
      <c r="BQ56" s="19" t="str">
        <f t="shared" si="401"/>
        <v>-</v>
      </c>
      <c r="BR56" s="19" t="str">
        <f t="shared" si="402"/>
        <v>-</v>
      </c>
      <c r="BS56" s="19" t="str">
        <f t="shared" si="403"/>
        <v>-</v>
      </c>
      <c r="BT56" s="19" t="str">
        <f t="shared" si="404"/>
        <v>-</v>
      </c>
      <c r="BU56" s="19" t="str">
        <f t="shared" si="405"/>
        <v>-</v>
      </c>
      <c r="BV56" s="19" t="str">
        <f t="shared" si="406"/>
        <v>-</v>
      </c>
      <c r="BW56" s="19" t="str">
        <f t="shared" si="407"/>
        <v>-</v>
      </c>
      <c r="BX56" s="19" t="str">
        <f t="shared" si="408"/>
        <v>-</v>
      </c>
      <c r="BY56" s="13" t="str">
        <f t="shared" si="409"/>
        <v>-</v>
      </c>
      <c r="BZ56" s="13" t="str">
        <f t="shared" si="410"/>
        <v>-</v>
      </c>
      <c r="CA56" s="13" t="str">
        <f t="shared" si="411"/>
        <v>-</v>
      </c>
      <c r="CB56" s="80" t="str">
        <f t="shared" si="412"/>
        <v>-</v>
      </c>
      <c r="CC56" s="39"/>
      <c r="CD56" s="32">
        <f t="shared" si="413"/>
        <v>0</v>
      </c>
      <c r="CE56" s="32">
        <f t="shared" si="414"/>
        <v>0</v>
      </c>
      <c r="CF56" s="75">
        <f t="shared" si="415"/>
        <v>0</v>
      </c>
      <c r="CG56" s="75">
        <f t="shared" si="416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417"/>
        <v>-</v>
      </c>
      <c r="CW56" s="77" t="str">
        <f t="shared" si="418"/>
        <v>-</v>
      </c>
      <c r="CX56" s="19" t="str">
        <f t="shared" si="419"/>
        <v>-</v>
      </c>
      <c r="CY56" s="19" t="str">
        <f t="shared" si="420"/>
        <v>-</v>
      </c>
      <c r="CZ56" s="19" t="str">
        <f t="shared" si="421"/>
        <v>-</v>
      </c>
      <c r="DA56" s="19" t="str">
        <f t="shared" si="422"/>
        <v>-</v>
      </c>
      <c r="DB56" s="19" t="str">
        <f t="shared" si="423"/>
        <v>-</v>
      </c>
      <c r="DC56" s="19" t="str">
        <f t="shared" si="424"/>
        <v>-</v>
      </c>
      <c r="DD56" s="19" t="str">
        <f t="shared" si="425"/>
        <v>-</v>
      </c>
      <c r="DE56" s="19" t="str">
        <f t="shared" si="426"/>
        <v>-</v>
      </c>
      <c r="DF56" s="19" t="str">
        <f t="shared" si="427"/>
        <v>-</v>
      </c>
      <c r="DG56" s="19" t="str">
        <f t="shared" si="428"/>
        <v>-</v>
      </c>
      <c r="DH56" s="19" t="str">
        <f t="shared" si="429"/>
        <v>-</v>
      </c>
      <c r="DI56" s="19" t="str">
        <f t="shared" si="430"/>
        <v>-</v>
      </c>
      <c r="DJ56" s="19" t="str">
        <f t="shared" si="431"/>
        <v>-</v>
      </c>
      <c r="DK56" s="19" t="str">
        <f t="shared" si="432"/>
        <v>-</v>
      </c>
      <c r="DL56" s="13" t="str">
        <f t="shared" si="433"/>
        <v>-</v>
      </c>
      <c r="DM56" s="13" t="str">
        <f t="shared" si="434"/>
        <v>-</v>
      </c>
      <c r="DN56" s="13" t="str">
        <f t="shared" si="435"/>
        <v>-</v>
      </c>
      <c r="DO56" s="80" t="str">
        <f t="shared" si="436"/>
        <v>-</v>
      </c>
      <c r="DP56" s="39"/>
      <c r="DQ56" s="32">
        <f t="shared" si="437"/>
        <v>0</v>
      </c>
      <c r="DR56" s="32">
        <f t="shared" si="438"/>
        <v>0</v>
      </c>
      <c r="DS56" s="75">
        <f t="shared" si="439"/>
        <v>0</v>
      </c>
      <c r="DT56" s="75">
        <f t="shared" si="440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441"/>
        <v>-</v>
      </c>
      <c r="EJ56" s="77" t="str">
        <f t="shared" si="442"/>
        <v>-</v>
      </c>
      <c r="EK56" s="19" t="str">
        <f t="shared" si="443"/>
        <v>-</v>
      </c>
      <c r="EL56" s="19" t="str">
        <f t="shared" si="444"/>
        <v>-</v>
      </c>
      <c r="EM56" s="19" t="str">
        <f t="shared" si="445"/>
        <v>-</v>
      </c>
      <c r="EN56" s="19" t="str">
        <f t="shared" si="446"/>
        <v>-</v>
      </c>
      <c r="EO56" s="19" t="str">
        <f t="shared" si="447"/>
        <v>-</v>
      </c>
      <c r="EP56" s="19" t="str">
        <f t="shared" si="448"/>
        <v>-</v>
      </c>
      <c r="EQ56" s="19" t="str">
        <f t="shared" si="449"/>
        <v>-</v>
      </c>
      <c r="ER56" s="19" t="str">
        <f t="shared" si="450"/>
        <v>-</v>
      </c>
      <c r="ES56" s="19" t="str">
        <f t="shared" si="451"/>
        <v>-</v>
      </c>
      <c r="ET56" s="19" t="str">
        <f t="shared" si="452"/>
        <v>-</v>
      </c>
      <c r="EU56" s="19" t="str">
        <f t="shared" si="453"/>
        <v>-</v>
      </c>
      <c r="EV56" s="19" t="str">
        <f t="shared" si="454"/>
        <v>-</v>
      </c>
      <c r="EW56" s="19" t="str">
        <f t="shared" si="455"/>
        <v>-</v>
      </c>
      <c r="EX56" s="19" t="str">
        <f t="shared" si="456"/>
        <v>-</v>
      </c>
      <c r="EY56" s="13" t="str">
        <f t="shared" si="457"/>
        <v>-</v>
      </c>
      <c r="EZ56" s="13" t="str">
        <f t="shared" si="458"/>
        <v>-</v>
      </c>
      <c r="FA56" s="13" t="str">
        <f t="shared" si="459"/>
        <v>-</v>
      </c>
      <c r="FB56" s="80" t="str">
        <f t="shared" si="460"/>
        <v>-</v>
      </c>
      <c r="FC56" s="39"/>
      <c r="FD56" s="32">
        <f t="shared" si="461"/>
        <v>0</v>
      </c>
      <c r="FE56" s="32">
        <f t="shared" si="462"/>
        <v>0</v>
      </c>
      <c r="FF56" s="75">
        <f t="shared" si="463"/>
        <v>0</v>
      </c>
      <c r="FG56" s="75">
        <f t="shared" si="464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465"/>
        <v>-</v>
      </c>
      <c r="FW56" s="77" t="str">
        <f t="shared" si="466"/>
        <v>-</v>
      </c>
      <c r="FX56" s="19" t="str">
        <f t="shared" si="467"/>
        <v>-</v>
      </c>
      <c r="FY56" s="19" t="str">
        <f t="shared" si="468"/>
        <v>-</v>
      </c>
      <c r="FZ56" s="19" t="str">
        <f t="shared" si="469"/>
        <v>-</v>
      </c>
      <c r="GA56" s="19" t="str">
        <f t="shared" si="470"/>
        <v>-</v>
      </c>
      <c r="GB56" s="19" t="str">
        <f t="shared" si="471"/>
        <v>-</v>
      </c>
      <c r="GC56" s="19" t="str">
        <f t="shared" si="472"/>
        <v>-</v>
      </c>
      <c r="GD56" s="19" t="str">
        <f t="shared" si="473"/>
        <v>-</v>
      </c>
      <c r="GE56" s="19" t="str">
        <f t="shared" si="474"/>
        <v>-</v>
      </c>
      <c r="GF56" s="19" t="str">
        <f t="shared" si="475"/>
        <v>-</v>
      </c>
      <c r="GG56" s="19" t="str">
        <f t="shared" si="476"/>
        <v>-</v>
      </c>
      <c r="GH56" s="19" t="str">
        <f t="shared" si="477"/>
        <v>-</v>
      </c>
      <c r="GI56" s="19" t="str">
        <f t="shared" si="478"/>
        <v>-</v>
      </c>
      <c r="GJ56" s="19" t="str">
        <f t="shared" si="479"/>
        <v>-</v>
      </c>
      <c r="GK56" s="19" t="str">
        <f t="shared" si="480"/>
        <v>-</v>
      </c>
      <c r="GL56" s="13" t="str">
        <f t="shared" si="481"/>
        <v>-</v>
      </c>
      <c r="GM56" s="13" t="str">
        <f t="shared" si="482"/>
        <v>-</v>
      </c>
      <c r="GN56" s="13" t="str">
        <f t="shared" si="483"/>
        <v>-</v>
      </c>
      <c r="GO56" s="80" t="str">
        <f t="shared" si="484"/>
        <v>-</v>
      </c>
      <c r="GP56" s="39"/>
      <c r="GQ56" s="32">
        <f t="shared" si="485"/>
        <v>0</v>
      </c>
      <c r="GR56" s="32">
        <f t="shared" si="486"/>
        <v>0</v>
      </c>
      <c r="GS56" s="75">
        <f t="shared" si="487"/>
        <v>0</v>
      </c>
      <c r="GT56" s="75">
        <f t="shared" si="488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489"/>
        <v>-</v>
      </c>
      <c r="HJ56" s="77" t="str">
        <f t="shared" si="490"/>
        <v>-</v>
      </c>
      <c r="HK56" s="19" t="str">
        <f t="shared" si="491"/>
        <v>-</v>
      </c>
      <c r="HL56" s="19" t="str">
        <f t="shared" si="492"/>
        <v>-</v>
      </c>
      <c r="HM56" s="19" t="str">
        <f t="shared" si="493"/>
        <v>-</v>
      </c>
      <c r="HN56" s="19" t="str">
        <f t="shared" si="494"/>
        <v>-</v>
      </c>
      <c r="HO56" s="19" t="str">
        <f t="shared" si="495"/>
        <v>-</v>
      </c>
      <c r="HP56" s="19" t="str">
        <f t="shared" si="496"/>
        <v>-</v>
      </c>
      <c r="HQ56" s="19" t="str">
        <f t="shared" si="497"/>
        <v>-</v>
      </c>
      <c r="HR56" s="19" t="str">
        <f t="shared" si="498"/>
        <v>-</v>
      </c>
      <c r="HS56" s="19" t="str">
        <f t="shared" si="499"/>
        <v>-</v>
      </c>
      <c r="HT56" s="19" t="str">
        <f t="shared" si="500"/>
        <v>-</v>
      </c>
      <c r="HU56" s="19" t="str">
        <f t="shared" si="501"/>
        <v>-</v>
      </c>
      <c r="HV56" s="19" t="str">
        <f t="shared" si="502"/>
        <v>-</v>
      </c>
      <c r="HW56" s="19" t="str">
        <f t="shared" si="503"/>
        <v>-</v>
      </c>
      <c r="HX56" s="19" t="str">
        <f t="shared" si="504"/>
        <v>-</v>
      </c>
      <c r="HY56" s="13" t="str">
        <f t="shared" si="505"/>
        <v>-</v>
      </c>
      <c r="HZ56" s="13" t="str">
        <f t="shared" si="506"/>
        <v>-</v>
      </c>
      <c r="IA56" s="13" t="str">
        <f t="shared" si="507"/>
        <v>-</v>
      </c>
      <c r="IB56" s="80" t="str">
        <f t="shared" si="508"/>
        <v>-</v>
      </c>
      <c r="IC56" s="39">
        <f t="shared" si="509"/>
        <v>0</v>
      </c>
      <c r="ID56" s="99">
        <f t="shared" si="510"/>
        <v>0</v>
      </c>
      <c r="IE56" s="99">
        <f t="shared" si="511"/>
        <v>0</v>
      </c>
      <c r="IF56" s="100">
        <f t="shared" si="512"/>
        <v>0</v>
      </c>
      <c r="IG56" s="100">
        <f t="shared" si="513"/>
        <v>0</v>
      </c>
      <c r="IH56" s="35">
        <f t="shared" si="514"/>
        <v>0</v>
      </c>
      <c r="II56" s="35">
        <f t="shared" si="515"/>
        <v>0</v>
      </c>
      <c r="IJ56" s="35">
        <f t="shared" si="516"/>
        <v>0</v>
      </c>
      <c r="IK56" s="35">
        <f t="shared" si="517"/>
        <v>0</v>
      </c>
      <c r="IL56" s="35">
        <f t="shared" si="518"/>
        <v>0</v>
      </c>
      <c r="IM56" s="35">
        <f t="shared" si="519"/>
        <v>0</v>
      </c>
      <c r="IN56" s="100"/>
      <c r="IO56" s="35">
        <f t="shared" si="520"/>
        <v>0</v>
      </c>
      <c r="IP56" s="35">
        <f t="shared" si="521"/>
        <v>0</v>
      </c>
      <c r="IQ56" s="35">
        <f t="shared" si="522"/>
        <v>0</v>
      </c>
      <c r="IR56" s="35">
        <f t="shared" si="523"/>
        <v>0</v>
      </c>
      <c r="IS56" s="35">
        <f t="shared" si="524"/>
        <v>0</v>
      </c>
      <c r="IT56" s="23">
        <f t="shared" si="525"/>
        <v>0</v>
      </c>
      <c r="IU56" s="26">
        <f t="shared" si="526"/>
        <v>0</v>
      </c>
      <c r="IV56" s="42" t="str">
        <f t="shared" si="527"/>
        <v>-</v>
      </c>
      <c r="IW56" s="89" t="str">
        <f t="shared" si="528"/>
        <v>-</v>
      </c>
      <c r="IX56" s="43" t="str">
        <f t="shared" si="529"/>
        <v>-</v>
      </c>
      <c r="IY56" s="43" t="str">
        <f t="shared" si="530"/>
        <v>-</v>
      </c>
      <c r="IZ56" s="43" t="str">
        <f t="shared" si="531"/>
        <v>-</v>
      </c>
      <c r="JA56" s="43" t="str">
        <f t="shared" si="532"/>
        <v>-</v>
      </c>
      <c r="JB56" s="43" t="str">
        <f t="shared" si="533"/>
        <v>-</v>
      </c>
      <c r="JC56" s="43" t="str">
        <f t="shared" si="534"/>
        <v>-</v>
      </c>
      <c r="JD56" s="43" t="str">
        <f t="shared" si="535"/>
        <v>-</v>
      </c>
      <c r="JE56" s="43" t="str">
        <f t="shared" si="536"/>
        <v>-</v>
      </c>
      <c r="JF56" s="43" t="str">
        <f t="shared" si="537"/>
        <v>-</v>
      </c>
      <c r="JG56" s="43" t="str">
        <f t="shared" si="538"/>
        <v>-</v>
      </c>
      <c r="JH56" s="43" t="str">
        <f t="shared" si="539"/>
        <v>-</v>
      </c>
      <c r="JI56" s="43" t="str">
        <f t="shared" si="540"/>
        <v>-</v>
      </c>
      <c r="JJ56" s="43" t="str">
        <f t="shared" si="541"/>
        <v>-</v>
      </c>
      <c r="JK56" s="43" t="str">
        <f t="shared" si="542"/>
        <v>-</v>
      </c>
      <c r="JL56" s="44" t="str">
        <f t="shared" si="543"/>
        <v>-</v>
      </c>
      <c r="JM56" s="44" t="str">
        <f t="shared" si="544"/>
        <v>-</v>
      </c>
      <c r="JN56" s="44" t="str">
        <f t="shared" si="545"/>
        <v>-</v>
      </c>
      <c r="JO56" s="90" t="str">
        <f t="shared" si="546"/>
        <v>-</v>
      </c>
      <c r="JP56" s="62">
        <f t="shared" si="547"/>
        <v>0</v>
      </c>
      <c r="JQ56" s="63">
        <f t="shared" si="548"/>
        <v>0</v>
      </c>
      <c r="JR56" s="64">
        <f t="shared" si="549"/>
        <v>0</v>
      </c>
      <c r="JS56" s="65">
        <f t="shared" si="550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365"/>
        <v>0</v>
      </c>
      <c r="E57" s="32">
        <f t="shared" si="366"/>
        <v>0</v>
      </c>
      <c r="F57" s="75">
        <f t="shared" si="367"/>
        <v>0</v>
      </c>
      <c r="G57" s="75">
        <f t="shared" si="368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369"/>
        <v>-</v>
      </c>
      <c r="W57" s="77" t="str">
        <f t="shared" si="370"/>
        <v>-</v>
      </c>
      <c r="X57" s="19" t="str">
        <f t="shared" si="371"/>
        <v>-</v>
      </c>
      <c r="Y57" s="19" t="str">
        <f t="shared" si="372"/>
        <v>-</v>
      </c>
      <c r="Z57" s="19" t="str">
        <f t="shared" si="373"/>
        <v>-</v>
      </c>
      <c r="AA57" s="19" t="str">
        <f t="shared" si="374"/>
        <v>-</v>
      </c>
      <c r="AB57" s="19" t="str">
        <f t="shared" si="375"/>
        <v>-</v>
      </c>
      <c r="AC57" s="19" t="str">
        <f t="shared" si="376"/>
        <v>-</v>
      </c>
      <c r="AD57" s="19" t="str">
        <f t="shared" si="377"/>
        <v>-</v>
      </c>
      <c r="AE57" s="19" t="str">
        <f t="shared" si="378"/>
        <v>-</v>
      </c>
      <c r="AF57" s="19" t="str">
        <f t="shared" si="379"/>
        <v>-</v>
      </c>
      <c r="AG57" s="19" t="str">
        <f t="shared" si="380"/>
        <v>-</v>
      </c>
      <c r="AH57" s="19" t="str">
        <f t="shared" si="381"/>
        <v>-</v>
      </c>
      <c r="AI57" s="19" t="str">
        <f t="shared" si="382"/>
        <v>-</v>
      </c>
      <c r="AJ57" s="19" t="str">
        <f t="shared" si="383"/>
        <v>-</v>
      </c>
      <c r="AK57" s="19" t="str">
        <f t="shared" si="384"/>
        <v>-</v>
      </c>
      <c r="AL57" s="13" t="str">
        <f t="shared" si="385"/>
        <v>-</v>
      </c>
      <c r="AM57" s="13" t="str">
        <f t="shared" si="386"/>
        <v>-</v>
      </c>
      <c r="AN57" s="13" t="str">
        <f t="shared" si="387"/>
        <v>-</v>
      </c>
      <c r="AO57" s="80" t="str">
        <f t="shared" si="388"/>
        <v>-</v>
      </c>
      <c r="AP57" s="39"/>
      <c r="AQ57" s="32">
        <f t="shared" si="389"/>
        <v>0</v>
      </c>
      <c r="AR57" s="32">
        <f t="shared" si="390"/>
        <v>0</v>
      </c>
      <c r="AS57" s="75">
        <f t="shared" si="391"/>
        <v>0</v>
      </c>
      <c r="AT57" s="75">
        <f t="shared" si="392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93"/>
        <v>-</v>
      </c>
      <c r="BJ57" s="77" t="str">
        <f t="shared" si="394"/>
        <v>-</v>
      </c>
      <c r="BK57" s="19" t="str">
        <f t="shared" si="395"/>
        <v>-</v>
      </c>
      <c r="BL57" s="19" t="str">
        <f t="shared" si="396"/>
        <v>-</v>
      </c>
      <c r="BM57" s="19" t="str">
        <f t="shared" si="397"/>
        <v>-</v>
      </c>
      <c r="BN57" s="19" t="str">
        <f t="shared" si="398"/>
        <v>-</v>
      </c>
      <c r="BO57" s="19" t="str">
        <f t="shared" si="399"/>
        <v>-</v>
      </c>
      <c r="BP57" s="19" t="str">
        <f t="shared" si="400"/>
        <v>-</v>
      </c>
      <c r="BQ57" s="19" t="str">
        <f t="shared" si="401"/>
        <v>-</v>
      </c>
      <c r="BR57" s="19" t="str">
        <f t="shared" si="402"/>
        <v>-</v>
      </c>
      <c r="BS57" s="19" t="str">
        <f t="shared" si="403"/>
        <v>-</v>
      </c>
      <c r="BT57" s="19" t="str">
        <f t="shared" si="404"/>
        <v>-</v>
      </c>
      <c r="BU57" s="19" t="str">
        <f t="shared" si="405"/>
        <v>-</v>
      </c>
      <c r="BV57" s="19" t="str">
        <f t="shared" si="406"/>
        <v>-</v>
      </c>
      <c r="BW57" s="19" t="str">
        <f t="shared" si="407"/>
        <v>-</v>
      </c>
      <c r="BX57" s="19" t="str">
        <f t="shared" si="408"/>
        <v>-</v>
      </c>
      <c r="BY57" s="13" t="str">
        <f t="shared" si="409"/>
        <v>-</v>
      </c>
      <c r="BZ57" s="13" t="str">
        <f t="shared" si="410"/>
        <v>-</v>
      </c>
      <c r="CA57" s="13" t="str">
        <f t="shared" si="411"/>
        <v>-</v>
      </c>
      <c r="CB57" s="80" t="str">
        <f t="shared" si="412"/>
        <v>-</v>
      </c>
      <c r="CC57" s="39"/>
      <c r="CD57" s="32">
        <f t="shared" si="413"/>
        <v>0</v>
      </c>
      <c r="CE57" s="32">
        <f t="shared" si="414"/>
        <v>0</v>
      </c>
      <c r="CF57" s="75">
        <f t="shared" si="415"/>
        <v>0</v>
      </c>
      <c r="CG57" s="75">
        <f t="shared" si="416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417"/>
        <v>-</v>
      </c>
      <c r="CW57" s="77" t="str">
        <f t="shared" si="418"/>
        <v>-</v>
      </c>
      <c r="CX57" s="19" t="str">
        <f t="shared" si="419"/>
        <v>-</v>
      </c>
      <c r="CY57" s="19" t="str">
        <f t="shared" si="420"/>
        <v>-</v>
      </c>
      <c r="CZ57" s="19" t="str">
        <f t="shared" si="421"/>
        <v>-</v>
      </c>
      <c r="DA57" s="19" t="str">
        <f t="shared" si="422"/>
        <v>-</v>
      </c>
      <c r="DB57" s="19" t="str">
        <f t="shared" si="423"/>
        <v>-</v>
      </c>
      <c r="DC57" s="19" t="str">
        <f t="shared" si="424"/>
        <v>-</v>
      </c>
      <c r="DD57" s="19" t="str">
        <f t="shared" si="425"/>
        <v>-</v>
      </c>
      <c r="DE57" s="19" t="str">
        <f t="shared" si="426"/>
        <v>-</v>
      </c>
      <c r="DF57" s="19" t="str">
        <f t="shared" si="427"/>
        <v>-</v>
      </c>
      <c r="DG57" s="19" t="str">
        <f t="shared" si="428"/>
        <v>-</v>
      </c>
      <c r="DH57" s="19" t="str">
        <f t="shared" si="429"/>
        <v>-</v>
      </c>
      <c r="DI57" s="19" t="str">
        <f t="shared" si="430"/>
        <v>-</v>
      </c>
      <c r="DJ57" s="19" t="str">
        <f t="shared" si="431"/>
        <v>-</v>
      </c>
      <c r="DK57" s="19" t="str">
        <f t="shared" si="432"/>
        <v>-</v>
      </c>
      <c r="DL57" s="13" t="str">
        <f t="shared" si="433"/>
        <v>-</v>
      </c>
      <c r="DM57" s="13" t="str">
        <f t="shared" si="434"/>
        <v>-</v>
      </c>
      <c r="DN57" s="13" t="str">
        <f t="shared" si="435"/>
        <v>-</v>
      </c>
      <c r="DO57" s="80" t="str">
        <f t="shared" si="436"/>
        <v>-</v>
      </c>
      <c r="DP57" s="39"/>
      <c r="DQ57" s="32">
        <f t="shared" si="437"/>
        <v>0</v>
      </c>
      <c r="DR57" s="32">
        <f t="shared" si="438"/>
        <v>0</v>
      </c>
      <c r="DS57" s="75">
        <f t="shared" si="439"/>
        <v>0</v>
      </c>
      <c r="DT57" s="75">
        <f t="shared" si="440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441"/>
        <v>-</v>
      </c>
      <c r="EJ57" s="77" t="str">
        <f t="shared" si="442"/>
        <v>-</v>
      </c>
      <c r="EK57" s="19" t="str">
        <f t="shared" si="443"/>
        <v>-</v>
      </c>
      <c r="EL57" s="19" t="str">
        <f t="shared" si="444"/>
        <v>-</v>
      </c>
      <c r="EM57" s="19" t="str">
        <f t="shared" si="445"/>
        <v>-</v>
      </c>
      <c r="EN57" s="19" t="str">
        <f t="shared" si="446"/>
        <v>-</v>
      </c>
      <c r="EO57" s="19" t="str">
        <f t="shared" si="447"/>
        <v>-</v>
      </c>
      <c r="EP57" s="19" t="str">
        <f t="shared" si="448"/>
        <v>-</v>
      </c>
      <c r="EQ57" s="19" t="str">
        <f t="shared" si="449"/>
        <v>-</v>
      </c>
      <c r="ER57" s="19" t="str">
        <f t="shared" si="450"/>
        <v>-</v>
      </c>
      <c r="ES57" s="19" t="str">
        <f t="shared" si="451"/>
        <v>-</v>
      </c>
      <c r="ET57" s="19" t="str">
        <f t="shared" si="452"/>
        <v>-</v>
      </c>
      <c r="EU57" s="19" t="str">
        <f t="shared" si="453"/>
        <v>-</v>
      </c>
      <c r="EV57" s="19" t="str">
        <f t="shared" si="454"/>
        <v>-</v>
      </c>
      <c r="EW57" s="19" t="str">
        <f t="shared" si="455"/>
        <v>-</v>
      </c>
      <c r="EX57" s="19" t="str">
        <f t="shared" si="456"/>
        <v>-</v>
      </c>
      <c r="EY57" s="13" t="str">
        <f t="shared" si="457"/>
        <v>-</v>
      </c>
      <c r="EZ57" s="13" t="str">
        <f t="shared" si="458"/>
        <v>-</v>
      </c>
      <c r="FA57" s="13" t="str">
        <f t="shared" si="459"/>
        <v>-</v>
      </c>
      <c r="FB57" s="80" t="str">
        <f t="shared" si="460"/>
        <v>-</v>
      </c>
      <c r="FC57" s="39"/>
      <c r="FD57" s="32">
        <f t="shared" si="461"/>
        <v>0</v>
      </c>
      <c r="FE57" s="32">
        <f t="shared" si="462"/>
        <v>0</v>
      </c>
      <c r="FF57" s="75">
        <f t="shared" si="463"/>
        <v>0</v>
      </c>
      <c r="FG57" s="75">
        <f t="shared" si="464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465"/>
        <v>-</v>
      </c>
      <c r="FW57" s="77" t="str">
        <f t="shared" si="466"/>
        <v>-</v>
      </c>
      <c r="FX57" s="19" t="str">
        <f t="shared" si="467"/>
        <v>-</v>
      </c>
      <c r="FY57" s="19" t="str">
        <f t="shared" si="468"/>
        <v>-</v>
      </c>
      <c r="FZ57" s="19" t="str">
        <f t="shared" si="469"/>
        <v>-</v>
      </c>
      <c r="GA57" s="19" t="str">
        <f t="shared" si="470"/>
        <v>-</v>
      </c>
      <c r="GB57" s="19" t="str">
        <f t="shared" si="471"/>
        <v>-</v>
      </c>
      <c r="GC57" s="19" t="str">
        <f t="shared" si="472"/>
        <v>-</v>
      </c>
      <c r="GD57" s="19" t="str">
        <f t="shared" si="473"/>
        <v>-</v>
      </c>
      <c r="GE57" s="19" t="str">
        <f t="shared" si="474"/>
        <v>-</v>
      </c>
      <c r="GF57" s="19" t="str">
        <f t="shared" si="475"/>
        <v>-</v>
      </c>
      <c r="GG57" s="19" t="str">
        <f t="shared" si="476"/>
        <v>-</v>
      </c>
      <c r="GH57" s="19" t="str">
        <f t="shared" si="477"/>
        <v>-</v>
      </c>
      <c r="GI57" s="19" t="str">
        <f t="shared" si="478"/>
        <v>-</v>
      </c>
      <c r="GJ57" s="19" t="str">
        <f t="shared" si="479"/>
        <v>-</v>
      </c>
      <c r="GK57" s="19" t="str">
        <f t="shared" si="480"/>
        <v>-</v>
      </c>
      <c r="GL57" s="13" t="str">
        <f t="shared" si="481"/>
        <v>-</v>
      </c>
      <c r="GM57" s="13" t="str">
        <f t="shared" si="482"/>
        <v>-</v>
      </c>
      <c r="GN57" s="13" t="str">
        <f t="shared" si="483"/>
        <v>-</v>
      </c>
      <c r="GO57" s="80" t="str">
        <f t="shared" si="484"/>
        <v>-</v>
      </c>
      <c r="GP57" s="39"/>
      <c r="GQ57" s="32">
        <f t="shared" si="485"/>
        <v>0</v>
      </c>
      <c r="GR57" s="32">
        <f t="shared" si="486"/>
        <v>0</v>
      </c>
      <c r="GS57" s="75">
        <f t="shared" si="487"/>
        <v>0</v>
      </c>
      <c r="GT57" s="75">
        <f t="shared" si="488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489"/>
        <v>-</v>
      </c>
      <c r="HJ57" s="77" t="str">
        <f t="shared" si="490"/>
        <v>-</v>
      </c>
      <c r="HK57" s="19" t="str">
        <f t="shared" si="491"/>
        <v>-</v>
      </c>
      <c r="HL57" s="19" t="str">
        <f t="shared" si="492"/>
        <v>-</v>
      </c>
      <c r="HM57" s="19" t="str">
        <f t="shared" si="493"/>
        <v>-</v>
      </c>
      <c r="HN57" s="19" t="str">
        <f t="shared" si="494"/>
        <v>-</v>
      </c>
      <c r="HO57" s="19" t="str">
        <f t="shared" si="495"/>
        <v>-</v>
      </c>
      <c r="HP57" s="19" t="str">
        <f t="shared" si="496"/>
        <v>-</v>
      </c>
      <c r="HQ57" s="19" t="str">
        <f t="shared" si="497"/>
        <v>-</v>
      </c>
      <c r="HR57" s="19" t="str">
        <f t="shared" si="498"/>
        <v>-</v>
      </c>
      <c r="HS57" s="19" t="str">
        <f t="shared" si="499"/>
        <v>-</v>
      </c>
      <c r="HT57" s="19" t="str">
        <f t="shared" si="500"/>
        <v>-</v>
      </c>
      <c r="HU57" s="19" t="str">
        <f t="shared" si="501"/>
        <v>-</v>
      </c>
      <c r="HV57" s="19" t="str">
        <f t="shared" si="502"/>
        <v>-</v>
      </c>
      <c r="HW57" s="19" t="str">
        <f t="shared" si="503"/>
        <v>-</v>
      </c>
      <c r="HX57" s="19" t="str">
        <f t="shared" si="504"/>
        <v>-</v>
      </c>
      <c r="HY57" s="13" t="str">
        <f t="shared" si="505"/>
        <v>-</v>
      </c>
      <c r="HZ57" s="13" t="str">
        <f t="shared" si="506"/>
        <v>-</v>
      </c>
      <c r="IA57" s="13" t="str">
        <f t="shared" si="507"/>
        <v>-</v>
      </c>
      <c r="IB57" s="80" t="str">
        <f t="shared" si="508"/>
        <v>-</v>
      </c>
      <c r="IC57" s="39">
        <f t="shared" si="509"/>
        <v>0</v>
      </c>
      <c r="ID57" s="99">
        <f t="shared" si="510"/>
        <v>0</v>
      </c>
      <c r="IE57" s="99">
        <f t="shared" si="511"/>
        <v>0</v>
      </c>
      <c r="IF57" s="100">
        <f t="shared" si="512"/>
        <v>0</v>
      </c>
      <c r="IG57" s="100">
        <f t="shared" si="513"/>
        <v>0</v>
      </c>
      <c r="IH57" s="35">
        <f t="shared" si="514"/>
        <v>0</v>
      </c>
      <c r="II57" s="35">
        <f t="shared" si="515"/>
        <v>0</v>
      </c>
      <c r="IJ57" s="35">
        <f t="shared" si="516"/>
        <v>0</v>
      </c>
      <c r="IK57" s="35">
        <f t="shared" si="517"/>
        <v>0</v>
      </c>
      <c r="IL57" s="35">
        <f t="shared" si="518"/>
        <v>0</v>
      </c>
      <c r="IM57" s="35">
        <f t="shared" si="519"/>
        <v>0</v>
      </c>
      <c r="IN57" s="100"/>
      <c r="IO57" s="35">
        <f t="shared" si="520"/>
        <v>0</v>
      </c>
      <c r="IP57" s="35">
        <f t="shared" si="521"/>
        <v>0</v>
      </c>
      <c r="IQ57" s="35">
        <f t="shared" si="522"/>
        <v>0</v>
      </c>
      <c r="IR57" s="35">
        <f t="shared" si="523"/>
        <v>0</v>
      </c>
      <c r="IS57" s="35">
        <f t="shared" si="524"/>
        <v>0</v>
      </c>
      <c r="IT57" s="23">
        <f t="shared" si="525"/>
        <v>0</v>
      </c>
      <c r="IU57" s="26">
        <f t="shared" si="526"/>
        <v>0</v>
      </c>
      <c r="IV57" s="42" t="str">
        <f t="shared" si="527"/>
        <v>-</v>
      </c>
      <c r="IW57" s="89" t="str">
        <f t="shared" si="528"/>
        <v>-</v>
      </c>
      <c r="IX57" s="43" t="str">
        <f t="shared" si="529"/>
        <v>-</v>
      </c>
      <c r="IY57" s="43" t="str">
        <f t="shared" si="530"/>
        <v>-</v>
      </c>
      <c r="IZ57" s="43" t="str">
        <f t="shared" si="531"/>
        <v>-</v>
      </c>
      <c r="JA57" s="43" t="str">
        <f t="shared" si="532"/>
        <v>-</v>
      </c>
      <c r="JB57" s="43" t="str">
        <f t="shared" si="533"/>
        <v>-</v>
      </c>
      <c r="JC57" s="43" t="str">
        <f t="shared" si="534"/>
        <v>-</v>
      </c>
      <c r="JD57" s="43" t="str">
        <f t="shared" si="535"/>
        <v>-</v>
      </c>
      <c r="JE57" s="43" t="str">
        <f t="shared" si="536"/>
        <v>-</v>
      </c>
      <c r="JF57" s="43" t="str">
        <f t="shared" si="537"/>
        <v>-</v>
      </c>
      <c r="JG57" s="43" t="str">
        <f t="shared" si="538"/>
        <v>-</v>
      </c>
      <c r="JH57" s="43" t="str">
        <f t="shared" si="539"/>
        <v>-</v>
      </c>
      <c r="JI57" s="43" t="str">
        <f t="shared" si="540"/>
        <v>-</v>
      </c>
      <c r="JJ57" s="43" t="str">
        <f t="shared" si="541"/>
        <v>-</v>
      </c>
      <c r="JK57" s="43" t="str">
        <f t="shared" si="542"/>
        <v>-</v>
      </c>
      <c r="JL57" s="44" t="str">
        <f t="shared" si="543"/>
        <v>-</v>
      </c>
      <c r="JM57" s="44" t="str">
        <f t="shared" si="544"/>
        <v>-</v>
      </c>
      <c r="JN57" s="44" t="str">
        <f t="shared" si="545"/>
        <v>-</v>
      </c>
      <c r="JO57" s="90" t="str">
        <f t="shared" si="546"/>
        <v>-</v>
      </c>
      <c r="JP57" s="62">
        <f t="shared" si="547"/>
        <v>0</v>
      </c>
      <c r="JQ57" s="63">
        <f t="shared" si="548"/>
        <v>0</v>
      </c>
      <c r="JR57" s="64">
        <f t="shared" si="549"/>
        <v>0</v>
      </c>
      <c r="JS57" s="65">
        <f t="shared" si="550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365"/>
        <v>0</v>
      </c>
      <c r="E58" s="32">
        <f t="shared" si="366"/>
        <v>0</v>
      </c>
      <c r="F58" s="75">
        <f t="shared" si="367"/>
        <v>0</v>
      </c>
      <c r="G58" s="75">
        <f t="shared" si="368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369"/>
        <v>-</v>
      </c>
      <c r="W58" s="77" t="str">
        <f t="shared" si="370"/>
        <v>-</v>
      </c>
      <c r="X58" s="19" t="str">
        <f t="shared" si="371"/>
        <v>-</v>
      </c>
      <c r="Y58" s="19" t="str">
        <f t="shared" si="372"/>
        <v>-</v>
      </c>
      <c r="Z58" s="19" t="str">
        <f t="shared" si="373"/>
        <v>-</v>
      </c>
      <c r="AA58" s="19" t="str">
        <f t="shared" si="374"/>
        <v>-</v>
      </c>
      <c r="AB58" s="19" t="str">
        <f t="shared" si="375"/>
        <v>-</v>
      </c>
      <c r="AC58" s="19" t="str">
        <f t="shared" si="376"/>
        <v>-</v>
      </c>
      <c r="AD58" s="19" t="str">
        <f t="shared" si="377"/>
        <v>-</v>
      </c>
      <c r="AE58" s="19" t="str">
        <f t="shared" si="378"/>
        <v>-</v>
      </c>
      <c r="AF58" s="19" t="str">
        <f t="shared" si="379"/>
        <v>-</v>
      </c>
      <c r="AG58" s="19" t="str">
        <f t="shared" si="380"/>
        <v>-</v>
      </c>
      <c r="AH58" s="19" t="str">
        <f t="shared" si="381"/>
        <v>-</v>
      </c>
      <c r="AI58" s="19" t="str">
        <f t="shared" si="382"/>
        <v>-</v>
      </c>
      <c r="AJ58" s="19" t="str">
        <f t="shared" si="383"/>
        <v>-</v>
      </c>
      <c r="AK58" s="19" t="str">
        <f t="shared" si="384"/>
        <v>-</v>
      </c>
      <c r="AL58" s="13" t="str">
        <f t="shared" si="385"/>
        <v>-</v>
      </c>
      <c r="AM58" s="13" t="str">
        <f t="shared" si="386"/>
        <v>-</v>
      </c>
      <c r="AN58" s="13" t="str">
        <f t="shared" si="387"/>
        <v>-</v>
      </c>
      <c r="AO58" s="80" t="str">
        <f t="shared" si="388"/>
        <v>-</v>
      </c>
      <c r="AP58" s="39"/>
      <c r="AQ58" s="32">
        <f t="shared" si="389"/>
        <v>0</v>
      </c>
      <c r="AR58" s="32">
        <f t="shared" si="390"/>
        <v>0</v>
      </c>
      <c r="AS58" s="75">
        <f t="shared" si="391"/>
        <v>0</v>
      </c>
      <c r="AT58" s="75">
        <f t="shared" si="392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93"/>
        <v>-</v>
      </c>
      <c r="BJ58" s="77" t="str">
        <f t="shared" si="394"/>
        <v>-</v>
      </c>
      <c r="BK58" s="19" t="str">
        <f t="shared" si="395"/>
        <v>-</v>
      </c>
      <c r="BL58" s="19" t="str">
        <f t="shared" si="396"/>
        <v>-</v>
      </c>
      <c r="BM58" s="19" t="str">
        <f t="shared" si="397"/>
        <v>-</v>
      </c>
      <c r="BN58" s="19" t="str">
        <f t="shared" si="398"/>
        <v>-</v>
      </c>
      <c r="BO58" s="19" t="str">
        <f t="shared" si="399"/>
        <v>-</v>
      </c>
      <c r="BP58" s="19" t="str">
        <f t="shared" si="400"/>
        <v>-</v>
      </c>
      <c r="BQ58" s="19" t="str">
        <f t="shared" si="401"/>
        <v>-</v>
      </c>
      <c r="BR58" s="19" t="str">
        <f t="shared" si="402"/>
        <v>-</v>
      </c>
      <c r="BS58" s="19" t="str">
        <f t="shared" si="403"/>
        <v>-</v>
      </c>
      <c r="BT58" s="19" t="str">
        <f t="shared" si="404"/>
        <v>-</v>
      </c>
      <c r="BU58" s="19" t="str">
        <f t="shared" si="405"/>
        <v>-</v>
      </c>
      <c r="BV58" s="19" t="str">
        <f t="shared" si="406"/>
        <v>-</v>
      </c>
      <c r="BW58" s="19" t="str">
        <f t="shared" si="407"/>
        <v>-</v>
      </c>
      <c r="BX58" s="19" t="str">
        <f t="shared" si="408"/>
        <v>-</v>
      </c>
      <c r="BY58" s="13" t="str">
        <f t="shared" si="409"/>
        <v>-</v>
      </c>
      <c r="BZ58" s="13" t="str">
        <f t="shared" si="410"/>
        <v>-</v>
      </c>
      <c r="CA58" s="13" t="str">
        <f t="shared" si="411"/>
        <v>-</v>
      </c>
      <c r="CB58" s="80" t="str">
        <f t="shared" si="412"/>
        <v>-</v>
      </c>
      <c r="CC58" s="39"/>
      <c r="CD58" s="32">
        <f t="shared" si="413"/>
        <v>0</v>
      </c>
      <c r="CE58" s="32">
        <f t="shared" si="414"/>
        <v>0</v>
      </c>
      <c r="CF58" s="75">
        <f t="shared" si="415"/>
        <v>0</v>
      </c>
      <c r="CG58" s="75">
        <f t="shared" si="416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417"/>
        <v>-</v>
      </c>
      <c r="CW58" s="77" t="str">
        <f t="shared" si="418"/>
        <v>-</v>
      </c>
      <c r="CX58" s="19" t="str">
        <f t="shared" si="419"/>
        <v>-</v>
      </c>
      <c r="CY58" s="19" t="str">
        <f t="shared" si="420"/>
        <v>-</v>
      </c>
      <c r="CZ58" s="19" t="str">
        <f t="shared" si="421"/>
        <v>-</v>
      </c>
      <c r="DA58" s="19" t="str">
        <f t="shared" si="422"/>
        <v>-</v>
      </c>
      <c r="DB58" s="19" t="str">
        <f t="shared" si="423"/>
        <v>-</v>
      </c>
      <c r="DC58" s="19" t="str">
        <f t="shared" si="424"/>
        <v>-</v>
      </c>
      <c r="DD58" s="19" t="str">
        <f t="shared" si="425"/>
        <v>-</v>
      </c>
      <c r="DE58" s="19" t="str">
        <f t="shared" si="426"/>
        <v>-</v>
      </c>
      <c r="DF58" s="19" t="str">
        <f t="shared" si="427"/>
        <v>-</v>
      </c>
      <c r="DG58" s="19" t="str">
        <f t="shared" si="428"/>
        <v>-</v>
      </c>
      <c r="DH58" s="19" t="str">
        <f t="shared" si="429"/>
        <v>-</v>
      </c>
      <c r="DI58" s="19" t="str">
        <f t="shared" si="430"/>
        <v>-</v>
      </c>
      <c r="DJ58" s="19" t="str">
        <f t="shared" si="431"/>
        <v>-</v>
      </c>
      <c r="DK58" s="19" t="str">
        <f t="shared" si="432"/>
        <v>-</v>
      </c>
      <c r="DL58" s="13" t="str">
        <f t="shared" si="433"/>
        <v>-</v>
      </c>
      <c r="DM58" s="13" t="str">
        <f t="shared" si="434"/>
        <v>-</v>
      </c>
      <c r="DN58" s="13" t="str">
        <f t="shared" si="435"/>
        <v>-</v>
      </c>
      <c r="DO58" s="80" t="str">
        <f t="shared" si="436"/>
        <v>-</v>
      </c>
      <c r="DP58" s="39"/>
      <c r="DQ58" s="32">
        <f t="shared" si="437"/>
        <v>0</v>
      </c>
      <c r="DR58" s="32">
        <f t="shared" si="438"/>
        <v>0</v>
      </c>
      <c r="DS58" s="75">
        <f t="shared" si="439"/>
        <v>0</v>
      </c>
      <c r="DT58" s="75">
        <f t="shared" si="440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441"/>
        <v>-</v>
      </c>
      <c r="EJ58" s="77" t="str">
        <f t="shared" si="442"/>
        <v>-</v>
      </c>
      <c r="EK58" s="19" t="str">
        <f t="shared" si="443"/>
        <v>-</v>
      </c>
      <c r="EL58" s="19" t="str">
        <f t="shared" si="444"/>
        <v>-</v>
      </c>
      <c r="EM58" s="19" t="str">
        <f t="shared" si="445"/>
        <v>-</v>
      </c>
      <c r="EN58" s="19" t="str">
        <f t="shared" si="446"/>
        <v>-</v>
      </c>
      <c r="EO58" s="19" t="str">
        <f t="shared" si="447"/>
        <v>-</v>
      </c>
      <c r="EP58" s="19" t="str">
        <f t="shared" si="448"/>
        <v>-</v>
      </c>
      <c r="EQ58" s="19" t="str">
        <f t="shared" si="449"/>
        <v>-</v>
      </c>
      <c r="ER58" s="19" t="str">
        <f t="shared" si="450"/>
        <v>-</v>
      </c>
      <c r="ES58" s="19" t="str">
        <f t="shared" si="451"/>
        <v>-</v>
      </c>
      <c r="ET58" s="19" t="str">
        <f t="shared" si="452"/>
        <v>-</v>
      </c>
      <c r="EU58" s="19" t="str">
        <f t="shared" si="453"/>
        <v>-</v>
      </c>
      <c r="EV58" s="19" t="str">
        <f t="shared" si="454"/>
        <v>-</v>
      </c>
      <c r="EW58" s="19" t="str">
        <f t="shared" si="455"/>
        <v>-</v>
      </c>
      <c r="EX58" s="19" t="str">
        <f t="shared" si="456"/>
        <v>-</v>
      </c>
      <c r="EY58" s="13" t="str">
        <f t="shared" si="457"/>
        <v>-</v>
      </c>
      <c r="EZ58" s="13" t="str">
        <f t="shared" si="458"/>
        <v>-</v>
      </c>
      <c r="FA58" s="13" t="str">
        <f t="shared" si="459"/>
        <v>-</v>
      </c>
      <c r="FB58" s="80" t="str">
        <f t="shared" si="460"/>
        <v>-</v>
      </c>
      <c r="FC58" s="39"/>
      <c r="FD58" s="32">
        <f t="shared" si="461"/>
        <v>0</v>
      </c>
      <c r="FE58" s="32">
        <f t="shared" si="462"/>
        <v>0</v>
      </c>
      <c r="FF58" s="75">
        <f t="shared" si="463"/>
        <v>0</v>
      </c>
      <c r="FG58" s="75">
        <f t="shared" si="464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465"/>
        <v>-</v>
      </c>
      <c r="FW58" s="77" t="str">
        <f t="shared" si="466"/>
        <v>-</v>
      </c>
      <c r="FX58" s="19" t="str">
        <f t="shared" si="467"/>
        <v>-</v>
      </c>
      <c r="FY58" s="19" t="str">
        <f t="shared" si="468"/>
        <v>-</v>
      </c>
      <c r="FZ58" s="19" t="str">
        <f t="shared" si="469"/>
        <v>-</v>
      </c>
      <c r="GA58" s="19" t="str">
        <f t="shared" si="470"/>
        <v>-</v>
      </c>
      <c r="GB58" s="19" t="str">
        <f t="shared" si="471"/>
        <v>-</v>
      </c>
      <c r="GC58" s="19" t="str">
        <f t="shared" si="472"/>
        <v>-</v>
      </c>
      <c r="GD58" s="19" t="str">
        <f t="shared" si="473"/>
        <v>-</v>
      </c>
      <c r="GE58" s="19" t="str">
        <f t="shared" si="474"/>
        <v>-</v>
      </c>
      <c r="GF58" s="19" t="str">
        <f t="shared" si="475"/>
        <v>-</v>
      </c>
      <c r="GG58" s="19" t="str">
        <f t="shared" si="476"/>
        <v>-</v>
      </c>
      <c r="GH58" s="19" t="str">
        <f t="shared" si="477"/>
        <v>-</v>
      </c>
      <c r="GI58" s="19" t="str">
        <f t="shared" si="478"/>
        <v>-</v>
      </c>
      <c r="GJ58" s="19" t="str">
        <f t="shared" si="479"/>
        <v>-</v>
      </c>
      <c r="GK58" s="19" t="str">
        <f t="shared" si="480"/>
        <v>-</v>
      </c>
      <c r="GL58" s="13" t="str">
        <f t="shared" si="481"/>
        <v>-</v>
      </c>
      <c r="GM58" s="13" t="str">
        <f t="shared" si="482"/>
        <v>-</v>
      </c>
      <c r="GN58" s="13" t="str">
        <f t="shared" si="483"/>
        <v>-</v>
      </c>
      <c r="GO58" s="80" t="str">
        <f t="shared" si="484"/>
        <v>-</v>
      </c>
      <c r="GP58" s="39"/>
      <c r="GQ58" s="32">
        <f t="shared" si="485"/>
        <v>0</v>
      </c>
      <c r="GR58" s="32">
        <f t="shared" si="486"/>
        <v>0</v>
      </c>
      <c r="GS58" s="75">
        <f t="shared" si="487"/>
        <v>0</v>
      </c>
      <c r="GT58" s="75">
        <f t="shared" si="488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489"/>
        <v>-</v>
      </c>
      <c r="HJ58" s="77" t="str">
        <f t="shared" si="490"/>
        <v>-</v>
      </c>
      <c r="HK58" s="19" t="str">
        <f t="shared" si="491"/>
        <v>-</v>
      </c>
      <c r="HL58" s="19" t="str">
        <f t="shared" si="492"/>
        <v>-</v>
      </c>
      <c r="HM58" s="19" t="str">
        <f t="shared" si="493"/>
        <v>-</v>
      </c>
      <c r="HN58" s="19" t="str">
        <f t="shared" si="494"/>
        <v>-</v>
      </c>
      <c r="HO58" s="19" t="str">
        <f t="shared" si="495"/>
        <v>-</v>
      </c>
      <c r="HP58" s="19" t="str">
        <f t="shared" si="496"/>
        <v>-</v>
      </c>
      <c r="HQ58" s="19" t="str">
        <f t="shared" si="497"/>
        <v>-</v>
      </c>
      <c r="HR58" s="19" t="str">
        <f t="shared" si="498"/>
        <v>-</v>
      </c>
      <c r="HS58" s="19" t="str">
        <f t="shared" si="499"/>
        <v>-</v>
      </c>
      <c r="HT58" s="19" t="str">
        <f t="shared" si="500"/>
        <v>-</v>
      </c>
      <c r="HU58" s="19" t="str">
        <f t="shared" si="501"/>
        <v>-</v>
      </c>
      <c r="HV58" s="19" t="str">
        <f t="shared" si="502"/>
        <v>-</v>
      </c>
      <c r="HW58" s="19" t="str">
        <f t="shared" si="503"/>
        <v>-</v>
      </c>
      <c r="HX58" s="19" t="str">
        <f t="shared" si="504"/>
        <v>-</v>
      </c>
      <c r="HY58" s="13" t="str">
        <f t="shared" si="505"/>
        <v>-</v>
      </c>
      <c r="HZ58" s="13" t="str">
        <f t="shared" si="506"/>
        <v>-</v>
      </c>
      <c r="IA58" s="13" t="str">
        <f t="shared" si="507"/>
        <v>-</v>
      </c>
      <c r="IB58" s="80" t="str">
        <f t="shared" si="508"/>
        <v>-</v>
      </c>
      <c r="IC58" s="39">
        <f t="shared" si="509"/>
        <v>0</v>
      </c>
      <c r="ID58" s="99">
        <f t="shared" si="510"/>
        <v>0</v>
      </c>
      <c r="IE58" s="99">
        <f t="shared" si="511"/>
        <v>0</v>
      </c>
      <c r="IF58" s="100">
        <f t="shared" si="512"/>
        <v>0</v>
      </c>
      <c r="IG58" s="100">
        <f t="shared" si="513"/>
        <v>0</v>
      </c>
      <c r="IH58" s="35">
        <f t="shared" si="514"/>
        <v>0</v>
      </c>
      <c r="II58" s="35">
        <f t="shared" si="515"/>
        <v>0</v>
      </c>
      <c r="IJ58" s="35">
        <f t="shared" si="516"/>
        <v>0</v>
      </c>
      <c r="IK58" s="35">
        <f t="shared" si="517"/>
        <v>0</v>
      </c>
      <c r="IL58" s="35">
        <f t="shared" si="518"/>
        <v>0</v>
      </c>
      <c r="IM58" s="35">
        <f t="shared" si="519"/>
        <v>0</v>
      </c>
      <c r="IN58" s="100"/>
      <c r="IO58" s="35">
        <f t="shared" si="520"/>
        <v>0</v>
      </c>
      <c r="IP58" s="35">
        <f t="shared" si="521"/>
        <v>0</v>
      </c>
      <c r="IQ58" s="35">
        <f t="shared" si="522"/>
        <v>0</v>
      </c>
      <c r="IR58" s="35">
        <f t="shared" si="523"/>
        <v>0</v>
      </c>
      <c r="IS58" s="35">
        <f t="shared" si="524"/>
        <v>0</v>
      </c>
      <c r="IT58" s="23">
        <f t="shared" si="525"/>
        <v>0</v>
      </c>
      <c r="IU58" s="26">
        <f t="shared" si="526"/>
        <v>0</v>
      </c>
      <c r="IV58" s="42" t="str">
        <f t="shared" si="527"/>
        <v>-</v>
      </c>
      <c r="IW58" s="89" t="str">
        <f t="shared" si="528"/>
        <v>-</v>
      </c>
      <c r="IX58" s="43" t="str">
        <f t="shared" si="529"/>
        <v>-</v>
      </c>
      <c r="IY58" s="43" t="str">
        <f t="shared" si="530"/>
        <v>-</v>
      </c>
      <c r="IZ58" s="43" t="str">
        <f t="shared" si="531"/>
        <v>-</v>
      </c>
      <c r="JA58" s="43" t="str">
        <f t="shared" si="532"/>
        <v>-</v>
      </c>
      <c r="JB58" s="43" t="str">
        <f t="shared" si="533"/>
        <v>-</v>
      </c>
      <c r="JC58" s="43" t="str">
        <f t="shared" si="534"/>
        <v>-</v>
      </c>
      <c r="JD58" s="43" t="str">
        <f t="shared" si="535"/>
        <v>-</v>
      </c>
      <c r="JE58" s="43" t="str">
        <f t="shared" si="536"/>
        <v>-</v>
      </c>
      <c r="JF58" s="43" t="str">
        <f t="shared" si="537"/>
        <v>-</v>
      </c>
      <c r="JG58" s="43" t="str">
        <f t="shared" si="538"/>
        <v>-</v>
      </c>
      <c r="JH58" s="43" t="str">
        <f t="shared" si="539"/>
        <v>-</v>
      </c>
      <c r="JI58" s="43" t="str">
        <f t="shared" si="540"/>
        <v>-</v>
      </c>
      <c r="JJ58" s="43" t="str">
        <f t="shared" si="541"/>
        <v>-</v>
      </c>
      <c r="JK58" s="43" t="str">
        <f t="shared" si="542"/>
        <v>-</v>
      </c>
      <c r="JL58" s="44" t="str">
        <f t="shared" si="543"/>
        <v>-</v>
      </c>
      <c r="JM58" s="44" t="str">
        <f t="shared" si="544"/>
        <v>-</v>
      </c>
      <c r="JN58" s="44" t="str">
        <f t="shared" si="545"/>
        <v>-</v>
      </c>
      <c r="JO58" s="90" t="str">
        <f t="shared" si="546"/>
        <v>-</v>
      </c>
      <c r="JP58" s="62">
        <f t="shared" si="547"/>
        <v>0</v>
      </c>
      <c r="JQ58" s="63">
        <f t="shared" si="548"/>
        <v>0</v>
      </c>
      <c r="JR58" s="64">
        <f t="shared" si="549"/>
        <v>0</v>
      </c>
      <c r="JS58" s="65">
        <f t="shared" si="550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365"/>
        <v>0</v>
      </c>
      <c r="E59" s="32">
        <f t="shared" si="366"/>
        <v>0</v>
      </c>
      <c r="F59" s="75">
        <f t="shared" si="367"/>
        <v>0</v>
      </c>
      <c r="G59" s="75">
        <f t="shared" si="368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369"/>
        <v>-</v>
      </c>
      <c r="W59" s="77" t="str">
        <f t="shared" si="370"/>
        <v>-</v>
      </c>
      <c r="X59" s="19" t="str">
        <f t="shared" si="371"/>
        <v>-</v>
      </c>
      <c r="Y59" s="19" t="str">
        <f t="shared" si="372"/>
        <v>-</v>
      </c>
      <c r="Z59" s="19" t="str">
        <f t="shared" si="373"/>
        <v>-</v>
      </c>
      <c r="AA59" s="19" t="str">
        <f t="shared" si="374"/>
        <v>-</v>
      </c>
      <c r="AB59" s="19" t="str">
        <f t="shared" si="375"/>
        <v>-</v>
      </c>
      <c r="AC59" s="19" t="str">
        <f t="shared" si="376"/>
        <v>-</v>
      </c>
      <c r="AD59" s="19" t="str">
        <f t="shared" si="377"/>
        <v>-</v>
      </c>
      <c r="AE59" s="19" t="str">
        <f t="shared" si="378"/>
        <v>-</v>
      </c>
      <c r="AF59" s="19" t="str">
        <f t="shared" si="379"/>
        <v>-</v>
      </c>
      <c r="AG59" s="19" t="str">
        <f t="shared" si="380"/>
        <v>-</v>
      </c>
      <c r="AH59" s="19" t="str">
        <f t="shared" si="381"/>
        <v>-</v>
      </c>
      <c r="AI59" s="19" t="str">
        <f t="shared" si="382"/>
        <v>-</v>
      </c>
      <c r="AJ59" s="19" t="str">
        <f t="shared" si="383"/>
        <v>-</v>
      </c>
      <c r="AK59" s="19" t="str">
        <f t="shared" si="384"/>
        <v>-</v>
      </c>
      <c r="AL59" s="13" t="str">
        <f t="shared" si="385"/>
        <v>-</v>
      </c>
      <c r="AM59" s="13" t="str">
        <f t="shared" si="386"/>
        <v>-</v>
      </c>
      <c r="AN59" s="13" t="str">
        <f t="shared" si="387"/>
        <v>-</v>
      </c>
      <c r="AO59" s="80" t="str">
        <f t="shared" si="388"/>
        <v>-</v>
      </c>
      <c r="AP59" s="39"/>
      <c r="AQ59" s="32">
        <f t="shared" si="389"/>
        <v>0</v>
      </c>
      <c r="AR59" s="32">
        <f t="shared" si="390"/>
        <v>0</v>
      </c>
      <c r="AS59" s="75">
        <f t="shared" si="391"/>
        <v>0</v>
      </c>
      <c r="AT59" s="75">
        <f t="shared" si="392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93"/>
        <v>-</v>
      </c>
      <c r="BJ59" s="77" t="str">
        <f t="shared" si="394"/>
        <v>-</v>
      </c>
      <c r="BK59" s="19" t="str">
        <f t="shared" si="395"/>
        <v>-</v>
      </c>
      <c r="BL59" s="19" t="str">
        <f t="shared" si="396"/>
        <v>-</v>
      </c>
      <c r="BM59" s="19" t="str">
        <f t="shared" si="397"/>
        <v>-</v>
      </c>
      <c r="BN59" s="19" t="str">
        <f t="shared" si="398"/>
        <v>-</v>
      </c>
      <c r="BO59" s="19" t="str">
        <f t="shared" si="399"/>
        <v>-</v>
      </c>
      <c r="BP59" s="19" t="str">
        <f t="shared" si="400"/>
        <v>-</v>
      </c>
      <c r="BQ59" s="19" t="str">
        <f t="shared" si="401"/>
        <v>-</v>
      </c>
      <c r="BR59" s="19" t="str">
        <f t="shared" si="402"/>
        <v>-</v>
      </c>
      <c r="BS59" s="19" t="str">
        <f t="shared" si="403"/>
        <v>-</v>
      </c>
      <c r="BT59" s="19" t="str">
        <f t="shared" si="404"/>
        <v>-</v>
      </c>
      <c r="BU59" s="19" t="str">
        <f t="shared" si="405"/>
        <v>-</v>
      </c>
      <c r="BV59" s="19" t="str">
        <f t="shared" si="406"/>
        <v>-</v>
      </c>
      <c r="BW59" s="19" t="str">
        <f t="shared" si="407"/>
        <v>-</v>
      </c>
      <c r="BX59" s="19" t="str">
        <f t="shared" si="408"/>
        <v>-</v>
      </c>
      <c r="BY59" s="13" t="str">
        <f t="shared" si="409"/>
        <v>-</v>
      </c>
      <c r="BZ59" s="13" t="str">
        <f t="shared" si="410"/>
        <v>-</v>
      </c>
      <c r="CA59" s="13" t="str">
        <f t="shared" si="411"/>
        <v>-</v>
      </c>
      <c r="CB59" s="80" t="str">
        <f t="shared" si="412"/>
        <v>-</v>
      </c>
      <c r="CC59" s="39"/>
      <c r="CD59" s="32">
        <f t="shared" si="413"/>
        <v>0</v>
      </c>
      <c r="CE59" s="32">
        <f t="shared" si="414"/>
        <v>0</v>
      </c>
      <c r="CF59" s="75">
        <f t="shared" si="415"/>
        <v>0</v>
      </c>
      <c r="CG59" s="75">
        <f t="shared" si="416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417"/>
        <v>-</v>
      </c>
      <c r="CW59" s="77" t="str">
        <f t="shared" si="418"/>
        <v>-</v>
      </c>
      <c r="CX59" s="19" t="str">
        <f t="shared" si="419"/>
        <v>-</v>
      </c>
      <c r="CY59" s="19" t="str">
        <f t="shared" si="420"/>
        <v>-</v>
      </c>
      <c r="CZ59" s="19" t="str">
        <f t="shared" si="421"/>
        <v>-</v>
      </c>
      <c r="DA59" s="19" t="str">
        <f t="shared" si="422"/>
        <v>-</v>
      </c>
      <c r="DB59" s="19" t="str">
        <f t="shared" si="423"/>
        <v>-</v>
      </c>
      <c r="DC59" s="19" t="str">
        <f t="shared" si="424"/>
        <v>-</v>
      </c>
      <c r="DD59" s="19" t="str">
        <f t="shared" si="425"/>
        <v>-</v>
      </c>
      <c r="DE59" s="19" t="str">
        <f t="shared" si="426"/>
        <v>-</v>
      </c>
      <c r="DF59" s="19" t="str">
        <f t="shared" si="427"/>
        <v>-</v>
      </c>
      <c r="DG59" s="19" t="str">
        <f t="shared" si="428"/>
        <v>-</v>
      </c>
      <c r="DH59" s="19" t="str">
        <f t="shared" si="429"/>
        <v>-</v>
      </c>
      <c r="DI59" s="19" t="str">
        <f t="shared" si="430"/>
        <v>-</v>
      </c>
      <c r="DJ59" s="19" t="str">
        <f t="shared" si="431"/>
        <v>-</v>
      </c>
      <c r="DK59" s="19" t="str">
        <f t="shared" si="432"/>
        <v>-</v>
      </c>
      <c r="DL59" s="13" t="str">
        <f t="shared" si="433"/>
        <v>-</v>
      </c>
      <c r="DM59" s="13" t="str">
        <f t="shared" si="434"/>
        <v>-</v>
      </c>
      <c r="DN59" s="13" t="str">
        <f t="shared" si="435"/>
        <v>-</v>
      </c>
      <c r="DO59" s="80" t="str">
        <f t="shared" si="436"/>
        <v>-</v>
      </c>
      <c r="DP59" s="39"/>
      <c r="DQ59" s="32">
        <f t="shared" si="437"/>
        <v>0</v>
      </c>
      <c r="DR59" s="32">
        <f t="shared" si="438"/>
        <v>0</v>
      </c>
      <c r="DS59" s="75">
        <f t="shared" si="439"/>
        <v>0</v>
      </c>
      <c r="DT59" s="75">
        <f t="shared" si="440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441"/>
        <v>-</v>
      </c>
      <c r="EJ59" s="77" t="str">
        <f t="shared" si="442"/>
        <v>-</v>
      </c>
      <c r="EK59" s="19" t="str">
        <f t="shared" si="443"/>
        <v>-</v>
      </c>
      <c r="EL59" s="19" t="str">
        <f t="shared" si="444"/>
        <v>-</v>
      </c>
      <c r="EM59" s="19" t="str">
        <f t="shared" si="445"/>
        <v>-</v>
      </c>
      <c r="EN59" s="19" t="str">
        <f t="shared" si="446"/>
        <v>-</v>
      </c>
      <c r="EO59" s="19" t="str">
        <f t="shared" si="447"/>
        <v>-</v>
      </c>
      <c r="EP59" s="19" t="str">
        <f t="shared" si="448"/>
        <v>-</v>
      </c>
      <c r="EQ59" s="19" t="str">
        <f t="shared" si="449"/>
        <v>-</v>
      </c>
      <c r="ER59" s="19" t="str">
        <f t="shared" si="450"/>
        <v>-</v>
      </c>
      <c r="ES59" s="19" t="str">
        <f t="shared" si="451"/>
        <v>-</v>
      </c>
      <c r="ET59" s="19" t="str">
        <f t="shared" si="452"/>
        <v>-</v>
      </c>
      <c r="EU59" s="19" t="str">
        <f t="shared" si="453"/>
        <v>-</v>
      </c>
      <c r="EV59" s="19" t="str">
        <f t="shared" si="454"/>
        <v>-</v>
      </c>
      <c r="EW59" s="19" t="str">
        <f t="shared" si="455"/>
        <v>-</v>
      </c>
      <c r="EX59" s="19" t="str">
        <f t="shared" si="456"/>
        <v>-</v>
      </c>
      <c r="EY59" s="13" t="str">
        <f t="shared" si="457"/>
        <v>-</v>
      </c>
      <c r="EZ59" s="13" t="str">
        <f t="shared" si="458"/>
        <v>-</v>
      </c>
      <c r="FA59" s="13" t="str">
        <f t="shared" si="459"/>
        <v>-</v>
      </c>
      <c r="FB59" s="80" t="str">
        <f t="shared" si="460"/>
        <v>-</v>
      </c>
      <c r="FC59" s="39"/>
      <c r="FD59" s="32">
        <f t="shared" si="461"/>
        <v>0</v>
      </c>
      <c r="FE59" s="32">
        <f t="shared" si="462"/>
        <v>0</v>
      </c>
      <c r="FF59" s="75">
        <f t="shared" si="463"/>
        <v>0</v>
      </c>
      <c r="FG59" s="75">
        <f t="shared" si="464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465"/>
        <v>-</v>
      </c>
      <c r="FW59" s="77" t="str">
        <f t="shared" si="466"/>
        <v>-</v>
      </c>
      <c r="FX59" s="19" t="str">
        <f t="shared" si="467"/>
        <v>-</v>
      </c>
      <c r="FY59" s="19" t="str">
        <f t="shared" si="468"/>
        <v>-</v>
      </c>
      <c r="FZ59" s="19" t="str">
        <f t="shared" si="469"/>
        <v>-</v>
      </c>
      <c r="GA59" s="19" t="str">
        <f t="shared" si="470"/>
        <v>-</v>
      </c>
      <c r="GB59" s="19" t="str">
        <f t="shared" si="471"/>
        <v>-</v>
      </c>
      <c r="GC59" s="19" t="str">
        <f t="shared" si="472"/>
        <v>-</v>
      </c>
      <c r="GD59" s="19" t="str">
        <f t="shared" si="473"/>
        <v>-</v>
      </c>
      <c r="GE59" s="19" t="str">
        <f t="shared" si="474"/>
        <v>-</v>
      </c>
      <c r="GF59" s="19" t="str">
        <f t="shared" si="475"/>
        <v>-</v>
      </c>
      <c r="GG59" s="19" t="str">
        <f t="shared" si="476"/>
        <v>-</v>
      </c>
      <c r="GH59" s="19" t="str">
        <f t="shared" si="477"/>
        <v>-</v>
      </c>
      <c r="GI59" s="19" t="str">
        <f t="shared" si="478"/>
        <v>-</v>
      </c>
      <c r="GJ59" s="19" t="str">
        <f t="shared" si="479"/>
        <v>-</v>
      </c>
      <c r="GK59" s="19" t="str">
        <f t="shared" si="480"/>
        <v>-</v>
      </c>
      <c r="GL59" s="13" t="str">
        <f t="shared" si="481"/>
        <v>-</v>
      </c>
      <c r="GM59" s="13" t="str">
        <f t="shared" si="482"/>
        <v>-</v>
      </c>
      <c r="GN59" s="13" t="str">
        <f t="shared" si="483"/>
        <v>-</v>
      </c>
      <c r="GO59" s="80" t="str">
        <f t="shared" si="484"/>
        <v>-</v>
      </c>
      <c r="GP59" s="39"/>
      <c r="GQ59" s="32">
        <f t="shared" si="485"/>
        <v>0</v>
      </c>
      <c r="GR59" s="32">
        <f t="shared" si="486"/>
        <v>0</v>
      </c>
      <c r="GS59" s="75">
        <f t="shared" si="487"/>
        <v>0</v>
      </c>
      <c r="GT59" s="75">
        <f t="shared" si="488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489"/>
        <v>-</v>
      </c>
      <c r="HJ59" s="77" t="str">
        <f t="shared" si="490"/>
        <v>-</v>
      </c>
      <c r="HK59" s="19" t="str">
        <f t="shared" si="491"/>
        <v>-</v>
      </c>
      <c r="HL59" s="19" t="str">
        <f t="shared" si="492"/>
        <v>-</v>
      </c>
      <c r="HM59" s="19" t="str">
        <f t="shared" si="493"/>
        <v>-</v>
      </c>
      <c r="HN59" s="19" t="str">
        <f t="shared" si="494"/>
        <v>-</v>
      </c>
      <c r="HO59" s="19" t="str">
        <f t="shared" si="495"/>
        <v>-</v>
      </c>
      <c r="HP59" s="19" t="str">
        <f t="shared" si="496"/>
        <v>-</v>
      </c>
      <c r="HQ59" s="19" t="str">
        <f t="shared" si="497"/>
        <v>-</v>
      </c>
      <c r="HR59" s="19" t="str">
        <f t="shared" si="498"/>
        <v>-</v>
      </c>
      <c r="HS59" s="19" t="str">
        <f t="shared" si="499"/>
        <v>-</v>
      </c>
      <c r="HT59" s="19" t="str">
        <f t="shared" si="500"/>
        <v>-</v>
      </c>
      <c r="HU59" s="19" t="str">
        <f t="shared" si="501"/>
        <v>-</v>
      </c>
      <c r="HV59" s="19" t="str">
        <f t="shared" si="502"/>
        <v>-</v>
      </c>
      <c r="HW59" s="19" t="str">
        <f t="shared" si="503"/>
        <v>-</v>
      </c>
      <c r="HX59" s="19" t="str">
        <f t="shared" si="504"/>
        <v>-</v>
      </c>
      <c r="HY59" s="13" t="str">
        <f t="shared" si="505"/>
        <v>-</v>
      </c>
      <c r="HZ59" s="13" t="str">
        <f t="shared" si="506"/>
        <v>-</v>
      </c>
      <c r="IA59" s="13" t="str">
        <f t="shared" si="507"/>
        <v>-</v>
      </c>
      <c r="IB59" s="80" t="str">
        <f t="shared" si="508"/>
        <v>-</v>
      </c>
      <c r="IC59" s="39">
        <f t="shared" si="509"/>
        <v>0</v>
      </c>
      <c r="ID59" s="99">
        <f t="shared" si="510"/>
        <v>0</v>
      </c>
      <c r="IE59" s="99">
        <f t="shared" si="511"/>
        <v>0</v>
      </c>
      <c r="IF59" s="100">
        <f t="shared" si="512"/>
        <v>0</v>
      </c>
      <c r="IG59" s="100">
        <f t="shared" si="513"/>
        <v>0</v>
      </c>
      <c r="IH59" s="35">
        <f t="shared" si="514"/>
        <v>0</v>
      </c>
      <c r="II59" s="35">
        <f t="shared" si="515"/>
        <v>0</v>
      </c>
      <c r="IJ59" s="35">
        <f t="shared" si="516"/>
        <v>0</v>
      </c>
      <c r="IK59" s="35">
        <f t="shared" si="517"/>
        <v>0</v>
      </c>
      <c r="IL59" s="35">
        <f t="shared" si="518"/>
        <v>0</v>
      </c>
      <c r="IM59" s="35">
        <f t="shared" si="519"/>
        <v>0</v>
      </c>
      <c r="IN59" s="100"/>
      <c r="IO59" s="35">
        <f t="shared" si="520"/>
        <v>0</v>
      </c>
      <c r="IP59" s="35">
        <f t="shared" si="521"/>
        <v>0</v>
      </c>
      <c r="IQ59" s="35">
        <f t="shared" si="522"/>
        <v>0</v>
      </c>
      <c r="IR59" s="35">
        <f t="shared" si="523"/>
        <v>0</v>
      </c>
      <c r="IS59" s="35">
        <f t="shared" si="524"/>
        <v>0</v>
      </c>
      <c r="IT59" s="23">
        <f t="shared" si="525"/>
        <v>0</v>
      </c>
      <c r="IU59" s="26">
        <f t="shared" si="526"/>
        <v>0</v>
      </c>
      <c r="IV59" s="42" t="str">
        <f t="shared" si="527"/>
        <v>-</v>
      </c>
      <c r="IW59" s="89" t="str">
        <f t="shared" si="528"/>
        <v>-</v>
      </c>
      <c r="IX59" s="43" t="str">
        <f t="shared" si="529"/>
        <v>-</v>
      </c>
      <c r="IY59" s="43" t="str">
        <f t="shared" si="530"/>
        <v>-</v>
      </c>
      <c r="IZ59" s="43" t="str">
        <f t="shared" si="531"/>
        <v>-</v>
      </c>
      <c r="JA59" s="43" t="str">
        <f t="shared" si="532"/>
        <v>-</v>
      </c>
      <c r="JB59" s="43" t="str">
        <f t="shared" si="533"/>
        <v>-</v>
      </c>
      <c r="JC59" s="43" t="str">
        <f t="shared" si="534"/>
        <v>-</v>
      </c>
      <c r="JD59" s="43" t="str">
        <f t="shared" si="535"/>
        <v>-</v>
      </c>
      <c r="JE59" s="43" t="str">
        <f t="shared" si="536"/>
        <v>-</v>
      </c>
      <c r="JF59" s="43" t="str">
        <f t="shared" si="537"/>
        <v>-</v>
      </c>
      <c r="JG59" s="43" t="str">
        <f t="shared" si="538"/>
        <v>-</v>
      </c>
      <c r="JH59" s="43" t="str">
        <f t="shared" si="539"/>
        <v>-</v>
      </c>
      <c r="JI59" s="43" t="str">
        <f t="shared" si="540"/>
        <v>-</v>
      </c>
      <c r="JJ59" s="43" t="str">
        <f t="shared" si="541"/>
        <v>-</v>
      </c>
      <c r="JK59" s="43" t="str">
        <f t="shared" si="542"/>
        <v>-</v>
      </c>
      <c r="JL59" s="44" t="str">
        <f t="shared" si="543"/>
        <v>-</v>
      </c>
      <c r="JM59" s="44" t="str">
        <f t="shared" si="544"/>
        <v>-</v>
      </c>
      <c r="JN59" s="44" t="str">
        <f t="shared" si="545"/>
        <v>-</v>
      </c>
      <c r="JO59" s="90" t="str">
        <f t="shared" si="546"/>
        <v>-</v>
      </c>
      <c r="JP59" s="62">
        <f t="shared" si="547"/>
        <v>0</v>
      </c>
      <c r="JQ59" s="63">
        <f t="shared" si="548"/>
        <v>0</v>
      </c>
      <c r="JR59" s="64">
        <f t="shared" si="549"/>
        <v>0</v>
      </c>
      <c r="JS59" s="65">
        <f t="shared" si="550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365"/>
        <v>0</v>
      </c>
      <c r="E60" s="32">
        <f t="shared" si="366"/>
        <v>0</v>
      </c>
      <c r="F60" s="75">
        <f t="shared" si="367"/>
        <v>0</v>
      </c>
      <c r="G60" s="75">
        <f t="shared" si="368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369"/>
        <v>-</v>
      </c>
      <c r="W60" s="77" t="str">
        <f t="shared" si="370"/>
        <v>-</v>
      </c>
      <c r="X60" s="19" t="str">
        <f t="shared" si="371"/>
        <v>-</v>
      </c>
      <c r="Y60" s="19" t="str">
        <f t="shared" si="372"/>
        <v>-</v>
      </c>
      <c r="Z60" s="19" t="str">
        <f t="shared" si="373"/>
        <v>-</v>
      </c>
      <c r="AA60" s="19" t="str">
        <f t="shared" si="374"/>
        <v>-</v>
      </c>
      <c r="AB60" s="19" t="str">
        <f t="shared" si="375"/>
        <v>-</v>
      </c>
      <c r="AC60" s="19" t="str">
        <f t="shared" si="376"/>
        <v>-</v>
      </c>
      <c r="AD60" s="19" t="str">
        <f t="shared" si="377"/>
        <v>-</v>
      </c>
      <c r="AE60" s="19" t="str">
        <f t="shared" si="378"/>
        <v>-</v>
      </c>
      <c r="AF60" s="19" t="str">
        <f t="shared" si="379"/>
        <v>-</v>
      </c>
      <c r="AG60" s="19" t="str">
        <f t="shared" si="380"/>
        <v>-</v>
      </c>
      <c r="AH60" s="19" t="str">
        <f t="shared" si="381"/>
        <v>-</v>
      </c>
      <c r="AI60" s="19" t="str">
        <f t="shared" si="382"/>
        <v>-</v>
      </c>
      <c r="AJ60" s="19" t="str">
        <f t="shared" si="383"/>
        <v>-</v>
      </c>
      <c r="AK60" s="19" t="str">
        <f t="shared" si="384"/>
        <v>-</v>
      </c>
      <c r="AL60" s="13" t="str">
        <f t="shared" si="385"/>
        <v>-</v>
      </c>
      <c r="AM60" s="13" t="str">
        <f t="shared" si="386"/>
        <v>-</v>
      </c>
      <c r="AN60" s="13" t="str">
        <f t="shared" si="387"/>
        <v>-</v>
      </c>
      <c r="AO60" s="80" t="str">
        <f t="shared" si="388"/>
        <v>-</v>
      </c>
      <c r="AP60" s="39"/>
      <c r="AQ60" s="32">
        <f t="shared" si="389"/>
        <v>0</v>
      </c>
      <c r="AR60" s="32">
        <f t="shared" si="390"/>
        <v>0</v>
      </c>
      <c r="AS60" s="75">
        <f t="shared" si="391"/>
        <v>0</v>
      </c>
      <c r="AT60" s="75">
        <f t="shared" si="392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93"/>
        <v>-</v>
      </c>
      <c r="BJ60" s="77" t="str">
        <f t="shared" si="394"/>
        <v>-</v>
      </c>
      <c r="BK60" s="19" t="str">
        <f t="shared" si="395"/>
        <v>-</v>
      </c>
      <c r="BL60" s="19" t="str">
        <f t="shared" si="396"/>
        <v>-</v>
      </c>
      <c r="BM60" s="19" t="str">
        <f t="shared" si="397"/>
        <v>-</v>
      </c>
      <c r="BN60" s="19" t="str">
        <f t="shared" si="398"/>
        <v>-</v>
      </c>
      <c r="BO60" s="19" t="str">
        <f t="shared" si="399"/>
        <v>-</v>
      </c>
      <c r="BP60" s="19" t="str">
        <f t="shared" si="400"/>
        <v>-</v>
      </c>
      <c r="BQ60" s="19" t="str">
        <f t="shared" si="401"/>
        <v>-</v>
      </c>
      <c r="BR60" s="19" t="str">
        <f t="shared" si="402"/>
        <v>-</v>
      </c>
      <c r="BS60" s="19" t="str">
        <f t="shared" si="403"/>
        <v>-</v>
      </c>
      <c r="BT60" s="19" t="str">
        <f t="shared" si="404"/>
        <v>-</v>
      </c>
      <c r="BU60" s="19" t="str">
        <f t="shared" si="405"/>
        <v>-</v>
      </c>
      <c r="BV60" s="19" t="str">
        <f t="shared" si="406"/>
        <v>-</v>
      </c>
      <c r="BW60" s="19" t="str">
        <f t="shared" si="407"/>
        <v>-</v>
      </c>
      <c r="BX60" s="19" t="str">
        <f t="shared" si="408"/>
        <v>-</v>
      </c>
      <c r="BY60" s="13" t="str">
        <f t="shared" si="409"/>
        <v>-</v>
      </c>
      <c r="BZ60" s="13" t="str">
        <f t="shared" si="410"/>
        <v>-</v>
      </c>
      <c r="CA60" s="13" t="str">
        <f t="shared" si="411"/>
        <v>-</v>
      </c>
      <c r="CB60" s="80" t="str">
        <f t="shared" si="412"/>
        <v>-</v>
      </c>
      <c r="CC60" s="39"/>
      <c r="CD60" s="32">
        <f t="shared" si="413"/>
        <v>0</v>
      </c>
      <c r="CE60" s="32">
        <f t="shared" si="414"/>
        <v>0</v>
      </c>
      <c r="CF60" s="75">
        <f t="shared" si="415"/>
        <v>0</v>
      </c>
      <c r="CG60" s="75">
        <f t="shared" si="416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417"/>
        <v>-</v>
      </c>
      <c r="CW60" s="77" t="str">
        <f t="shared" si="418"/>
        <v>-</v>
      </c>
      <c r="CX60" s="19" t="str">
        <f t="shared" si="419"/>
        <v>-</v>
      </c>
      <c r="CY60" s="19" t="str">
        <f t="shared" si="420"/>
        <v>-</v>
      </c>
      <c r="CZ60" s="19" t="str">
        <f t="shared" si="421"/>
        <v>-</v>
      </c>
      <c r="DA60" s="19" t="str">
        <f t="shared" si="422"/>
        <v>-</v>
      </c>
      <c r="DB60" s="19" t="str">
        <f t="shared" si="423"/>
        <v>-</v>
      </c>
      <c r="DC60" s="19" t="str">
        <f t="shared" si="424"/>
        <v>-</v>
      </c>
      <c r="DD60" s="19" t="str">
        <f t="shared" si="425"/>
        <v>-</v>
      </c>
      <c r="DE60" s="19" t="str">
        <f t="shared" si="426"/>
        <v>-</v>
      </c>
      <c r="DF60" s="19" t="str">
        <f t="shared" si="427"/>
        <v>-</v>
      </c>
      <c r="DG60" s="19" t="str">
        <f t="shared" si="428"/>
        <v>-</v>
      </c>
      <c r="DH60" s="19" t="str">
        <f t="shared" si="429"/>
        <v>-</v>
      </c>
      <c r="DI60" s="19" t="str">
        <f t="shared" si="430"/>
        <v>-</v>
      </c>
      <c r="DJ60" s="19" t="str">
        <f t="shared" si="431"/>
        <v>-</v>
      </c>
      <c r="DK60" s="19" t="str">
        <f t="shared" si="432"/>
        <v>-</v>
      </c>
      <c r="DL60" s="13" t="str">
        <f t="shared" si="433"/>
        <v>-</v>
      </c>
      <c r="DM60" s="13" t="str">
        <f t="shared" si="434"/>
        <v>-</v>
      </c>
      <c r="DN60" s="13" t="str">
        <f t="shared" si="435"/>
        <v>-</v>
      </c>
      <c r="DO60" s="80" t="str">
        <f t="shared" si="436"/>
        <v>-</v>
      </c>
      <c r="DP60" s="39"/>
      <c r="DQ60" s="32">
        <f t="shared" si="437"/>
        <v>0</v>
      </c>
      <c r="DR60" s="32">
        <f t="shared" si="438"/>
        <v>0</v>
      </c>
      <c r="DS60" s="75">
        <f t="shared" si="439"/>
        <v>0</v>
      </c>
      <c r="DT60" s="75">
        <f t="shared" si="440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441"/>
        <v>-</v>
      </c>
      <c r="EJ60" s="77" t="str">
        <f t="shared" si="442"/>
        <v>-</v>
      </c>
      <c r="EK60" s="19" t="str">
        <f t="shared" si="443"/>
        <v>-</v>
      </c>
      <c r="EL60" s="19" t="str">
        <f t="shared" si="444"/>
        <v>-</v>
      </c>
      <c r="EM60" s="19" t="str">
        <f t="shared" si="445"/>
        <v>-</v>
      </c>
      <c r="EN60" s="19" t="str">
        <f t="shared" si="446"/>
        <v>-</v>
      </c>
      <c r="EO60" s="19" t="str">
        <f t="shared" si="447"/>
        <v>-</v>
      </c>
      <c r="EP60" s="19" t="str">
        <f t="shared" si="448"/>
        <v>-</v>
      </c>
      <c r="EQ60" s="19" t="str">
        <f t="shared" si="449"/>
        <v>-</v>
      </c>
      <c r="ER60" s="19" t="str">
        <f t="shared" si="450"/>
        <v>-</v>
      </c>
      <c r="ES60" s="19" t="str">
        <f t="shared" si="451"/>
        <v>-</v>
      </c>
      <c r="ET60" s="19" t="str">
        <f t="shared" si="452"/>
        <v>-</v>
      </c>
      <c r="EU60" s="19" t="str">
        <f t="shared" si="453"/>
        <v>-</v>
      </c>
      <c r="EV60" s="19" t="str">
        <f t="shared" si="454"/>
        <v>-</v>
      </c>
      <c r="EW60" s="19" t="str">
        <f t="shared" si="455"/>
        <v>-</v>
      </c>
      <c r="EX60" s="19" t="str">
        <f t="shared" si="456"/>
        <v>-</v>
      </c>
      <c r="EY60" s="13" t="str">
        <f t="shared" si="457"/>
        <v>-</v>
      </c>
      <c r="EZ60" s="13" t="str">
        <f t="shared" si="458"/>
        <v>-</v>
      </c>
      <c r="FA60" s="13" t="str">
        <f t="shared" si="459"/>
        <v>-</v>
      </c>
      <c r="FB60" s="80" t="str">
        <f t="shared" si="460"/>
        <v>-</v>
      </c>
      <c r="FC60" s="39"/>
      <c r="FD60" s="32">
        <f t="shared" si="461"/>
        <v>0</v>
      </c>
      <c r="FE60" s="32">
        <f t="shared" si="462"/>
        <v>0</v>
      </c>
      <c r="FF60" s="75">
        <f t="shared" si="463"/>
        <v>0</v>
      </c>
      <c r="FG60" s="75">
        <f t="shared" si="464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465"/>
        <v>-</v>
      </c>
      <c r="FW60" s="77" t="str">
        <f t="shared" si="466"/>
        <v>-</v>
      </c>
      <c r="FX60" s="19" t="str">
        <f t="shared" si="467"/>
        <v>-</v>
      </c>
      <c r="FY60" s="19" t="str">
        <f t="shared" si="468"/>
        <v>-</v>
      </c>
      <c r="FZ60" s="19" t="str">
        <f t="shared" si="469"/>
        <v>-</v>
      </c>
      <c r="GA60" s="19" t="str">
        <f t="shared" si="470"/>
        <v>-</v>
      </c>
      <c r="GB60" s="19" t="str">
        <f t="shared" si="471"/>
        <v>-</v>
      </c>
      <c r="GC60" s="19" t="str">
        <f t="shared" si="472"/>
        <v>-</v>
      </c>
      <c r="GD60" s="19" t="str">
        <f t="shared" si="473"/>
        <v>-</v>
      </c>
      <c r="GE60" s="19" t="str">
        <f t="shared" si="474"/>
        <v>-</v>
      </c>
      <c r="GF60" s="19" t="str">
        <f t="shared" si="475"/>
        <v>-</v>
      </c>
      <c r="GG60" s="19" t="str">
        <f t="shared" si="476"/>
        <v>-</v>
      </c>
      <c r="GH60" s="19" t="str">
        <f t="shared" si="477"/>
        <v>-</v>
      </c>
      <c r="GI60" s="19" t="str">
        <f t="shared" si="478"/>
        <v>-</v>
      </c>
      <c r="GJ60" s="19" t="str">
        <f t="shared" si="479"/>
        <v>-</v>
      </c>
      <c r="GK60" s="19" t="str">
        <f t="shared" si="480"/>
        <v>-</v>
      </c>
      <c r="GL60" s="13" t="str">
        <f t="shared" si="481"/>
        <v>-</v>
      </c>
      <c r="GM60" s="13" t="str">
        <f t="shared" si="482"/>
        <v>-</v>
      </c>
      <c r="GN60" s="13" t="str">
        <f t="shared" si="483"/>
        <v>-</v>
      </c>
      <c r="GO60" s="80" t="str">
        <f t="shared" si="484"/>
        <v>-</v>
      </c>
      <c r="GP60" s="39"/>
      <c r="GQ60" s="32">
        <f t="shared" si="485"/>
        <v>0</v>
      </c>
      <c r="GR60" s="32">
        <f t="shared" si="486"/>
        <v>0</v>
      </c>
      <c r="GS60" s="75">
        <f t="shared" si="487"/>
        <v>0</v>
      </c>
      <c r="GT60" s="75">
        <f t="shared" si="488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489"/>
        <v>-</v>
      </c>
      <c r="HJ60" s="77" t="str">
        <f t="shared" si="490"/>
        <v>-</v>
      </c>
      <c r="HK60" s="19" t="str">
        <f t="shared" si="491"/>
        <v>-</v>
      </c>
      <c r="HL60" s="19" t="str">
        <f t="shared" si="492"/>
        <v>-</v>
      </c>
      <c r="HM60" s="19" t="str">
        <f t="shared" si="493"/>
        <v>-</v>
      </c>
      <c r="HN60" s="19" t="str">
        <f t="shared" si="494"/>
        <v>-</v>
      </c>
      <c r="HO60" s="19" t="str">
        <f t="shared" si="495"/>
        <v>-</v>
      </c>
      <c r="HP60" s="19" t="str">
        <f t="shared" si="496"/>
        <v>-</v>
      </c>
      <c r="HQ60" s="19" t="str">
        <f t="shared" si="497"/>
        <v>-</v>
      </c>
      <c r="HR60" s="19" t="str">
        <f t="shared" si="498"/>
        <v>-</v>
      </c>
      <c r="HS60" s="19" t="str">
        <f t="shared" si="499"/>
        <v>-</v>
      </c>
      <c r="HT60" s="19" t="str">
        <f t="shared" si="500"/>
        <v>-</v>
      </c>
      <c r="HU60" s="19" t="str">
        <f t="shared" si="501"/>
        <v>-</v>
      </c>
      <c r="HV60" s="19" t="str">
        <f t="shared" si="502"/>
        <v>-</v>
      </c>
      <c r="HW60" s="19" t="str">
        <f t="shared" si="503"/>
        <v>-</v>
      </c>
      <c r="HX60" s="19" t="str">
        <f t="shared" si="504"/>
        <v>-</v>
      </c>
      <c r="HY60" s="13" t="str">
        <f t="shared" si="505"/>
        <v>-</v>
      </c>
      <c r="HZ60" s="13" t="str">
        <f t="shared" si="506"/>
        <v>-</v>
      </c>
      <c r="IA60" s="13" t="str">
        <f t="shared" si="507"/>
        <v>-</v>
      </c>
      <c r="IB60" s="80" t="str">
        <f t="shared" si="508"/>
        <v>-</v>
      </c>
      <c r="IC60" s="39">
        <f t="shared" si="509"/>
        <v>0</v>
      </c>
      <c r="ID60" s="99">
        <f t="shared" si="510"/>
        <v>0</v>
      </c>
      <c r="IE60" s="99">
        <f t="shared" si="511"/>
        <v>0</v>
      </c>
      <c r="IF60" s="100">
        <f t="shared" si="512"/>
        <v>0</v>
      </c>
      <c r="IG60" s="100">
        <f t="shared" si="513"/>
        <v>0</v>
      </c>
      <c r="IH60" s="35">
        <f t="shared" si="514"/>
        <v>0</v>
      </c>
      <c r="II60" s="35">
        <f t="shared" si="515"/>
        <v>0</v>
      </c>
      <c r="IJ60" s="35">
        <f t="shared" si="516"/>
        <v>0</v>
      </c>
      <c r="IK60" s="35">
        <f t="shared" si="517"/>
        <v>0</v>
      </c>
      <c r="IL60" s="35">
        <f t="shared" si="518"/>
        <v>0</v>
      </c>
      <c r="IM60" s="35">
        <f t="shared" si="519"/>
        <v>0</v>
      </c>
      <c r="IN60" s="100"/>
      <c r="IO60" s="35">
        <f t="shared" si="520"/>
        <v>0</v>
      </c>
      <c r="IP60" s="35">
        <f t="shared" si="521"/>
        <v>0</v>
      </c>
      <c r="IQ60" s="35">
        <f t="shared" si="522"/>
        <v>0</v>
      </c>
      <c r="IR60" s="35">
        <f t="shared" si="523"/>
        <v>0</v>
      </c>
      <c r="IS60" s="35">
        <f t="shared" si="524"/>
        <v>0</v>
      </c>
      <c r="IT60" s="23">
        <f t="shared" si="525"/>
        <v>0</v>
      </c>
      <c r="IU60" s="26">
        <f t="shared" si="526"/>
        <v>0</v>
      </c>
      <c r="IV60" s="42" t="str">
        <f t="shared" si="527"/>
        <v>-</v>
      </c>
      <c r="IW60" s="89" t="str">
        <f t="shared" si="528"/>
        <v>-</v>
      </c>
      <c r="IX60" s="43" t="str">
        <f t="shared" si="529"/>
        <v>-</v>
      </c>
      <c r="IY60" s="43" t="str">
        <f t="shared" si="530"/>
        <v>-</v>
      </c>
      <c r="IZ60" s="43" t="str">
        <f t="shared" si="531"/>
        <v>-</v>
      </c>
      <c r="JA60" s="43" t="str">
        <f t="shared" si="532"/>
        <v>-</v>
      </c>
      <c r="JB60" s="43" t="str">
        <f t="shared" si="533"/>
        <v>-</v>
      </c>
      <c r="JC60" s="43" t="str">
        <f t="shared" si="534"/>
        <v>-</v>
      </c>
      <c r="JD60" s="43" t="str">
        <f t="shared" si="535"/>
        <v>-</v>
      </c>
      <c r="JE60" s="43" t="str">
        <f t="shared" si="536"/>
        <v>-</v>
      </c>
      <c r="JF60" s="43" t="str">
        <f t="shared" si="537"/>
        <v>-</v>
      </c>
      <c r="JG60" s="43" t="str">
        <f t="shared" si="538"/>
        <v>-</v>
      </c>
      <c r="JH60" s="43" t="str">
        <f t="shared" si="539"/>
        <v>-</v>
      </c>
      <c r="JI60" s="43" t="str">
        <f t="shared" si="540"/>
        <v>-</v>
      </c>
      <c r="JJ60" s="43" t="str">
        <f t="shared" si="541"/>
        <v>-</v>
      </c>
      <c r="JK60" s="43" t="str">
        <f t="shared" si="542"/>
        <v>-</v>
      </c>
      <c r="JL60" s="44" t="str">
        <f t="shared" si="543"/>
        <v>-</v>
      </c>
      <c r="JM60" s="44" t="str">
        <f t="shared" si="544"/>
        <v>-</v>
      </c>
      <c r="JN60" s="44" t="str">
        <f t="shared" si="545"/>
        <v>-</v>
      </c>
      <c r="JO60" s="90" t="str">
        <f t="shared" si="546"/>
        <v>-</v>
      </c>
      <c r="JP60" s="62">
        <f t="shared" si="547"/>
        <v>0</v>
      </c>
      <c r="JQ60" s="63">
        <f t="shared" si="548"/>
        <v>0</v>
      </c>
      <c r="JR60" s="64">
        <f t="shared" si="549"/>
        <v>0</v>
      </c>
      <c r="JS60" s="65">
        <f t="shared" si="550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365"/>
        <v>0</v>
      </c>
      <c r="E61" s="32">
        <f t="shared" si="366"/>
        <v>0</v>
      </c>
      <c r="F61" s="75">
        <f t="shared" si="367"/>
        <v>0</v>
      </c>
      <c r="G61" s="75">
        <f t="shared" si="368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369"/>
        <v>-</v>
      </c>
      <c r="W61" s="77" t="str">
        <f t="shared" si="370"/>
        <v>-</v>
      </c>
      <c r="X61" s="19" t="str">
        <f t="shared" si="371"/>
        <v>-</v>
      </c>
      <c r="Y61" s="19" t="str">
        <f t="shared" si="372"/>
        <v>-</v>
      </c>
      <c r="Z61" s="19" t="str">
        <f t="shared" si="373"/>
        <v>-</v>
      </c>
      <c r="AA61" s="19" t="str">
        <f t="shared" si="374"/>
        <v>-</v>
      </c>
      <c r="AB61" s="19" t="str">
        <f t="shared" si="375"/>
        <v>-</v>
      </c>
      <c r="AC61" s="19" t="str">
        <f t="shared" si="376"/>
        <v>-</v>
      </c>
      <c r="AD61" s="19" t="str">
        <f t="shared" si="377"/>
        <v>-</v>
      </c>
      <c r="AE61" s="19" t="str">
        <f t="shared" si="378"/>
        <v>-</v>
      </c>
      <c r="AF61" s="19" t="str">
        <f t="shared" si="379"/>
        <v>-</v>
      </c>
      <c r="AG61" s="19" t="str">
        <f t="shared" si="380"/>
        <v>-</v>
      </c>
      <c r="AH61" s="19" t="str">
        <f t="shared" si="381"/>
        <v>-</v>
      </c>
      <c r="AI61" s="19" t="str">
        <f t="shared" si="382"/>
        <v>-</v>
      </c>
      <c r="AJ61" s="19" t="str">
        <f t="shared" si="383"/>
        <v>-</v>
      </c>
      <c r="AK61" s="19" t="str">
        <f t="shared" si="384"/>
        <v>-</v>
      </c>
      <c r="AL61" s="13" t="str">
        <f t="shared" si="385"/>
        <v>-</v>
      </c>
      <c r="AM61" s="13" t="str">
        <f t="shared" si="386"/>
        <v>-</v>
      </c>
      <c r="AN61" s="13" t="str">
        <f t="shared" si="387"/>
        <v>-</v>
      </c>
      <c r="AO61" s="80" t="str">
        <f t="shared" si="388"/>
        <v>-</v>
      </c>
      <c r="AP61" s="39"/>
      <c r="AQ61" s="32">
        <f t="shared" si="389"/>
        <v>0</v>
      </c>
      <c r="AR61" s="32">
        <f t="shared" si="390"/>
        <v>0</v>
      </c>
      <c r="AS61" s="75">
        <f t="shared" si="391"/>
        <v>0</v>
      </c>
      <c r="AT61" s="75">
        <f t="shared" si="392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93"/>
        <v>-</v>
      </c>
      <c r="BJ61" s="77" t="str">
        <f t="shared" si="394"/>
        <v>-</v>
      </c>
      <c r="BK61" s="19" t="str">
        <f t="shared" si="395"/>
        <v>-</v>
      </c>
      <c r="BL61" s="19" t="str">
        <f t="shared" si="396"/>
        <v>-</v>
      </c>
      <c r="BM61" s="19" t="str">
        <f t="shared" si="397"/>
        <v>-</v>
      </c>
      <c r="BN61" s="19" t="str">
        <f t="shared" si="398"/>
        <v>-</v>
      </c>
      <c r="BO61" s="19" t="str">
        <f t="shared" si="399"/>
        <v>-</v>
      </c>
      <c r="BP61" s="19" t="str">
        <f t="shared" si="400"/>
        <v>-</v>
      </c>
      <c r="BQ61" s="19" t="str">
        <f t="shared" si="401"/>
        <v>-</v>
      </c>
      <c r="BR61" s="19" t="str">
        <f t="shared" si="402"/>
        <v>-</v>
      </c>
      <c r="BS61" s="19" t="str">
        <f t="shared" si="403"/>
        <v>-</v>
      </c>
      <c r="BT61" s="19" t="str">
        <f t="shared" si="404"/>
        <v>-</v>
      </c>
      <c r="BU61" s="19" t="str">
        <f t="shared" si="405"/>
        <v>-</v>
      </c>
      <c r="BV61" s="19" t="str">
        <f t="shared" si="406"/>
        <v>-</v>
      </c>
      <c r="BW61" s="19" t="str">
        <f t="shared" si="407"/>
        <v>-</v>
      </c>
      <c r="BX61" s="19" t="str">
        <f t="shared" si="408"/>
        <v>-</v>
      </c>
      <c r="BY61" s="13" t="str">
        <f t="shared" si="409"/>
        <v>-</v>
      </c>
      <c r="BZ61" s="13" t="str">
        <f t="shared" si="410"/>
        <v>-</v>
      </c>
      <c r="CA61" s="13" t="str">
        <f t="shared" si="411"/>
        <v>-</v>
      </c>
      <c r="CB61" s="80" t="str">
        <f t="shared" si="412"/>
        <v>-</v>
      </c>
      <c r="CC61" s="39"/>
      <c r="CD61" s="32">
        <f t="shared" si="413"/>
        <v>0</v>
      </c>
      <c r="CE61" s="32">
        <f t="shared" si="414"/>
        <v>0</v>
      </c>
      <c r="CF61" s="75">
        <f t="shared" si="415"/>
        <v>0</v>
      </c>
      <c r="CG61" s="75">
        <f t="shared" si="416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417"/>
        <v>-</v>
      </c>
      <c r="CW61" s="77" t="str">
        <f t="shared" si="418"/>
        <v>-</v>
      </c>
      <c r="CX61" s="19" t="str">
        <f t="shared" si="419"/>
        <v>-</v>
      </c>
      <c r="CY61" s="19" t="str">
        <f t="shared" si="420"/>
        <v>-</v>
      </c>
      <c r="CZ61" s="19" t="str">
        <f t="shared" si="421"/>
        <v>-</v>
      </c>
      <c r="DA61" s="19" t="str">
        <f t="shared" si="422"/>
        <v>-</v>
      </c>
      <c r="DB61" s="19" t="str">
        <f t="shared" si="423"/>
        <v>-</v>
      </c>
      <c r="DC61" s="19" t="str">
        <f t="shared" si="424"/>
        <v>-</v>
      </c>
      <c r="DD61" s="19" t="str">
        <f t="shared" si="425"/>
        <v>-</v>
      </c>
      <c r="DE61" s="19" t="str">
        <f t="shared" si="426"/>
        <v>-</v>
      </c>
      <c r="DF61" s="19" t="str">
        <f t="shared" si="427"/>
        <v>-</v>
      </c>
      <c r="DG61" s="19" t="str">
        <f t="shared" si="428"/>
        <v>-</v>
      </c>
      <c r="DH61" s="19" t="str">
        <f t="shared" si="429"/>
        <v>-</v>
      </c>
      <c r="DI61" s="19" t="str">
        <f t="shared" si="430"/>
        <v>-</v>
      </c>
      <c r="DJ61" s="19" t="str">
        <f t="shared" si="431"/>
        <v>-</v>
      </c>
      <c r="DK61" s="19" t="str">
        <f t="shared" si="432"/>
        <v>-</v>
      </c>
      <c r="DL61" s="13" t="str">
        <f t="shared" si="433"/>
        <v>-</v>
      </c>
      <c r="DM61" s="13" t="str">
        <f t="shared" si="434"/>
        <v>-</v>
      </c>
      <c r="DN61" s="13" t="str">
        <f t="shared" si="435"/>
        <v>-</v>
      </c>
      <c r="DO61" s="80" t="str">
        <f t="shared" si="436"/>
        <v>-</v>
      </c>
      <c r="DP61" s="39"/>
      <c r="DQ61" s="32">
        <f t="shared" si="437"/>
        <v>0</v>
      </c>
      <c r="DR61" s="32">
        <f t="shared" si="438"/>
        <v>0</v>
      </c>
      <c r="DS61" s="75">
        <f t="shared" si="439"/>
        <v>0</v>
      </c>
      <c r="DT61" s="75">
        <f t="shared" si="440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441"/>
        <v>-</v>
      </c>
      <c r="EJ61" s="77" t="str">
        <f t="shared" si="442"/>
        <v>-</v>
      </c>
      <c r="EK61" s="19" t="str">
        <f t="shared" si="443"/>
        <v>-</v>
      </c>
      <c r="EL61" s="19" t="str">
        <f t="shared" si="444"/>
        <v>-</v>
      </c>
      <c r="EM61" s="19" t="str">
        <f t="shared" si="445"/>
        <v>-</v>
      </c>
      <c r="EN61" s="19" t="str">
        <f t="shared" si="446"/>
        <v>-</v>
      </c>
      <c r="EO61" s="19" t="str">
        <f t="shared" si="447"/>
        <v>-</v>
      </c>
      <c r="EP61" s="19" t="str">
        <f t="shared" si="448"/>
        <v>-</v>
      </c>
      <c r="EQ61" s="19" t="str">
        <f t="shared" si="449"/>
        <v>-</v>
      </c>
      <c r="ER61" s="19" t="str">
        <f t="shared" si="450"/>
        <v>-</v>
      </c>
      <c r="ES61" s="19" t="str">
        <f t="shared" si="451"/>
        <v>-</v>
      </c>
      <c r="ET61" s="19" t="str">
        <f t="shared" si="452"/>
        <v>-</v>
      </c>
      <c r="EU61" s="19" t="str">
        <f t="shared" si="453"/>
        <v>-</v>
      </c>
      <c r="EV61" s="19" t="str">
        <f t="shared" si="454"/>
        <v>-</v>
      </c>
      <c r="EW61" s="19" t="str">
        <f t="shared" si="455"/>
        <v>-</v>
      </c>
      <c r="EX61" s="19" t="str">
        <f t="shared" si="456"/>
        <v>-</v>
      </c>
      <c r="EY61" s="13" t="str">
        <f t="shared" si="457"/>
        <v>-</v>
      </c>
      <c r="EZ61" s="13" t="str">
        <f t="shared" si="458"/>
        <v>-</v>
      </c>
      <c r="FA61" s="13" t="str">
        <f t="shared" si="459"/>
        <v>-</v>
      </c>
      <c r="FB61" s="80" t="str">
        <f t="shared" si="460"/>
        <v>-</v>
      </c>
      <c r="FC61" s="39"/>
      <c r="FD61" s="32">
        <f t="shared" si="461"/>
        <v>0</v>
      </c>
      <c r="FE61" s="32">
        <f t="shared" si="462"/>
        <v>0</v>
      </c>
      <c r="FF61" s="75">
        <f t="shared" si="463"/>
        <v>0</v>
      </c>
      <c r="FG61" s="75">
        <f t="shared" si="464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465"/>
        <v>-</v>
      </c>
      <c r="FW61" s="77" t="str">
        <f t="shared" si="466"/>
        <v>-</v>
      </c>
      <c r="FX61" s="19" t="str">
        <f t="shared" si="467"/>
        <v>-</v>
      </c>
      <c r="FY61" s="19" t="str">
        <f t="shared" si="468"/>
        <v>-</v>
      </c>
      <c r="FZ61" s="19" t="str">
        <f t="shared" si="469"/>
        <v>-</v>
      </c>
      <c r="GA61" s="19" t="str">
        <f t="shared" si="470"/>
        <v>-</v>
      </c>
      <c r="GB61" s="19" t="str">
        <f t="shared" si="471"/>
        <v>-</v>
      </c>
      <c r="GC61" s="19" t="str">
        <f t="shared" si="472"/>
        <v>-</v>
      </c>
      <c r="GD61" s="19" t="str">
        <f t="shared" si="473"/>
        <v>-</v>
      </c>
      <c r="GE61" s="19" t="str">
        <f t="shared" si="474"/>
        <v>-</v>
      </c>
      <c r="GF61" s="19" t="str">
        <f t="shared" si="475"/>
        <v>-</v>
      </c>
      <c r="GG61" s="19" t="str">
        <f t="shared" si="476"/>
        <v>-</v>
      </c>
      <c r="GH61" s="19" t="str">
        <f t="shared" si="477"/>
        <v>-</v>
      </c>
      <c r="GI61" s="19" t="str">
        <f t="shared" si="478"/>
        <v>-</v>
      </c>
      <c r="GJ61" s="19" t="str">
        <f t="shared" si="479"/>
        <v>-</v>
      </c>
      <c r="GK61" s="19" t="str">
        <f t="shared" si="480"/>
        <v>-</v>
      </c>
      <c r="GL61" s="13" t="str">
        <f t="shared" si="481"/>
        <v>-</v>
      </c>
      <c r="GM61" s="13" t="str">
        <f t="shared" si="482"/>
        <v>-</v>
      </c>
      <c r="GN61" s="13" t="str">
        <f t="shared" si="483"/>
        <v>-</v>
      </c>
      <c r="GO61" s="80" t="str">
        <f t="shared" si="484"/>
        <v>-</v>
      </c>
      <c r="GP61" s="39"/>
      <c r="GQ61" s="32">
        <f t="shared" si="485"/>
        <v>0</v>
      </c>
      <c r="GR61" s="32">
        <f t="shared" si="486"/>
        <v>0</v>
      </c>
      <c r="GS61" s="75">
        <f t="shared" si="487"/>
        <v>0</v>
      </c>
      <c r="GT61" s="75">
        <f t="shared" si="488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489"/>
        <v>-</v>
      </c>
      <c r="HJ61" s="77" t="str">
        <f t="shared" si="490"/>
        <v>-</v>
      </c>
      <c r="HK61" s="19" t="str">
        <f t="shared" si="491"/>
        <v>-</v>
      </c>
      <c r="HL61" s="19" t="str">
        <f t="shared" si="492"/>
        <v>-</v>
      </c>
      <c r="HM61" s="19" t="str">
        <f t="shared" si="493"/>
        <v>-</v>
      </c>
      <c r="HN61" s="19" t="str">
        <f t="shared" si="494"/>
        <v>-</v>
      </c>
      <c r="HO61" s="19" t="str">
        <f t="shared" si="495"/>
        <v>-</v>
      </c>
      <c r="HP61" s="19" t="str">
        <f t="shared" si="496"/>
        <v>-</v>
      </c>
      <c r="HQ61" s="19" t="str">
        <f t="shared" si="497"/>
        <v>-</v>
      </c>
      <c r="HR61" s="19" t="str">
        <f t="shared" si="498"/>
        <v>-</v>
      </c>
      <c r="HS61" s="19" t="str">
        <f t="shared" si="499"/>
        <v>-</v>
      </c>
      <c r="HT61" s="19" t="str">
        <f t="shared" si="500"/>
        <v>-</v>
      </c>
      <c r="HU61" s="19" t="str">
        <f t="shared" si="501"/>
        <v>-</v>
      </c>
      <c r="HV61" s="19" t="str">
        <f t="shared" si="502"/>
        <v>-</v>
      </c>
      <c r="HW61" s="19" t="str">
        <f t="shared" si="503"/>
        <v>-</v>
      </c>
      <c r="HX61" s="19" t="str">
        <f t="shared" si="504"/>
        <v>-</v>
      </c>
      <c r="HY61" s="13" t="str">
        <f t="shared" si="505"/>
        <v>-</v>
      </c>
      <c r="HZ61" s="13" t="str">
        <f t="shared" si="506"/>
        <v>-</v>
      </c>
      <c r="IA61" s="13" t="str">
        <f t="shared" si="507"/>
        <v>-</v>
      </c>
      <c r="IB61" s="80" t="str">
        <f t="shared" si="508"/>
        <v>-</v>
      </c>
      <c r="IC61" s="39">
        <f t="shared" si="509"/>
        <v>0</v>
      </c>
      <c r="ID61" s="99">
        <f t="shared" si="510"/>
        <v>0</v>
      </c>
      <c r="IE61" s="99">
        <f t="shared" si="511"/>
        <v>0</v>
      </c>
      <c r="IF61" s="100">
        <f t="shared" si="512"/>
        <v>0</v>
      </c>
      <c r="IG61" s="100">
        <f t="shared" si="513"/>
        <v>0</v>
      </c>
      <c r="IH61" s="35">
        <f t="shared" si="514"/>
        <v>0</v>
      </c>
      <c r="II61" s="35">
        <f t="shared" si="515"/>
        <v>0</v>
      </c>
      <c r="IJ61" s="35">
        <f t="shared" si="516"/>
        <v>0</v>
      </c>
      <c r="IK61" s="35">
        <f t="shared" si="517"/>
        <v>0</v>
      </c>
      <c r="IL61" s="35">
        <f t="shared" si="518"/>
        <v>0</v>
      </c>
      <c r="IM61" s="35">
        <f t="shared" si="519"/>
        <v>0</v>
      </c>
      <c r="IN61" s="100"/>
      <c r="IO61" s="35">
        <f t="shared" si="520"/>
        <v>0</v>
      </c>
      <c r="IP61" s="35">
        <f t="shared" si="521"/>
        <v>0</v>
      </c>
      <c r="IQ61" s="35">
        <f t="shared" si="522"/>
        <v>0</v>
      </c>
      <c r="IR61" s="35">
        <f t="shared" si="523"/>
        <v>0</v>
      </c>
      <c r="IS61" s="35">
        <f t="shared" si="524"/>
        <v>0</v>
      </c>
      <c r="IT61" s="23">
        <f t="shared" si="525"/>
        <v>0</v>
      </c>
      <c r="IU61" s="26">
        <f t="shared" si="526"/>
        <v>0</v>
      </c>
      <c r="IV61" s="42" t="str">
        <f t="shared" si="527"/>
        <v>-</v>
      </c>
      <c r="IW61" s="89" t="str">
        <f t="shared" si="528"/>
        <v>-</v>
      </c>
      <c r="IX61" s="43" t="str">
        <f t="shared" si="529"/>
        <v>-</v>
      </c>
      <c r="IY61" s="43" t="str">
        <f t="shared" si="530"/>
        <v>-</v>
      </c>
      <c r="IZ61" s="43" t="str">
        <f t="shared" si="531"/>
        <v>-</v>
      </c>
      <c r="JA61" s="43" t="str">
        <f t="shared" si="532"/>
        <v>-</v>
      </c>
      <c r="JB61" s="43" t="str">
        <f t="shared" si="533"/>
        <v>-</v>
      </c>
      <c r="JC61" s="43" t="str">
        <f t="shared" si="534"/>
        <v>-</v>
      </c>
      <c r="JD61" s="43" t="str">
        <f t="shared" si="535"/>
        <v>-</v>
      </c>
      <c r="JE61" s="43" t="str">
        <f t="shared" si="536"/>
        <v>-</v>
      </c>
      <c r="JF61" s="43" t="str">
        <f t="shared" si="537"/>
        <v>-</v>
      </c>
      <c r="JG61" s="43" t="str">
        <f t="shared" si="538"/>
        <v>-</v>
      </c>
      <c r="JH61" s="43" t="str">
        <f t="shared" si="539"/>
        <v>-</v>
      </c>
      <c r="JI61" s="43" t="str">
        <f t="shared" si="540"/>
        <v>-</v>
      </c>
      <c r="JJ61" s="43" t="str">
        <f t="shared" si="541"/>
        <v>-</v>
      </c>
      <c r="JK61" s="43" t="str">
        <f t="shared" si="542"/>
        <v>-</v>
      </c>
      <c r="JL61" s="44" t="str">
        <f t="shared" si="543"/>
        <v>-</v>
      </c>
      <c r="JM61" s="44" t="str">
        <f t="shared" si="544"/>
        <v>-</v>
      </c>
      <c r="JN61" s="44" t="str">
        <f t="shared" si="545"/>
        <v>-</v>
      </c>
      <c r="JO61" s="90" t="str">
        <f t="shared" si="546"/>
        <v>-</v>
      </c>
      <c r="JP61" s="62">
        <f t="shared" si="547"/>
        <v>0</v>
      </c>
      <c r="JQ61" s="63">
        <f t="shared" si="548"/>
        <v>0</v>
      </c>
      <c r="JR61" s="64">
        <f t="shared" si="549"/>
        <v>0</v>
      </c>
      <c r="JS61" s="65">
        <f t="shared" si="550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365"/>
        <v>0</v>
      </c>
      <c r="E62" s="32">
        <f t="shared" si="366"/>
        <v>0</v>
      </c>
      <c r="F62" s="75">
        <f t="shared" si="367"/>
        <v>0</v>
      </c>
      <c r="G62" s="75">
        <f t="shared" si="368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369"/>
        <v>-</v>
      </c>
      <c r="W62" s="77" t="str">
        <f t="shared" si="370"/>
        <v>-</v>
      </c>
      <c r="X62" s="19" t="str">
        <f t="shared" si="371"/>
        <v>-</v>
      </c>
      <c r="Y62" s="19" t="str">
        <f t="shared" si="372"/>
        <v>-</v>
      </c>
      <c r="Z62" s="19" t="str">
        <f t="shared" si="373"/>
        <v>-</v>
      </c>
      <c r="AA62" s="19" t="str">
        <f t="shared" si="374"/>
        <v>-</v>
      </c>
      <c r="AB62" s="19" t="str">
        <f t="shared" si="375"/>
        <v>-</v>
      </c>
      <c r="AC62" s="19" t="str">
        <f t="shared" si="376"/>
        <v>-</v>
      </c>
      <c r="AD62" s="19" t="str">
        <f t="shared" si="377"/>
        <v>-</v>
      </c>
      <c r="AE62" s="19" t="str">
        <f t="shared" si="378"/>
        <v>-</v>
      </c>
      <c r="AF62" s="19" t="str">
        <f t="shared" si="379"/>
        <v>-</v>
      </c>
      <c r="AG62" s="19" t="str">
        <f t="shared" si="380"/>
        <v>-</v>
      </c>
      <c r="AH62" s="19" t="str">
        <f t="shared" si="381"/>
        <v>-</v>
      </c>
      <c r="AI62" s="19" t="str">
        <f t="shared" si="382"/>
        <v>-</v>
      </c>
      <c r="AJ62" s="19" t="str">
        <f t="shared" si="383"/>
        <v>-</v>
      </c>
      <c r="AK62" s="19" t="str">
        <f t="shared" si="384"/>
        <v>-</v>
      </c>
      <c r="AL62" s="13" t="str">
        <f t="shared" si="385"/>
        <v>-</v>
      </c>
      <c r="AM62" s="13" t="str">
        <f t="shared" si="386"/>
        <v>-</v>
      </c>
      <c r="AN62" s="13" t="str">
        <f t="shared" si="387"/>
        <v>-</v>
      </c>
      <c r="AO62" s="80" t="str">
        <f t="shared" si="388"/>
        <v>-</v>
      </c>
      <c r="AP62" s="39"/>
      <c r="AQ62" s="32">
        <f t="shared" si="389"/>
        <v>0</v>
      </c>
      <c r="AR62" s="32">
        <f t="shared" si="390"/>
        <v>0</v>
      </c>
      <c r="AS62" s="75">
        <f t="shared" si="391"/>
        <v>0</v>
      </c>
      <c r="AT62" s="75">
        <f t="shared" si="392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93"/>
        <v>-</v>
      </c>
      <c r="BJ62" s="77" t="str">
        <f t="shared" si="394"/>
        <v>-</v>
      </c>
      <c r="BK62" s="19" t="str">
        <f t="shared" si="395"/>
        <v>-</v>
      </c>
      <c r="BL62" s="19" t="str">
        <f t="shared" si="396"/>
        <v>-</v>
      </c>
      <c r="BM62" s="19" t="str">
        <f t="shared" si="397"/>
        <v>-</v>
      </c>
      <c r="BN62" s="19" t="str">
        <f t="shared" si="398"/>
        <v>-</v>
      </c>
      <c r="BO62" s="19" t="str">
        <f t="shared" si="399"/>
        <v>-</v>
      </c>
      <c r="BP62" s="19" t="str">
        <f t="shared" si="400"/>
        <v>-</v>
      </c>
      <c r="BQ62" s="19" t="str">
        <f t="shared" si="401"/>
        <v>-</v>
      </c>
      <c r="BR62" s="19" t="str">
        <f t="shared" si="402"/>
        <v>-</v>
      </c>
      <c r="BS62" s="19" t="str">
        <f t="shared" si="403"/>
        <v>-</v>
      </c>
      <c r="BT62" s="19" t="str">
        <f t="shared" si="404"/>
        <v>-</v>
      </c>
      <c r="BU62" s="19" t="str">
        <f t="shared" si="405"/>
        <v>-</v>
      </c>
      <c r="BV62" s="19" t="str">
        <f t="shared" si="406"/>
        <v>-</v>
      </c>
      <c r="BW62" s="19" t="str">
        <f t="shared" si="407"/>
        <v>-</v>
      </c>
      <c r="BX62" s="19" t="str">
        <f t="shared" si="408"/>
        <v>-</v>
      </c>
      <c r="BY62" s="13" t="str">
        <f t="shared" si="409"/>
        <v>-</v>
      </c>
      <c r="BZ62" s="13" t="str">
        <f t="shared" si="410"/>
        <v>-</v>
      </c>
      <c r="CA62" s="13" t="str">
        <f t="shared" si="411"/>
        <v>-</v>
      </c>
      <c r="CB62" s="80" t="str">
        <f t="shared" si="412"/>
        <v>-</v>
      </c>
      <c r="CC62" s="39"/>
      <c r="CD62" s="32">
        <f t="shared" si="413"/>
        <v>0</v>
      </c>
      <c r="CE62" s="32">
        <f t="shared" si="414"/>
        <v>0</v>
      </c>
      <c r="CF62" s="75">
        <f t="shared" si="415"/>
        <v>0</v>
      </c>
      <c r="CG62" s="75">
        <f t="shared" si="416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417"/>
        <v>-</v>
      </c>
      <c r="CW62" s="77" t="str">
        <f t="shared" si="418"/>
        <v>-</v>
      </c>
      <c r="CX62" s="19" t="str">
        <f t="shared" si="419"/>
        <v>-</v>
      </c>
      <c r="CY62" s="19" t="str">
        <f t="shared" si="420"/>
        <v>-</v>
      </c>
      <c r="CZ62" s="19" t="str">
        <f t="shared" si="421"/>
        <v>-</v>
      </c>
      <c r="DA62" s="19" t="str">
        <f t="shared" si="422"/>
        <v>-</v>
      </c>
      <c r="DB62" s="19" t="str">
        <f t="shared" si="423"/>
        <v>-</v>
      </c>
      <c r="DC62" s="19" t="str">
        <f t="shared" si="424"/>
        <v>-</v>
      </c>
      <c r="DD62" s="19" t="str">
        <f t="shared" si="425"/>
        <v>-</v>
      </c>
      <c r="DE62" s="19" t="str">
        <f t="shared" si="426"/>
        <v>-</v>
      </c>
      <c r="DF62" s="19" t="str">
        <f t="shared" si="427"/>
        <v>-</v>
      </c>
      <c r="DG62" s="19" t="str">
        <f t="shared" si="428"/>
        <v>-</v>
      </c>
      <c r="DH62" s="19" t="str">
        <f t="shared" si="429"/>
        <v>-</v>
      </c>
      <c r="DI62" s="19" t="str">
        <f t="shared" si="430"/>
        <v>-</v>
      </c>
      <c r="DJ62" s="19" t="str">
        <f t="shared" si="431"/>
        <v>-</v>
      </c>
      <c r="DK62" s="19" t="str">
        <f t="shared" si="432"/>
        <v>-</v>
      </c>
      <c r="DL62" s="13" t="str">
        <f t="shared" si="433"/>
        <v>-</v>
      </c>
      <c r="DM62" s="13" t="str">
        <f t="shared" si="434"/>
        <v>-</v>
      </c>
      <c r="DN62" s="13" t="str">
        <f t="shared" si="435"/>
        <v>-</v>
      </c>
      <c r="DO62" s="80" t="str">
        <f t="shared" si="436"/>
        <v>-</v>
      </c>
      <c r="DP62" s="39"/>
      <c r="DQ62" s="32">
        <f t="shared" si="437"/>
        <v>0</v>
      </c>
      <c r="DR62" s="32">
        <f t="shared" si="438"/>
        <v>0</v>
      </c>
      <c r="DS62" s="75">
        <f t="shared" si="439"/>
        <v>0</v>
      </c>
      <c r="DT62" s="75">
        <f t="shared" si="440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441"/>
        <v>-</v>
      </c>
      <c r="EJ62" s="77" t="str">
        <f t="shared" si="442"/>
        <v>-</v>
      </c>
      <c r="EK62" s="19" t="str">
        <f t="shared" si="443"/>
        <v>-</v>
      </c>
      <c r="EL62" s="19" t="str">
        <f t="shared" si="444"/>
        <v>-</v>
      </c>
      <c r="EM62" s="19" t="str">
        <f t="shared" si="445"/>
        <v>-</v>
      </c>
      <c r="EN62" s="19" t="str">
        <f t="shared" si="446"/>
        <v>-</v>
      </c>
      <c r="EO62" s="19" t="str">
        <f t="shared" si="447"/>
        <v>-</v>
      </c>
      <c r="EP62" s="19" t="str">
        <f t="shared" si="448"/>
        <v>-</v>
      </c>
      <c r="EQ62" s="19" t="str">
        <f t="shared" si="449"/>
        <v>-</v>
      </c>
      <c r="ER62" s="19" t="str">
        <f t="shared" si="450"/>
        <v>-</v>
      </c>
      <c r="ES62" s="19" t="str">
        <f t="shared" si="451"/>
        <v>-</v>
      </c>
      <c r="ET62" s="19" t="str">
        <f t="shared" si="452"/>
        <v>-</v>
      </c>
      <c r="EU62" s="19" t="str">
        <f t="shared" si="453"/>
        <v>-</v>
      </c>
      <c r="EV62" s="19" t="str">
        <f t="shared" si="454"/>
        <v>-</v>
      </c>
      <c r="EW62" s="19" t="str">
        <f t="shared" si="455"/>
        <v>-</v>
      </c>
      <c r="EX62" s="19" t="str">
        <f t="shared" si="456"/>
        <v>-</v>
      </c>
      <c r="EY62" s="13" t="str">
        <f t="shared" si="457"/>
        <v>-</v>
      </c>
      <c r="EZ62" s="13" t="str">
        <f t="shared" si="458"/>
        <v>-</v>
      </c>
      <c r="FA62" s="13" t="str">
        <f t="shared" si="459"/>
        <v>-</v>
      </c>
      <c r="FB62" s="80" t="str">
        <f t="shared" si="460"/>
        <v>-</v>
      </c>
      <c r="FC62" s="39"/>
      <c r="FD62" s="32">
        <f t="shared" si="461"/>
        <v>0</v>
      </c>
      <c r="FE62" s="32">
        <f t="shared" si="462"/>
        <v>0</v>
      </c>
      <c r="FF62" s="75">
        <f t="shared" si="463"/>
        <v>0</v>
      </c>
      <c r="FG62" s="75">
        <f t="shared" si="464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465"/>
        <v>-</v>
      </c>
      <c r="FW62" s="77" t="str">
        <f t="shared" si="466"/>
        <v>-</v>
      </c>
      <c r="FX62" s="19" t="str">
        <f t="shared" si="467"/>
        <v>-</v>
      </c>
      <c r="FY62" s="19" t="str">
        <f t="shared" si="468"/>
        <v>-</v>
      </c>
      <c r="FZ62" s="19" t="str">
        <f t="shared" si="469"/>
        <v>-</v>
      </c>
      <c r="GA62" s="19" t="str">
        <f t="shared" si="470"/>
        <v>-</v>
      </c>
      <c r="GB62" s="19" t="str">
        <f t="shared" si="471"/>
        <v>-</v>
      </c>
      <c r="GC62" s="19" t="str">
        <f t="shared" si="472"/>
        <v>-</v>
      </c>
      <c r="GD62" s="19" t="str">
        <f t="shared" si="473"/>
        <v>-</v>
      </c>
      <c r="GE62" s="19" t="str">
        <f t="shared" si="474"/>
        <v>-</v>
      </c>
      <c r="GF62" s="19" t="str">
        <f t="shared" si="475"/>
        <v>-</v>
      </c>
      <c r="GG62" s="19" t="str">
        <f t="shared" si="476"/>
        <v>-</v>
      </c>
      <c r="GH62" s="19" t="str">
        <f t="shared" si="477"/>
        <v>-</v>
      </c>
      <c r="GI62" s="19" t="str">
        <f t="shared" si="478"/>
        <v>-</v>
      </c>
      <c r="GJ62" s="19" t="str">
        <f t="shared" si="479"/>
        <v>-</v>
      </c>
      <c r="GK62" s="19" t="str">
        <f t="shared" si="480"/>
        <v>-</v>
      </c>
      <c r="GL62" s="13" t="str">
        <f t="shared" si="481"/>
        <v>-</v>
      </c>
      <c r="GM62" s="13" t="str">
        <f t="shared" si="482"/>
        <v>-</v>
      </c>
      <c r="GN62" s="13" t="str">
        <f t="shared" si="483"/>
        <v>-</v>
      </c>
      <c r="GO62" s="80" t="str">
        <f t="shared" si="484"/>
        <v>-</v>
      </c>
      <c r="GP62" s="39"/>
      <c r="GQ62" s="32">
        <f t="shared" si="485"/>
        <v>0</v>
      </c>
      <c r="GR62" s="32">
        <f t="shared" si="486"/>
        <v>0</v>
      </c>
      <c r="GS62" s="75">
        <f t="shared" si="487"/>
        <v>0</v>
      </c>
      <c r="GT62" s="75">
        <f t="shared" si="488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489"/>
        <v>-</v>
      </c>
      <c r="HJ62" s="77" t="str">
        <f t="shared" si="490"/>
        <v>-</v>
      </c>
      <c r="HK62" s="19" t="str">
        <f t="shared" si="491"/>
        <v>-</v>
      </c>
      <c r="HL62" s="19" t="str">
        <f t="shared" si="492"/>
        <v>-</v>
      </c>
      <c r="HM62" s="19" t="str">
        <f t="shared" si="493"/>
        <v>-</v>
      </c>
      <c r="HN62" s="19" t="str">
        <f t="shared" si="494"/>
        <v>-</v>
      </c>
      <c r="HO62" s="19" t="str">
        <f t="shared" si="495"/>
        <v>-</v>
      </c>
      <c r="HP62" s="19" t="str">
        <f t="shared" si="496"/>
        <v>-</v>
      </c>
      <c r="HQ62" s="19" t="str">
        <f t="shared" si="497"/>
        <v>-</v>
      </c>
      <c r="HR62" s="19" t="str">
        <f t="shared" si="498"/>
        <v>-</v>
      </c>
      <c r="HS62" s="19" t="str">
        <f t="shared" si="499"/>
        <v>-</v>
      </c>
      <c r="HT62" s="19" t="str">
        <f t="shared" si="500"/>
        <v>-</v>
      </c>
      <c r="HU62" s="19" t="str">
        <f t="shared" si="501"/>
        <v>-</v>
      </c>
      <c r="HV62" s="19" t="str">
        <f t="shared" si="502"/>
        <v>-</v>
      </c>
      <c r="HW62" s="19" t="str">
        <f t="shared" si="503"/>
        <v>-</v>
      </c>
      <c r="HX62" s="19" t="str">
        <f t="shared" si="504"/>
        <v>-</v>
      </c>
      <c r="HY62" s="13" t="str">
        <f t="shared" si="505"/>
        <v>-</v>
      </c>
      <c r="HZ62" s="13" t="str">
        <f t="shared" si="506"/>
        <v>-</v>
      </c>
      <c r="IA62" s="13" t="str">
        <f t="shared" si="507"/>
        <v>-</v>
      </c>
      <c r="IB62" s="80" t="str">
        <f t="shared" si="508"/>
        <v>-</v>
      </c>
      <c r="IC62" s="39">
        <f t="shared" si="509"/>
        <v>0</v>
      </c>
      <c r="ID62" s="99">
        <f t="shared" si="510"/>
        <v>0</v>
      </c>
      <c r="IE62" s="99">
        <f t="shared" si="511"/>
        <v>0</v>
      </c>
      <c r="IF62" s="100">
        <f t="shared" si="512"/>
        <v>0</v>
      </c>
      <c r="IG62" s="100">
        <f t="shared" si="513"/>
        <v>0</v>
      </c>
      <c r="IH62" s="35">
        <f t="shared" si="514"/>
        <v>0</v>
      </c>
      <c r="II62" s="35">
        <f t="shared" si="515"/>
        <v>0</v>
      </c>
      <c r="IJ62" s="35">
        <f t="shared" si="516"/>
        <v>0</v>
      </c>
      <c r="IK62" s="35">
        <f t="shared" si="517"/>
        <v>0</v>
      </c>
      <c r="IL62" s="35">
        <f t="shared" si="518"/>
        <v>0</v>
      </c>
      <c r="IM62" s="35">
        <f t="shared" si="519"/>
        <v>0</v>
      </c>
      <c r="IN62" s="100"/>
      <c r="IO62" s="35">
        <f t="shared" si="520"/>
        <v>0</v>
      </c>
      <c r="IP62" s="35">
        <f t="shared" si="521"/>
        <v>0</v>
      </c>
      <c r="IQ62" s="35">
        <f t="shared" si="522"/>
        <v>0</v>
      </c>
      <c r="IR62" s="35">
        <f t="shared" si="523"/>
        <v>0</v>
      </c>
      <c r="IS62" s="35">
        <f t="shared" si="524"/>
        <v>0</v>
      </c>
      <c r="IT62" s="23">
        <f t="shared" si="525"/>
        <v>0</v>
      </c>
      <c r="IU62" s="26">
        <f t="shared" si="526"/>
        <v>0</v>
      </c>
      <c r="IV62" s="42" t="str">
        <f t="shared" si="527"/>
        <v>-</v>
      </c>
      <c r="IW62" s="89" t="str">
        <f t="shared" si="528"/>
        <v>-</v>
      </c>
      <c r="IX62" s="43" t="str">
        <f t="shared" si="529"/>
        <v>-</v>
      </c>
      <c r="IY62" s="43" t="str">
        <f t="shared" si="530"/>
        <v>-</v>
      </c>
      <c r="IZ62" s="43" t="str">
        <f t="shared" si="531"/>
        <v>-</v>
      </c>
      <c r="JA62" s="43" t="str">
        <f t="shared" si="532"/>
        <v>-</v>
      </c>
      <c r="JB62" s="43" t="str">
        <f t="shared" si="533"/>
        <v>-</v>
      </c>
      <c r="JC62" s="43" t="str">
        <f t="shared" si="534"/>
        <v>-</v>
      </c>
      <c r="JD62" s="43" t="str">
        <f t="shared" si="535"/>
        <v>-</v>
      </c>
      <c r="JE62" s="43" t="str">
        <f t="shared" si="536"/>
        <v>-</v>
      </c>
      <c r="JF62" s="43" t="str">
        <f t="shared" si="537"/>
        <v>-</v>
      </c>
      <c r="JG62" s="43" t="str">
        <f t="shared" si="538"/>
        <v>-</v>
      </c>
      <c r="JH62" s="43" t="str">
        <f t="shared" si="539"/>
        <v>-</v>
      </c>
      <c r="JI62" s="43" t="str">
        <f t="shared" si="540"/>
        <v>-</v>
      </c>
      <c r="JJ62" s="43" t="str">
        <f t="shared" si="541"/>
        <v>-</v>
      </c>
      <c r="JK62" s="43" t="str">
        <f t="shared" si="542"/>
        <v>-</v>
      </c>
      <c r="JL62" s="44" t="str">
        <f t="shared" si="543"/>
        <v>-</v>
      </c>
      <c r="JM62" s="44" t="str">
        <f t="shared" si="544"/>
        <v>-</v>
      </c>
      <c r="JN62" s="44" t="str">
        <f t="shared" si="545"/>
        <v>-</v>
      </c>
      <c r="JO62" s="90" t="str">
        <f t="shared" si="546"/>
        <v>-</v>
      </c>
      <c r="JP62" s="62">
        <f t="shared" si="547"/>
        <v>0</v>
      </c>
      <c r="JQ62" s="63">
        <f t="shared" si="548"/>
        <v>0</v>
      </c>
      <c r="JR62" s="64">
        <f t="shared" si="549"/>
        <v>0</v>
      </c>
      <c r="JS62" s="65">
        <f t="shared" si="550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365"/>
        <v>0</v>
      </c>
      <c r="E63" s="32">
        <f t="shared" si="366"/>
        <v>0</v>
      </c>
      <c r="F63" s="75">
        <f t="shared" si="367"/>
        <v>0</v>
      </c>
      <c r="G63" s="75">
        <f t="shared" si="368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369"/>
        <v>-</v>
      </c>
      <c r="W63" s="77" t="str">
        <f t="shared" si="370"/>
        <v>-</v>
      </c>
      <c r="X63" s="19" t="str">
        <f t="shared" si="371"/>
        <v>-</v>
      </c>
      <c r="Y63" s="19" t="str">
        <f t="shared" si="372"/>
        <v>-</v>
      </c>
      <c r="Z63" s="19" t="str">
        <f t="shared" si="373"/>
        <v>-</v>
      </c>
      <c r="AA63" s="19" t="str">
        <f t="shared" si="374"/>
        <v>-</v>
      </c>
      <c r="AB63" s="19" t="str">
        <f t="shared" si="375"/>
        <v>-</v>
      </c>
      <c r="AC63" s="19" t="str">
        <f t="shared" si="376"/>
        <v>-</v>
      </c>
      <c r="AD63" s="19" t="str">
        <f t="shared" si="377"/>
        <v>-</v>
      </c>
      <c r="AE63" s="19" t="str">
        <f t="shared" si="378"/>
        <v>-</v>
      </c>
      <c r="AF63" s="19" t="str">
        <f t="shared" si="379"/>
        <v>-</v>
      </c>
      <c r="AG63" s="19" t="str">
        <f t="shared" si="380"/>
        <v>-</v>
      </c>
      <c r="AH63" s="19" t="str">
        <f t="shared" si="381"/>
        <v>-</v>
      </c>
      <c r="AI63" s="19" t="str">
        <f t="shared" si="382"/>
        <v>-</v>
      </c>
      <c r="AJ63" s="19" t="str">
        <f t="shared" si="383"/>
        <v>-</v>
      </c>
      <c r="AK63" s="19" t="str">
        <f t="shared" si="384"/>
        <v>-</v>
      </c>
      <c r="AL63" s="13" t="str">
        <f t="shared" si="385"/>
        <v>-</v>
      </c>
      <c r="AM63" s="13" t="str">
        <f t="shared" si="386"/>
        <v>-</v>
      </c>
      <c r="AN63" s="13" t="str">
        <f t="shared" si="387"/>
        <v>-</v>
      </c>
      <c r="AO63" s="80" t="str">
        <f t="shared" si="388"/>
        <v>-</v>
      </c>
      <c r="AP63" s="39"/>
      <c r="AQ63" s="32">
        <f t="shared" si="389"/>
        <v>0</v>
      </c>
      <c r="AR63" s="32">
        <f t="shared" si="390"/>
        <v>0</v>
      </c>
      <c r="AS63" s="75">
        <f t="shared" si="391"/>
        <v>0</v>
      </c>
      <c r="AT63" s="75">
        <f t="shared" si="392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93"/>
        <v>-</v>
      </c>
      <c r="BJ63" s="77" t="str">
        <f t="shared" si="394"/>
        <v>-</v>
      </c>
      <c r="BK63" s="19" t="str">
        <f t="shared" si="395"/>
        <v>-</v>
      </c>
      <c r="BL63" s="19" t="str">
        <f t="shared" si="396"/>
        <v>-</v>
      </c>
      <c r="BM63" s="19" t="str">
        <f t="shared" si="397"/>
        <v>-</v>
      </c>
      <c r="BN63" s="19" t="str">
        <f t="shared" si="398"/>
        <v>-</v>
      </c>
      <c r="BO63" s="19" t="str">
        <f t="shared" si="399"/>
        <v>-</v>
      </c>
      <c r="BP63" s="19" t="str">
        <f t="shared" si="400"/>
        <v>-</v>
      </c>
      <c r="BQ63" s="19" t="str">
        <f t="shared" si="401"/>
        <v>-</v>
      </c>
      <c r="BR63" s="19" t="str">
        <f t="shared" si="402"/>
        <v>-</v>
      </c>
      <c r="BS63" s="19" t="str">
        <f t="shared" si="403"/>
        <v>-</v>
      </c>
      <c r="BT63" s="19" t="str">
        <f t="shared" si="404"/>
        <v>-</v>
      </c>
      <c r="BU63" s="19" t="str">
        <f t="shared" si="405"/>
        <v>-</v>
      </c>
      <c r="BV63" s="19" t="str">
        <f t="shared" si="406"/>
        <v>-</v>
      </c>
      <c r="BW63" s="19" t="str">
        <f t="shared" si="407"/>
        <v>-</v>
      </c>
      <c r="BX63" s="19" t="str">
        <f t="shared" si="408"/>
        <v>-</v>
      </c>
      <c r="BY63" s="13" t="str">
        <f t="shared" si="409"/>
        <v>-</v>
      </c>
      <c r="BZ63" s="13" t="str">
        <f t="shared" si="410"/>
        <v>-</v>
      </c>
      <c r="CA63" s="13" t="str">
        <f t="shared" si="411"/>
        <v>-</v>
      </c>
      <c r="CB63" s="80" t="str">
        <f t="shared" si="412"/>
        <v>-</v>
      </c>
      <c r="CC63" s="39"/>
      <c r="CD63" s="32">
        <f t="shared" si="413"/>
        <v>0</v>
      </c>
      <c r="CE63" s="32">
        <f t="shared" si="414"/>
        <v>0</v>
      </c>
      <c r="CF63" s="75">
        <f t="shared" si="415"/>
        <v>0</v>
      </c>
      <c r="CG63" s="75">
        <f t="shared" si="416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417"/>
        <v>-</v>
      </c>
      <c r="CW63" s="77" t="str">
        <f t="shared" si="418"/>
        <v>-</v>
      </c>
      <c r="CX63" s="19" t="str">
        <f t="shared" si="419"/>
        <v>-</v>
      </c>
      <c r="CY63" s="19" t="str">
        <f t="shared" si="420"/>
        <v>-</v>
      </c>
      <c r="CZ63" s="19" t="str">
        <f t="shared" si="421"/>
        <v>-</v>
      </c>
      <c r="DA63" s="19" t="str">
        <f t="shared" si="422"/>
        <v>-</v>
      </c>
      <c r="DB63" s="19" t="str">
        <f t="shared" si="423"/>
        <v>-</v>
      </c>
      <c r="DC63" s="19" t="str">
        <f t="shared" si="424"/>
        <v>-</v>
      </c>
      <c r="DD63" s="19" t="str">
        <f t="shared" si="425"/>
        <v>-</v>
      </c>
      <c r="DE63" s="19" t="str">
        <f t="shared" si="426"/>
        <v>-</v>
      </c>
      <c r="DF63" s="19" t="str">
        <f t="shared" si="427"/>
        <v>-</v>
      </c>
      <c r="DG63" s="19" t="str">
        <f t="shared" si="428"/>
        <v>-</v>
      </c>
      <c r="DH63" s="19" t="str">
        <f t="shared" si="429"/>
        <v>-</v>
      </c>
      <c r="DI63" s="19" t="str">
        <f t="shared" si="430"/>
        <v>-</v>
      </c>
      <c r="DJ63" s="19" t="str">
        <f t="shared" si="431"/>
        <v>-</v>
      </c>
      <c r="DK63" s="19" t="str">
        <f t="shared" si="432"/>
        <v>-</v>
      </c>
      <c r="DL63" s="13" t="str">
        <f t="shared" si="433"/>
        <v>-</v>
      </c>
      <c r="DM63" s="13" t="str">
        <f t="shared" si="434"/>
        <v>-</v>
      </c>
      <c r="DN63" s="13" t="str">
        <f t="shared" si="435"/>
        <v>-</v>
      </c>
      <c r="DO63" s="80" t="str">
        <f t="shared" si="436"/>
        <v>-</v>
      </c>
      <c r="DP63" s="39"/>
      <c r="DQ63" s="32">
        <f t="shared" si="437"/>
        <v>0</v>
      </c>
      <c r="DR63" s="32">
        <f t="shared" si="438"/>
        <v>0</v>
      </c>
      <c r="DS63" s="75">
        <f t="shared" si="439"/>
        <v>0</v>
      </c>
      <c r="DT63" s="75">
        <f t="shared" si="440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441"/>
        <v>-</v>
      </c>
      <c r="EJ63" s="77" t="str">
        <f t="shared" si="442"/>
        <v>-</v>
      </c>
      <c r="EK63" s="19" t="str">
        <f t="shared" si="443"/>
        <v>-</v>
      </c>
      <c r="EL63" s="19" t="str">
        <f t="shared" si="444"/>
        <v>-</v>
      </c>
      <c r="EM63" s="19" t="str">
        <f t="shared" si="445"/>
        <v>-</v>
      </c>
      <c r="EN63" s="19" t="str">
        <f t="shared" si="446"/>
        <v>-</v>
      </c>
      <c r="EO63" s="19" t="str">
        <f t="shared" si="447"/>
        <v>-</v>
      </c>
      <c r="EP63" s="19" t="str">
        <f t="shared" si="448"/>
        <v>-</v>
      </c>
      <c r="EQ63" s="19" t="str">
        <f t="shared" si="449"/>
        <v>-</v>
      </c>
      <c r="ER63" s="19" t="str">
        <f t="shared" si="450"/>
        <v>-</v>
      </c>
      <c r="ES63" s="19" t="str">
        <f t="shared" si="451"/>
        <v>-</v>
      </c>
      <c r="ET63" s="19" t="str">
        <f t="shared" si="452"/>
        <v>-</v>
      </c>
      <c r="EU63" s="19" t="str">
        <f t="shared" si="453"/>
        <v>-</v>
      </c>
      <c r="EV63" s="19" t="str">
        <f t="shared" si="454"/>
        <v>-</v>
      </c>
      <c r="EW63" s="19" t="str">
        <f t="shared" si="455"/>
        <v>-</v>
      </c>
      <c r="EX63" s="19" t="str">
        <f t="shared" si="456"/>
        <v>-</v>
      </c>
      <c r="EY63" s="13" t="str">
        <f t="shared" si="457"/>
        <v>-</v>
      </c>
      <c r="EZ63" s="13" t="str">
        <f t="shared" si="458"/>
        <v>-</v>
      </c>
      <c r="FA63" s="13" t="str">
        <f t="shared" si="459"/>
        <v>-</v>
      </c>
      <c r="FB63" s="80" t="str">
        <f t="shared" si="460"/>
        <v>-</v>
      </c>
      <c r="FC63" s="39"/>
      <c r="FD63" s="32">
        <f t="shared" si="461"/>
        <v>0</v>
      </c>
      <c r="FE63" s="32">
        <f t="shared" si="462"/>
        <v>0</v>
      </c>
      <c r="FF63" s="75">
        <f t="shared" si="463"/>
        <v>0</v>
      </c>
      <c r="FG63" s="75">
        <f t="shared" si="464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465"/>
        <v>-</v>
      </c>
      <c r="FW63" s="77" t="str">
        <f t="shared" si="466"/>
        <v>-</v>
      </c>
      <c r="FX63" s="19" t="str">
        <f t="shared" si="467"/>
        <v>-</v>
      </c>
      <c r="FY63" s="19" t="str">
        <f t="shared" si="468"/>
        <v>-</v>
      </c>
      <c r="FZ63" s="19" t="str">
        <f t="shared" si="469"/>
        <v>-</v>
      </c>
      <c r="GA63" s="19" t="str">
        <f t="shared" si="470"/>
        <v>-</v>
      </c>
      <c r="GB63" s="19" t="str">
        <f t="shared" si="471"/>
        <v>-</v>
      </c>
      <c r="GC63" s="19" t="str">
        <f t="shared" si="472"/>
        <v>-</v>
      </c>
      <c r="GD63" s="19" t="str">
        <f t="shared" si="473"/>
        <v>-</v>
      </c>
      <c r="GE63" s="19" t="str">
        <f t="shared" si="474"/>
        <v>-</v>
      </c>
      <c r="GF63" s="19" t="str">
        <f t="shared" si="475"/>
        <v>-</v>
      </c>
      <c r="GG63" s="19" t="str">
        <f t="shared" si="476"/>
        <v>-</v>
      </c>
      <c r="GH63" s="19" t="str">
        <f t="shared" si="477"/>
        <v>-</v>
      </c>
      <c r="GI63" s="19" t="str">
        <f t="shared" si="478"/>
        <v>-</v>
      </c>
      <c r="GJ63" s="19" t="str">
        <f t="shared" si="479"/>
        <v>-</v>
      </c>
      <c r="GK63" s="19" t="str">
        <f t="shared" si="480"/>
        <v>-</v>
      </c>
      <c r="GL63" s="13" t="str">
        <f t="shared" si="481"/>
        <v>-</v>
      </c>
      <c r="GM63" s="13" t="str">
        <f t="shared" si="482"/>
        <v>-</v>
      </c>
      <c r="GN63" s="13" t="str">
        <f t="shared" si="483"/>
        <v>-</v>
      </c>
      <c r="GO63" s="80" t="str">
        <f t="shared" si="484"/>
        <v>-</v>
      </c>
      <c r="GP63" s="39"/>
      <c r="GQ63" s="32">
        <f t="shared" si="485"/>
        <v>0</v>
      </c>
      <c r="GR63" s="32">
        <f t="shared" si="486"/>
        <v>0</v>
      </c>
      <c r="GS63" s="75">
        <f t="shared" si="487"/>
        <v>0</v>
      </c>
      <c r="GT63" s="75">
        <f t="shared" si="488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489"/>
        <v>-</v>
      </c>
      <c r="HJ63" s="77" t="str">
        <f t="shared" si="490"/>
        <v>-</v>
      </c>
      <c r="HK63" s="19" t="str">
        <f t="shared" si="491"/>
        <v>-</v>
      </c>
      <c r="HL63" s="19" t="str">
        <f t="shared" si="492"/>
        <v>-</v>
      </c>
      <c r="HM63" s="19" t="str">
        <f t="shared" si="493"/>
        <v>-</v>
      </c>
      <c r="HN63" s="19" t="str">
        <f t="shared" si="494"/>
        <v>-</v>
      </c>
      <c r="HO63" s="19" t="str">
        <f t="shared" si="495"/>
        <v>-</v>
      </c>
      <c r="HP63" s="19" t="str">
        <f t="shared" si="496"/>
        <v>-</v>
      </c>
      <c r="HQ63" s="19" t="str">
        <f t="shared" si="497"/>
        <v>-</v>
      </c>
      <c r="HR63" s="19" t="str">
        <f t="shared" si="498"/>
        <v>-</v>
      </c>
      <c r="HS63" s="19" t="str">
        <f t="shared" si="499"/>
        <v>-</v>
      </c>
      <c r="HT63" s="19" t="str">
        <f t="shared" si="500"/>
        <v>-</v>
      </c>
      <c r="HU63" s="19" t="str">
        <f t="shared" si="501"/>
        <v>-</v>
      </c>
      <c r="HV63" s="19" t="str">
        <f t="shared" si="502"/>
        <v>-</v>
      </c>
      <c r="HW63" s="19" t="str">
        <f t="shared" si="503"/>
        <v>-</v>
      </c>
      <c r="HX63" s="19" t="str">
        <f t="shared" si="504"/>
        <v>-</v>
      </c>
      <c r="HY63" s="13" t="str">
        <f t="shared" si="505"/>
        <v>-</v>
      </c>
      <c r="HZ63" s="13" t="str">
        <f t="shared" si="506"/>
        <v>-</v>
      </c>
      <c r="IA63" s="13" t="str">
        <f t="shared" si="507"/>
        <v>-</v>
      </c>
      <c r="IB63" s="80" t="str">
        <f t="shared" si="508"/>
        <v>-</v>
      </c>
      <c r="IC63" s="39">
        <f t="shared" si="509"/>
        <v>0</v>
      </c>
      <c r="ID63" s="99">
        <f t="shared" si="510"/>
        <v>0</v>
      </c>
      <c r="IE63" s="99">
        <f t="shared" si="511"/>
        <v>0</v>
      </c>
      <c r="IF63" s="100">
        <f t="shared" si="512"/>
        <v>0</v>
      </c>
      <c r="IG63" s="100">
        <f t="shared" si="513"/>
        <v>0</v>
      </c>
      <c r="IH63" s="35">
        <f t="shared" si="514"/>
        <v>0</v>
      </c>
      <c r="II63" s="35">
        <f t="shared" si="515"/>
        <v>0</v>
      </c>
      <c r="IJ63" s="35">
        <f t="shared" si="516"/>
        <v>0</v>
      </c>
      <c r="IK63" s="35">
        <f t="shared" si="517"/>
        <v>0</v>
      </c>
      <c r="IL63" s="35">
        <f t="shared" si="518"/>
        <v>0</v>
      </c>
      <c r="IM63" s="35">
        <f t="shared" si="519"/>
        <v>0</v>
      </c>
      <c r="IN63" s="100"/>
      <c r="IO63" s="35">
        <f t="shared" si="520"/>
        <v>0</v>
      </c>
      <c r="IP63" s="35">
        <f t="shared" si="521"/>
        <v>0</v>
      </c>
      <c r="IQ63" s="35">
        <f t="shared" si="522"/>
        <v>0</v>
      </c>
      <c r="IR63" s="35">
        <f t="shared" si="523"/>
        <v>0</v>
      </c>
      <c r="IS63" s="35">
        <f t="shared" si="524"/>
        <v>0</v>
      </c>
      <c r="IT63" s="23">
        <f t="shared" si="525"/>
        <v>0</v>
      </c>
      <c r="IU63" s="26">
        <f t="shared" si="526"/>
        <v>0</v>
      </c>
      <c r="IV63" s="42" t="str">
        <f t="shared" si="527"/>
        <v>-</v>
      </c>
      <c r="IW63" s="89" t="str">
        <f t="shared" si="528"/>
        <v>-</v>
      </c>
      <c r="IX63" s="43" t="str">
        <f t="shared" si="529"/>
        <v>-</v>
      </c>
      <c r="IY63" s="43" t="str">
        <f t="shared" si="530"/>
        <v>-</v>
      </c>
      <c r="IZ63" s="43" t="str">
        <f t="shared" si="531"/>
        <v>-</v>
      </c>
      <c r="JA63" s="43" t="str">
        <f t="shared" si="532"/>
        <v>-</v>
      </c>
      <c r="JB63" s="43" t="str">
        <f t="shared" si="533"/>
        <v>-</v>
      </c>
      <c r="JC63" s="43" t="str">
        <f t="shared" si="534"/>
        <v>-</v>
      </c>
      <c r="JD63" s="43" t="str">
        <f t="shared" si="535"/>
        <v>-</v>
      </c>
      <c r="JE63" s="43" t="str">
        <f t="shared" si="536"/>
        <v>-</v>
      </c>
      <c r="JF63" s="43" t="str">
        <f t="shared" si="537"/>
        <v>-</v>
      </c>
      <c r="JG63" s="43" t="str">
        <f t="shared" si="538"/>
        <v>-</v>
      </c>
      <c r="JH63" s="43" t="str">
        <f t="shared" si="539"/>
        <v>-</v>
      </c>
      <c r="JI63" s="43" t="str">
        <f t="shared" si="540"/>
        <v>-</v>
      </c>
      <c r="JJ63" s="43" t="str">
        <f t="shared" si="541"/>
        <v>-</v>
      </c>
      <c r="JK63" s="43" t="str">
        <f t="shared" si="542"/>
        <v>-</v>
      </c>
      <c r="JL63" s="44" t="str">
        <f t="shared" si="543"/>
        <v>-</v>
      </c>
      <c r="JM63" s="44" t="str">
        <f t="shared" si="544"/>
        <v>-</v>
      </c>
      <c r="JN63" s="44" t="str">
        <f t="shared" si="545"/>
        <v>-</v>
      </c>
      <c r="JO63" s="90" t="str">
        <f t="shared" si="546"/>
        <v>-</v>
      </c>
      <c r="JP63" s="62">
        <f t="shared" si="547"/>
        <v>0</v>
      </c>
      <c r="JQ63" s="63">
        <f t="shared" si="548"/>
        <v>0</v>
      </c>
      <c r="JR63" s="64">
        <f t="shared" si="549"/>
        <v>0</v>
      </c>
      <c r="JS63" s="65">
        <f t="shared" si="550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365"/>
        <v>0</v>
      </c>
      <c r="E64" s="32">
        <f t="shared" si="366"/>
        <v>0</v>
      </c>
      <c r="F64" s="75">
        <f t="shared" si="367"/>
        <v>0</v>
      </c>
      <c r="G64" s="75">
        <f t="shared" si="368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369"/>
        <v>-</v>
      </c>
      <c r="W64" s="77" t="str">
        <f t="shared" si="370"/>
        <v>-</v>
      </c>
      <c r="X64" s="19" t="str">
        <f t="shared" si="371"/>
        <v>-</v>
      </c>
      <c r="Y64" s="19" t="str">
        <f t="shared" si="372"/>
        <v>-</v>
      </c>
      <c r="Z64" s="19" t="str">
        <f t="shared" si="373"/>
        <v>-</v>
      </c>
      <c r="AA64" s="19" t="str">
        <f t="shared" si="374"/>
        <v>-</v>
      </c>
      <c r="AB64" s="19" t="str">
        <f t="shared" si="375"/>
        <v>-</v>
      </c>
      <c r="AC64" s="19" t="str">
        <f t="shared" si="376"/>
        <v>-</v>
      </c>
      <c r="AD64" s="19" t="str">
        <f t="shared" si="377"/>
        <v>-</v>
      </c>
      <c r="AE64" s="19" t="str">
        <f t="shared" si="378"/>
        <v>-</v>
      </c>
      <c r="AF64" s="19" t="str">
        <f t="shared" si="379"/>
        <v>-</v>
      </c>
      <c r="AG64" s="19" t="str">
        <f t="shared" si="380"/>
        <v>-</v>
      </c>
      <c r="AH64" s="19" t="str">
        <f t="shared" si="381"/>
        <v>-</v>
      </c>
      <c r="AI64" s="19" t="str">
        <f t="shared" si="382"/>
        <v>-</v>
      </c>
      <c r="AJ64" s="19" t="str">
        <f t="shared" si="383"/>
        <v>-</v>
      </c>
      <c r="AK64" s="19" t="str">
        <f t="shared" si="384"/>
        <v>-</v>
      </c>
      <c r="AL64" s="13" t="str">
        <f t="shared" si="385"/>
        <v>-</v>
      </c>
      <c r="AM64" s="13" t="str">
        <f t="shared" si="386"/>
        <v>-</v>
      </c>
      <c r="AN64" s="13" t="str">
        <f t="shared" si="387"/>
        <v>-</v>
      </c>
      <c r="AO64" s="80" t="str">
        <f t="shared" si="388"/>
        <v>-</v>
      </c>
      <c r="AP64" s="39"/>
      <c r="AQ64" s="32">
        <f t="shared" si="389"/>
        <v>0</v>
      </c>
      <c r="AR64" s="32">
        <f t="shared" si="390"/>
        <v>0</v>
      </c>
      <c r="AS64" s="75">
        <f t="shared" si="391"/>
        <v>0</v>
      </c>
      <c r="AT64" s="75">
        <f t="shared" si="392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93"/>
        <v>-</v>
      </c>
      <c r="BJ64" s="77" t="str">
        <f t="shared" si="394"/>
        <v>-</v>
      </c>
      <c r="BK64" s="19" t="str">
        <f t="shared" si="395"/>
        <v>-</v>
      </c>
      <c r="BL64" s="19" t="str">
        <f t="shared" si="396"/>
        <v>-</v>
      </c>
      <c r="BM64" s="19" t="str">
        <f t="shared" si="397"/>
        <v>-</v>
      </c>
      <c r="BN64" s="19" t="str">
        <f t="shared" si="398"/>
        <v>-</v>
      </c>
      <c r="BO64" s="19" t="str">
        <f t="shared" si="399"/>
        <v>-</v>
      </c>
      <c r="BP64" s="19" t="str">
        <f t="shared" si="400"/>
        <v>-</v>
      </c>
      <c r="BQ64" s="19" t="str">
        <f t="shared" si="401"/>
        <v>-</v>
      </c>
      <c r="BR64" s="19" t="str">
        <f t="shared" si="402"/>
        <v>-</v>
      </c>
      <c r="BS64" s="19" t="str">
        <f t="shared" si="403"/>
        <v>-</v>
      </c>
      <c r="BT64" s="19" t="str">
        <f t="shared" si="404"/>
        <v>-</v>
      </c>
      <c r="BU64" s="19" t="str">
        <f t="shared" si="405"/>
        <v>-</v>
      </c>
      <c r="BV64" s="19" t="str">
        <f t="shared" si="406"/>
        <v>-</v>
      </c>
      <c r="BW64" s="19" t="str">
        <f t="shared" si="407"/>
        <v>-</v>
      </c>
      <c r="BX64" s="19" t="str">
        <f t="shared" si="408"/>
        <v>-</v>
      </c>
      <c r="BY64" s="13" t="str">
        <f t="shared" si="409"/>
        <v>-</v>
      </c>
      <c r="BZ64" s="13" t="str">
        <f t="shared" si="410"/>
        <v>-</v>
      </c>
      <c r="CA64" s="13" t="str">
        <f t="shared" si="411"/>
        <v>-</v>
      </c>
      <c r="CB64" s="80" t="str">
        <f t="shared" si="412"/>
        <v>-</v>
      </c>
      <c r="CC64" s="39"/>
      <c r="CD64" s="32">
        <f t="shared" si="413"/>
        <v>0</v>
      </c>
      <c r="CE64" s="32">
        <f t="shared" si="414"/>
        <v>0</v>
      </c>
      <c r="CF64" s="75">
        <f t="shared" si="415"/>
        <v>0</v>
      </c>
      <c r="CG64" s="75">
        <f t="shared" si="416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417"/>
        <v>-</v>
      </c>
      <c r="CW64" s="77" t="str">
        <f t="shared" si="418"/>
        <v>-</v>
      </c>
      <c r="CX64" s="19" t="str">
        <f t="shared" si="419"/>
        <v>-</v>
      </c>
      <c r="CY64" s="19" t="str">
        <f t="shared" si="420"/>
        <v>-</v>
      </c>
      <c r="CZ64" s="19" t="str">
        <f t="shared" si="421"/>
        <v>-</v>
      </c>
      <c r="DA64" s="19" t="str">
        <f t="shared" si="422"/>
        <v>-</v>
      </c>
      <c r="DB64" s="19" t="str">
        <f t="shared" si="423"/>
        <v>-</v>
      </c>
      <c r="DC64" s="19" t="str">
        <f t="shared" si="424"/>
        <v>-</v>
      </c>
      <c r="DD64" s="19" t="str">
        <f t="shared" si="425"/>
        <v>-</v>
      </c>
      <c r="DE64" s="19" t="str">
        <f t="shared" si="426"/>
        <v>-</v>
      </c>
      <c r="DF64" s="19" t="str">
        <f t="shared" si="427"/>
        <v>-</v>
      </c>
      <c r="DG64" s="19" t="str">
        <f t="shared" si="428"/>
        <v>-</v>
      </c>
      <c r="DH64" s="19" t="str">
        <f t="shared" si="429"/>
        <v>-</v>
      </c>
      <c r="DI64" s="19" t="str">
        <f t="shared" si="430"/>
        <v>-</v>
      </c>
      <c r="DJ64" s="19" t="str">
        <f t="shared" si="431"/>
        <v>-</v>
      </c>
      <c r="DK64" s="19" t="str">
        <f t="shared" si="432"/>
        <v>-</v>
      </c>
      <c r="DL64" s="13" t="str">
        <f t="shared" si="433"/>
        <v>-</v>
      </c>
      <c r="DM64" s="13" t="str">
        <f t="shared" si="434"/>
        <v>-</v>
      </c>
      <c r="DN64" s="13" t="str">
        <f t="shared" si="435"/>
        <v>-</v>
      </c>
      <c r="DO64" s="80" t="str">
        <f t="shared" si="436"/>
        <v>-</v>
      </c>
      <c r="DP64" s="39"/>
      <c r="DQ64" s="32">
        <f t="shared" si="437"/>
        <v>0</v>
      </c>
      <c r="DR64" s="32">
        <f t="shared" si="438"/>
        <v>0</v>
      </c>
      <c r="DS64" s="75">
        <f t="shared" si="439"/>
        <v>0</v>
      </c>
      <c r="DT64" s="75">
        <f t="shared" si="440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441"/>
        <v>-</v>
      </c>
      <c r="EJ64" s="77" t="str">
        <f t="shared" si="442"/>
        <v>-</v>
      </c>
      <c r="EK64" s="19" t="str">
        <f t="shared" si="443"/>
        <v>-</v>
      </c>
      <c r="EL64" s="19" t="str">
        <f t="shared" si="444"/>
        <v>-</v>
      </c>
      <c r="EM64" s="19" t="str">
        <f t="shared" si="445"/>
        <v>-</v>
      </c>
      <c r="EN64" s="19" t="str">
        <f t="shared" si="446"/>
        <v>-</v>
      </c>
      <c r="EO64" s="19" t="str">
        <f t="shared" si="447"/>
        <v>-</v>
      </c>
      <c r="EP64" s="19" t="str">
        <f t="shared" si="448"/>
        <v>-</v>
      </c>
      <c r="EQ64" s="19" t="str">
        <f t="shared" si="449"/>
        <v>-</v>
      </c>
      <c r="ER64" s="19" t="str">
        <f t="shared" si="450"/>
        <v>-</v>
      </c>
      <c r="ES64" s="19" t="str">
        <f t="shared" si="451"/>
        <v>-</v>
      </c>
      <c r="ET64" s="19" t="str">
        <f t="shared" si="452"/>
        <v>-</v>
      </c>
      <c r="EU64" s="19" t="str">
        <f t="shared" si="453"/>
        <v>-</v>
      </c>
      <c r="EV64" s="19" t="str">
        <f t="shared" si="454"/>
        <v>-</v>
      </c>
      <c r="EW64" s="19" t="str">
        <f t="shared" si="455"/>
        <v>-</v>
      </c>
      <c r="EX64" s="19" t="str">
        <f t="shared" si="456"/>
        <v>-</v>
      </c>
      <c r="EY64" s="13" t="str">
        <f t="shared" si="457"/>
        <v>-</v>
      </c>
      <c r="EZ64" s="13" t="str">
        <f t="shared" si="458"/>
        <v>-</v>
      </c>
      <c r="FA64" s="13" t="str">
        <f t="shared" si="459"/>
        <v>-</v>
      </c>
      <c r="FB64" s="80" t="str">
        <f t="shared" si="460"/>
        <v>-</v>
      </c>
      <c r="FC64" s="39"/>
      <c r="FD64" s="32">
        <f t="shared" si="461"/>
        <v>0</v>
      </c>
      <c r="FE64" s="32">
        <f t="shared" si="462"/>
        <v>0</v>
      </c>
      <c r="FF64" s="75">
        <f t="shared" si="463"/>
        <v>0</v>
      </c>
      <c r="FG64" s="75">
        <f t="shared" si="464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465"/>
        <v>-</v>
      </c>
      <c r="FW64" s="77" t="str">
        <f t="shared" si="466"/>
        <v>-</v>
      </c>
      <c r="FX64" s="19" t="str">
        <f t="shared" si="467"/>
        <v>-</v>
      </c>
      <c r="FY64" s="19" t="str">
        <f t="shared" si="468"/>
        <v>-</v>
      </c>
      <c r="FZ64" s="19" t="str">
        <f t="shared" si="469"/>
        <v>-</v>
      </c>
      <c r="GA64" s="19" t="str">
        <f t="shared" si="470"/>
        <v>-</v>
      </c>
      <c r="GB64" s="19" t="str">
        <f t="shared" si="471"/>
        <v>-</v>
      </c>
      <c r="GC64" s="19" t="str">
        <f t="shared" si="472"/>
        <v>-</v>
      </c>
      <c r="GD64" s="19" t="str">
        <f t="shared" si="473"/>
        <v>-</v>
      </c>
      <c r="GE64" s="19" t="str">
        <f t="shared" si="474"/>
        <v>-</v>
      </c>
      <c r="GF64" s="19" t="str">
        <f t="shared" si="475"/>
        <v>-</v>
      </c>
      <c r="GG64" s="19" t="str">
        <f t="shared" si="476"/>
        <v>-</v>
      </c>
      <c r="GH64" s="19" t="str">
        <f t="shared" si="477"/>
        <v>-</v>
      </c>
      <c r="GI64" s="19" t="str">
        <f t="shared" si="478"/>
        <v>-</v>
      </c>
      <c r="GJ64" s="19" t="str">
        <f t="shared" si="479"/>
        <v>-</v>
      </c>
      <c r="GK64" s="19" t="str">
        <f t="shared" si="480"/>
        <v>-</v>
      </c>
      <c r="GL64" s="13" t="str">
        <f t="shared" si="481"/>
        <v>-</v>
      </c>
      <c r="GM64" s="13" t="str">
        <f t="shared" si="482"/>
        <v>-</v>
      </c>
      <c r="GN64" s="13" t="str">
        <f t="shared" si="483"/>
        <v>-</v>
      </c>
      <c r="GO64" s="80" t="str">
        <f t="shared" si="484"/>
        <v>-</v>
      </c>
      <c r="GP64" s="39"/>
      <c r="GQ64" s="32">
        <f t="shared" si="485"/>
        <v>0</v>
      </c>
      <c r="GR64" s="32">
        <f t="shared" si="486"/>
        <v>0</v>
      </c>
      <c r="GS64" s="75">
        <f t="shared" si="487"/>
        <v>0</v>
      </c>
      <c r="GT64" s="75">
        <f t="shared" si="488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489"/>
        <v>-</v>
      </c>
      <c r="HJ64" s="77" t="str">
        <f t="shared" si="490"/>
        <v>-</v>
      </c>
      <c r="HK64" s="19" t="str">
        <f t="shared" si="491"/>
        <v>-</v>
      </c>
      <c r="HL64" s="19" t="str">
        <f t="shared" si="492"/>
        <v>-</v>
      </c>
      <c r="HM64" s="19" t="str">
        <f t="shared" si="493"/>
        <v>-</v>
      </c>
      <c r="HN64" s="19" t="str">
        <f t="shared" si="494"/>
        <v>-</v>
      </c>
      <c r="HO64" s="19" t="str">
        <f t="shared" si="495"/>
        <v>-</v>
      </c>
      <c r="HP64" s="19" t="str">
        <f t="shared" si="496"/>
        <v>-</v>
      </c>
      <c r="HQ64" s="19" t="str">
        <f t="shared" si="497"/>
        <v>-</v>
      </c>
      <c r="HR64" s="19" t="str">
        <f t="shared" si="498"/>
        <v>-</v>
      </c>
      <c r="HS64" s="19" t="str">
        <f t="shared" si="499"/>
        <v>-</v>
      </c>
      <c r="HT64" s="19" t="str">
        <f t="shared" si="500"/>
        <v>-</v>
      </c>
      <c r="HU64" s="19" t="str">
        <f t="shared" si="501"/>
        <v>-</v>
      </c>
      <c r="HV64" s="19" t="str">
        <f t="shared" si="502"/>
        <v>-</v>
      </c>
      <c r="HW64" s="19" t="str">
        <f t="shared" si="503"/>
        <v>-</v>
      </c>
      <c r="HX64" s="19" t="str">
        <f t="shared" si="504"/>
        <v>-</v>
      </c>
      <c r="HY64" s="13" t="str">
        <f t="shared" si="505"/>
        <v>-</v>
      </c>
      <c r="HZ64" s="13" t="str">
        <f t="shared" si="506"/>
        <v>-</v>
      </c>
      <c r="IA64" s="13" t="str">
        <f t="shared" si="507"/>
        <v>-</v>
      </c>
      <c r="IB64" s="80" t="str">
        <f t="shared" si="508"/>
        <v>-</v>
      </c>
      <c r="IC64" s="39">
        <f t="shared" si="509"/>
        <v>0</v>
      </c>
      <c r="ID64" s="99">
        <f t="shared" si="510"/>
        <v>0</v>
      </c>
      <c r="IE64" s="99">
        <f t="shared" si="511"/>
        <v>0</v>
      </c>
      <c r="IF64" s="100">
        <f t="shared" si="512"/>
        <v>0</v>
      </c>
      <c r="IG64" s="100">
        <f t="shared" si="513"/>
        <v>0</v>
      </c>
      <c r="IH64" s="35">
        <f t="shared" si="514"/>
        <v>0</v>
      </c>
      <c r="II64" s="35">
        <f t="shared" si="515"/>
        <v>0</v>
      </c>
      <c r="IJ64" s="35">
        <f t="shared" si="516"/>
        <v>0</v>
      </c>
      <c r="IK64" s="35">
        <f t="shared" si="517"/>
        <v>0</v>
      </c>
      <c r="IL64" s="35">
        <f t="shared" si="518"/>
        <v>0</v>
      </c>
      <c r="IM64" s="35">
        <f t="shared" si="519"/>
        <v>0</v>
      </c>
      <c r="IN64" s="100"/>
      <c r="IO64" s="35">
        <f t="shared" si="520"/>
        <v>0</v>
      </c>
      <c r="IP64" s="35">
        <f t="shared" si="521"/>
        <v>0</v>
      </c>
      <c r="IQ64" s="35">
        <f t="shared" si="522"/>
        <v>0</v>
      </c>
      <c r="IR64" s="35">
        <f t="shared" si="523"/>
        <v>0</v>
      </c>
      <c r="IS64" s="35">
        <f t="shared" si="524"/>
        <v>0</v>
      </c>
      <c r="IT64" s="23">
        <f t="shared" si="525"/>
        <v>0</v>
      </c>
      <c r="IU64" s="26">
        <f t="shared" si="526"/>
        <v>0</v>
      </c>
      <c r="IV64" s="42" t="str">
        <f t="shared" si="527"/>
        <v>-</v>
      </c>
      <c r="IW64" s="89" t="str">
        <f t="shared" si="528"/>
        <v>-</v>
      </c>
      <c r="IX64" s="43" t="str">
        <f t="shared" si="529"/>
        <v>-</v>
      </c>
      <c r="IY64" s="43" t="str">
        <f t="shared" si="530"/>
        <v>-</v>
      </c>
      <c r="IZ64" s="43" t="str">
        <f t="shared" si="531"/>
        <v>-</v>
      </c>
      <c r="JA64" s="43" t="str">
        <f t="shared" si="532"/>
        <v>-</v>
      </c>
      <c r="JB64" s="43" t="str">
        <f t="shared" si="533"/>
        <v>-</v>
      </c>
      <c r="JC64" s="43" t="str">
        <f t="shared" si="534"/>
        <v>-</v>
      </c>
      <c r="JD64" s="43" t="str">
        <f t="shared" si="535"/>
        <v>-</v>
      </c>
      <c r="JE64" s="43" t="str">
        <f t="shared" si="536"/>
        <v>-</v>
      </c>
      <c r="JF64" s="43" t="str">
        <f t="shared" si="537"/>
        <v>-</v>
      </c>
      <c r="JG64" s="43" t="str">
        <f t="shared" si="538"/>
        <v>-</v>
      </c>
      <c r="JH64" s="43" t="str">
        <f t="shared" si="539"/>
        <v>-</v>
      </c>
      <c r="JI64" s="43" t="str">
        <f t="shared" si="540"/>
        <v>-</v>
      </c>
      <c r="JJ64" s="43" t="str">
        <f t="shared" si="541"/>
        <v>-</v>
      </c>
      <c r="JK64" s="43" t="str">
        <f t="shared" si="542"/>
        <v>-</v>
      </c>
      <c r="JL64" s="44" t="str">
        <f t="shared" si="543"/>
        <v>-</v>
      </c>
      <c r="JM64" s="44" t="str">
        <f t="shared" si="544"/>
        <v>-</v>
      </c>
      <c r="JN64" s="44" t="str">
        <f t="shared" si="545"/>
        <v>-</v>
      </c>
      <c r="JO64" s="90" t="str">
        <f t="shared" si="546"/>
        <v>-</v>
      </c>
      <c r="JP64" s="62">
        <f t="shared" si="547"/>
        <v>0</v>
      </c>
      <c r="JQ64" s="63">
        <f t="shared" si="548"/>
        <v>0</v>
      </c>
      <c r="JR64" s="64">
        <f t="shared" si="549"/>
        <v>0</v>
      </c>
      <c r="JS64" s="65">
        <f t="shared" si="550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365"/>
        <v>0</v>
      </c>
      <c r="E65" s="32">
        <f t="shared" si="366"/>
        <v>0</v>
      </c>
      <c r="F65" s="75">
        <f t="shared" si="367"/>
        <v>0</v>
      </c>
      <c r="G65" s="75">
        <f t="shared" si="368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369"/>
        <v>-</v>
      </c>
      <c r="W65" s="77" t="str">
        <f t="shared" si="370"/>
        <v>-</v>
      </c>
      <c r="X65" s="19" t="str">
        <f t="shared" si="371"/>
        <v>-</v>
      </c>
      <c r="Y65" s="19" t="str">
        <f t="shared" si="372"/>
        <v>-</v>
      </c>
      <c r="Z65" s="19" t="str">
        <f t="shared" si="373"/>
        <v>-</v>
      </c>
      <c r="AA65" s="19" t="str">
        <f t="shared" si="374"/>
        <v>-</v>
      </c>
      <c r="AB65" s="19" t="str">
        <f t="shared" si="375"/>
        <v>-</v>
      </c>
      <c r="AC65" s="19" t="str">
        <f t="shared" si="376"/>
        <v>-</v>
      </c>
      <c r="AD65" s="19" t="str">
        <f t="shared" si="377"/>
        <v>-</v>
      </c>
      <c r="AE65" s="19" t="str">
        <f t="shared" si="378"/>
        <v>-</v>
      </c>
      <c r="AF65" s="19" t="str">
        <f t="shared" si="379"/>
        <v>-</v>
      </c>
      <c r="AG65" s="19" t="str">
        <f t="shared" si="380"/>
        <v>-</v>
      </c>
      <c r="AH65" s="19" t="str">
        <f t="shared" si="381"/>
        <v>-</v>
      </c>
      <c r="AI65" s="19" t="str">
        <f t="shared" si="382"/>
        <v>-</v>
      </c>
      <c r="AJ65" s="19" t="str">
        <f t="shared" si="383"/>
        <v>-</v>
      </c>
      <c r="AK65" s="19" t="str">
        <f t="shared" si="384"/>
        <v>-</v>
      </c>
      <c r="AL65" s="13" t="str">
        <f t="shared" si="385"/>
        <v>-</v>
      </c>
      <c r="AM65" s="13" t="str">
        <f t="shared" si="386"/>
        <v>-</v>
      </c>
      <c r="AN65" s="13" t="str">
        <f t="shared" si="387"/>
        <v>-</v>
      </c>
      <c r="AO65" s="80" t="str">
        <f t="shared" si="388"/>
        <v>-</v>
      </c>
      <c r="AP65" s="39"/>
      <c r="AQ65" s="32">
        <f t="shared" si="389"/>
        <v>0</v>
      </c>
      <c r="AR65" s="32">
        <f t="shared" si="390"/>
        <v>0</v>
      </c>
      <c r="AS65" s="75">
        <f t="shared" si="391"/>
        <v>0</v>
      </c>
      <c r="AT65" s="75">
        <f t="shared" si="392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93"/>
        <v>-</v>
      </c>
      <c r="BJ65" s="77" t="str">
        <f t="shared" si="394"/>
        <v>-</v>
      </c>
      <c r="BK65" s="19" t="str">
        <f t="shared" si="395"/>
        <v>-</v>
      </c>
      <c r="BL65" s="19" t="str">
        <f t="shared" si="396"/>
        <v>-</v>
      </c>
      <c r="BM65" s="19" t="str">
        <f t="shared" si="397"/>
        <v>-</v>
      </c>
      <c r="BN65" s="19" t="str">
        <f t="shared" si="398"/>
        <v>-</v>
      </c>
      <c r="BO65" s="19" t="str">
        <f t="shared" si="399"/>
        <v>-</v>
      </c>
      <c r="BP65" s="19" t="str">
        <f t="shared" si="400"/>
        <v>-</v>
      </c>
      <c r="BQ65" s="19" t="str">
        <f t="shared" si="401"/>
        <v>-</v>
      </c>
      <c r="BR65" s="19" t="str">
        <f t="shared" si="402"/>
        <v>-</v>
      </c>
      <c r="BS65" s="19" t="str">
        <f t="shared" si="403"/>
        <v>-</v>
      </c>
      <c r="BT65" s="19" t="str">
        <f t="shared" si="404"/>
        <v>-</v>
      </c>
      <c r="BU65" s="19" t="str">
        <f t="shared" si="405"/>
        <v>-</v>
      </c>
      <c r="BV65" s="19" t="str">
        <f t="shared" si="406"/>
        <v>-</v>
      </c>
      <c r="BW65" s="19" t="str">
        <f t="shared" si="407"/>
        <v>-</v>
      </c>
      <c r="BX65" s="19" t="str">
        <f t="shared" si="408"/>
        <v>-</v>
      </c>
      <c r="BY65" s="13" t="str">
        <f t="shared" si="409"/>
        <v>-</v>
      </c>
      <c r="BZ65" s="13" t="str">
        <f t="shared" si="410"/>
        <v>-</v>
      </c>
      <c r="CA65" s="13" t="str">
        <f t="shared" si="411"/>
        <v>-</v>
      </c>
      <c r="CB65" s="80" t="str">
        <f t="shared" si="412"/>
        <v>-</v>
      </c>
      <c r="CC65" s="39"/>
      <c r="CD65" s="32">
        <f t="shared" si="413"/>
        <v>0</v>
      </c>
      <c r="CE65" s="32">
        <f t="shared" si="414"/>
        <v>0</v>
      </c>
      <c r="CF65" s="75">
        <f t="shared" si="415"/>
        <v>0</v>
      </c>
      <c r="CG65" s="75">
        <f t="shared" si="416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417"/>
        <v>-</v>
      </c>
      <c r="CW65" s="77" t="str">
        <f t="shared" si="418"/>
        <v>-</v>
      </c>
      <c r="CX65" s="19" t="str">
        <f t="shared" si="419"/>
        <v>-</v>
      </c>
      <c r="CY65" s="19" t="str">
        <f t="shared" si="420"/>
        <v>-</v>
      </c>
      <c r="CZ65" s="19" t="str">
        <f t="shared" si="421"/>
        <v>-</v>
      </c>
      <c r="DA65" s="19" t="str">
        <f t="shared" si="422"/>
        <v>-</v>
      </c>
      <c r="DB65" s="19" t="str">
        <f t="shared" si="423"/>
        <v>-</v>
      </c>
      <c r="DC65" s="19" t="str">
        <f t="shared" si="424"/>
        <v>-</v>
      </c>
      <c r="DD65" s="19" t="str">
        <f t="shared" si="425"/>
        <v>-</v>
      </c>
      <c r="DE65" s="19" t="str">
        <f t="shared" si="426"/>
        <v>-</v>
      </c>
      <c r="DF65" s="19" t="str">
        <f t="shared" si="427"/>
        <v>-</v>
      </c>
      <c r="DG65" s="19" t="str">
        <f t="shared" si="428"/>
        <v>-</v>
      </c>
      <c r="DH65" s="19" t="str">
        <f t="shared" si="429"/>
        <v>-</v>
      </c>
      <c r="DI65" s="19" t="str">
        <f t="shared" si="430"/>
        <v>-</v>
      </c>
      <c r="DJ65" s="19" t="str">
        <f t="shared" si="431"/>
        <v>-</v>
      </c>
      <c r="DK65" s="19" t="str">
        <f t="shared" si="432"/>
        <v>-</v>
      </c>
      <c r="DL65" s="13" t="str">
        <f t="shared" si="433"/>
        <v>-</v>
      </c>
      <c r="DM65" s="13" t="str">
        <f t="shared" si="434"/>
        <v>-</v>
      </c>
      <c r="DN65" s="13" t="str">
        <f t="shared" si="435"/>
        <v>-</v>
      </c>
      <c r="DO65" s="80" t="str">
        <f t="shared" si="436"/>
        <v>-</v>
      </c>
      <c r="DP65" s="39"/>
      <c r="DQ65" s="32">
        <f t="shared" si="437"/>
        <v>0</v>
      </c>
      <c r="DR65" s="32">
        <f t="shared" si="438"/>
        <v>0</v>
      </c>
      <c r="DS65" s="75">
        <f t="shared" si="439"/>
        <v>0</v>
      </c>
      <c r="DT65" s="75">
        <f t="shared" si="440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441"/>
        <v>-</v>
      </c>
      <c r="EJ65" s="77" t="str">
        <f t="shared" si="442"/>
        <v>-</v>
      </c>
      <c r="EK65" s="19" t="str">
        <f t="shared" si="443"/>
        <v>-</v>
      </c>
      <c r="EL65" s="19" t="str">
        <f t="shared" si="444"/>
        <v>-</v>
      </c>
      <c r="EM65" s="19" t="str">
        <f t="shared" si="445"/>
        <v>-</v>
      </c>
      <c r="EN65" s="19" t="str">
        <f t="shared" si="446"/>
        <v>-</v>
      </c>
      <c r="EO65" s="19" t="str">
        <f t="shared" si="447"/>
        <v>-</v>
      </c>
      <c r="EP65" s="19" t="str">
        <f t="shared" si="448"/>
        <v>-</v>
      </c>
      <c r="EQ65" s="19" t="str">
        <f t="shared" si="449"/>
        <v>-</v>
      </c>
      <c r="ER65" s="19" t="str">
        <f t="shared" si="450"/>
        <v>-</v>
      </c>
      <c r="ES65" s="19" t="str">
        <f t="shared" si="451"/>
        <v>-</v>
      </c>
      <c r="ET65" s="19" t="str">
        <f t="shared" si="452"/>
        <v>-</v>
      </c>
      <c r="EU65" s="19" t="str">
        <f t="shared" si="453"/>
        <v>-</v>
      </c>
      <c r="EV65" s="19" t="str">
        <f t="shared" si="454"/>
        <v>-</v>
      </c>
      <c r="EW65" s="19" t="str">
        <f t="shared" si="455"/>
        <v>-</v>
      </c>
      <c r="EX65" s="19" t="str">
        <f t="shared" si="456"/>
        <v>-</v>
      </c>
      <c r="EY65" s="13" t="str">
        <f t="shared" si="457"/>
        <v>-</v>
      </c>
      <c r="EZ65" s="13" t="str">
        <f t="shared" si="458"/>
        <v>-</v>
      </c>
      <c r="FA65" s="13" t="str">
        <f t="shared" si="459"/>
        <v>-</v>
      </c>
      <c r="FB65" s="80" t="str">
        <f t="shared" si="460"/>
        <v>-</v>
      </c>
      <c r="FC65" s="39"/>
      <c r="FD65" s="32">
        <f t="shared" si="461"/>
        <v>0</v>
      </c>
      <c r="FE65" s="32">
        <f t="shared" si="462"/>
        <v>0</v>
      </c>
      <c r="FF65" s="75">
        <f t="shared" si="463"/>
        <v>0</v>
      </c>
      <c r="FG65" s="75">
        <f t="shared" si="464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465"/>
        <v>-</v>
      </c>
      <c r="FW65" s="77" t="str">
        <f t="shared" si="466"/>
        <v>-</v>
      </c>
      <c r="FX65" s="19" t="str">
        <f t="shared" si="467"/>
        <v>-</v>
      </c>
      <c r="FY65" s="19" t="str">
        <f t="shared" si="468"/>
        <v>-</v>
      </c>
      <c r="FZ65" s="19" t="str">
        <f t="shared" si="469"/>
        <v>-</v>
      </c>
      <c r="GA65" s="19" t="str">
        <f t="shared" si="470"/>
        <v>-</v>
      </c>
      <c r="GB65" s="19" t="str">
        <f t="shared" si="471"/>
        <v>-</v>
      </c>
      <c r="GC65" s="19" t="str">
        <f t="shared" si="472"/>
        <v>-</v>
      </c>
      <c r="GD65" s="19" t="str">
        <f t="shared" si="473"/>
        <v>-</v>
      </c>
      <c r="GE65" s="19" t="str">
        <f t="shared" si="474"/>
        <v>-</v>
      </c>
      <c r="GF65" s="19" t="str">
        <f t="shared" si="475"/>
        <v>-</v>
      </c>
      <c r="GG65" s="19" t="str">
        <f t="shared" si="476"/>
        <v>-</v>
      </c>
      <c r="GH65" s="19" t="str">
        <f t="shared" si="477"/>
        <v>-</v>
      </c>
      <c r="GI65" s="19" t="str">
        <f t="shared" si="478"/>
        <v>-</v>
      </c>
      <c r="GJ65" s="19" t="str">
        <f t="shared" si="479"/>
        <v>-</v>
      </c>
      <c r="GK65" s="19" t="str">
        <f t="shared" si="480"/>
        <v>-</v>
      </c>
      <c r="GL65" s="13" t="str">
        <f t="shared" si="481"/>
        <v>-</v>
      </c>
      <c r="GM65" s="13" t="str">
        <f t="shared" si="482"/>
        <v>-</v>
      </c>
      <c r="GN65" s="13" t="str">
        <f t="shared" si="483"/>
        <v>-</v>
      </c>
      <c r="GO65" s="80" t="str">
        <f t="shared" si="484"/>
        <v>-</v>
      </c>
      <c r="GP65" s="39"/>
      <c r="GQ65" s="32">
        <f t="shared" si="485"/>
        <v>0</v>
      </c>
      <c r="GR65" s="32">
        <f t="shared" si="486"/>
        <v>0</v>
      </c>
      <c r="GS65" s="75">
        <f t="shared" si="487"/>
        <v>0</v>
      </c>
      <c r="GT65" s="75">
        <f t="shared" si="488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489"/>
        <v>-</v>
      </c>
      <c r="HJ65" s="77" t="str">
        <f t="shared" si="490"/>
        <v>-</v>
      </c>
      <c r="HK65" s="19" t="str">
        <f t="shared" si="491"/>
        <v>-</v>
      </c>
      <c r="HL65" s="19" t="str">
        <f t="shared" si="492"/>
        <v>-</v>
      </c>
      <c r="HM65" s="19" t="str">
        <f t="shared" si="493"/>
        <v>-</v>
      </c>
      <c r="HN65" s="19" t="str">
        <f t="shared" si="494"/>
        <v>-</v>
      </c>
      <c r="HO65" s="19" t="str">
        <f t="shared" si="495"/>
        <v>-</v>
      </c>
      <c r="HP65" s="19" t="str">
        <f t="shared" si="496"/>
        <v>-</v>
      </c>
      <c r="HQ65" s="19" t="str">
        <f t="shared" si="497"/>
        <v>-</v>
      </c>
      <c r="HR65" s="19" t="str">
        <f t="shared" si="498"/>
        <v>-</v>
      </c>
      <c r="HS65" s="19" t="str">
        <f t="shared" si="499"/>
        <v>-</v>
      </c>
      <c r="HT65" s="19" t="str">
        <f t="shared" si="500"/>
        <v>-</v>
      </c>
      <c r="HU65" s="19" t="str">
        <f t="shared" si="501"/>
        <v>-</v>
      </c>
      <c r="HV65" s="19" t="str">
        <f t="shared" si="502"/>
        <v>-</v>
      </c>
      <c r="HW65" s="19" t="str">
        <f t="shared" si="503"/>
        <v>-</v>
      </c>
      <c r="HX65" s="19" t="str">
        <f t="shared" si="504"/>
        <v>-</v>
      </c>
      <c r="HY65" s="13" t="str">
        <f t="shared" si="505"/>
        <v>-</v>
      </c>
      <c r="HZ65" s="13" t="str">
        <f t="shared" si="506"/>
        <v>-</v>
      </c>
      <c r="IA65" s="13" t="str">
        <f t="shared" si="507"/>
        <v>-</v>
      </c>
      <c r="IB65" s="80" t="str">
        <f t="shared" si="508"/>
        <v>-</v>
      </c>
      <c r="IC65" s="39">
        <f t="shared" si="509"/>
        <v>0</v>
      </c>
      <c r="ID65" s="99">
        <f t="shared" si="510"/>
        <v>0</v>
      </c>
      <c r="IE65" s="99">
        <f t="shared" si="511"/>
        <v>0</v>
      </c>
      <c r="IF65" s="100">
        <f t="shared" si="512"/>
        <v>0</v>
      </c>
      <c r="IG65" s="100">
        <f t="shared" si="513"/>
        <v>0</v>
      </c>
      <c r="IH65" s="35">
        <f t="shared" si="514"/>
        <v>0</v>
      </c>
      <c r="II65" s="35">
        <f t="shared" si="515"/>
        <v>0</v>
      </c>
      <c r="IJ65" s="35">
        <f t="shared" si="516"/>
        <v>0</v>
      </c>
      <c r="IK65" s="35">
        <f t="shared" si="517"/>
        <v>0</v>
      </c>
      <c r="IL65" s="35">
        <f t="shared" si="518"/>
        <v>0</v>
      </c>
      <c r="IM65" s="35">
        <f t="shared" si="519"/>
        <v>0</v>
      </c>
      <c r="IN65" s="100"/>
      <c r="IO65" s="35">
        <f t="shared" si="520"/>
        <v>0</v>
      </c>
      <c r="IP65" s="35">
        <f t="shared" si="521"/>
        <v>0</v>
      </c>
      <c r="IQ65" s="35">
        <f t="shared" si="522"/>
        <v>0</v>
      </c>
      <c r="IR65" s="35">
        <f t="shared" si="523"/>
        <v>0</v>
      </c>
      <c r="IS65" s="35">
        <f t="shared" si="524"/>
        <v>0</v>
      </c>
      <c r="IT65" s="23">
        <f t="shared" si="525"/>
        <v>0</v>
      </c>
      <c r="IU65" s="26">
        <f t="shared" si="526"/>
        <v>0</v>
      </c>
      <c r="IV65" s="42" t="str">
        <f t="shared" si="527"/>
        <v>-</v>
      </c>
      <c r="IW65" s="89" t="str">
        <f t="shared" si="528"/>
        <v>-</v>
      </c>
      <c r="IX65" s="43" t="str">
        <f t="shared" si="529"/>
        <v>-</v>
      </c>
      <c r="IY65" s="43" t="str">
        <f t="shared" si="530"/>
        <v>-</v>
      </c>
      <c r="IZ65" s="43" t="str">
        <f t="shared" si="531"/>
        <v>-</v>
      </c>
      <c r="JA65" s="43" t="str">
        <f t="shared" si="532"/>
        <v>-</v>
      </c>
      <c r="JB65" s="43" t="str">
        <f t="shared" si="533"/>
        <v>-</v>
      </c>
      <c r="JC65" s="43" t="str">
        <f t="shared" si="534"/>
        <v>-</v>
      </c>
      <c r="JD65" s="43" t="str">
        <f t="shared" si="535"/>
        <v>-</v>
      </c>
      <c r="JE65" s="43" t="str">
        <f t="shared" si="536"/>
        <v>-</v>
      </c>
      <c r="JF65" s="43" t="str">
        <f t="shared" si="537"/>
        <v>-</v>
      </c>
      <c r="JG65" s="43" t="str">
        <f t="shared" si="538"/>
        <v>-</v>
      </c>
      <c r="JH65" s="43" t="str">
        <f t="shared" si="539"/>
        <v>-</v>
      </c>
      <c r="JI65" s="43" t="str">
        <f t="shared" si="540"/>
        <v>-</v>
      </c>
      <c r="JJ65" s="43" t="str">
        <f t="shared" si="541"/>
        <v>-</v>
      </c>
      <c r="JK65" s="43" t="str">
        <f t="shared" si="542"/>
        <v>-</v>
      </c>
      <c r="JL65" s="44" t="str">
        <f t="shared" si="543"/>
        <v>-</v>
      </c>
      <c r="JM65" s="44" t="str">
        <f t="shared" si="544"/>
        <v>-</v>
      </c>
      <c r="JN65" s="44" t="str">
        <f t="shared" si="545"/>
        <v>-</v>
      </c>
      <c r="JO65" s="90" t="str">
        <f t="shared" si="546"/>
        <v>-</v>
      </c>
      <c r="JP65" s="62">
        <f t="shared" si="547"/>
        <v>0</v>
      </c>
      <c r="JQ65" s="63">
        <f t="shared" si="548"/>
        <v>0</v>
      </c>
      <c r="JR65" s="64">
        <f t="shared" si="549"/>
        <v>0</v>
      </c>
      <c r="JS65" s="65">
        <f t="shared" si="550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365"/>
        <v>0</v>
      </c>
      <c r="E66" s="32">
        <f t="shared" si="366"/>
        <v>0</v>
      </c>
      <c r="F66" s="75">
        <f t="shared" si="367"/>
        <v>0</v>
      </c>
      <c r="G66" s="75">
        <f t="shared" si="368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369"/>
        <v>-</v>
      </c>
      <c r="W66" s="77" t="str">
        <f t="shared" si="370"/>
        <v>-</v>
      </c>
      <c r="X66" s="19" t="str">
        <f t="shared" si="371"/>
        <v>-</v>
      </c>
      <c r="Y66" s="19" t="str">
        <f t="shared" si="372"/>
        <v>-</v>
      </c>
      <c r="Z66" s="19" t="str">
        <f t="shared" si="373"/>
        <v>-</v>
      </c>
      <c r="AA66" s="19" t="str">
        <f t="shared" si="374"/>
        <v>-</v>
      </c>
      <c r="AB66" s="19" t="str">
        <f t="shared" si="375"/>
        <v>-</v>
      </c>
      <c r="AC66" s="19" t="str">
        <f t="shared" si="376"/>
        <v>-</v>
      </c>
      <c r="AD66" s="19" t="str">
        <f t="shared" si="377"/>
        <v>-</v>
      </c>
      <c r="AE66" s="19" t="str">
        <f t="shared" si="378"/>
        <v>-</v>
      </c>
      <c r="AF66" s="19" t="str">
        <f t="shared" si="379"/>
        <v>-</v>
      </c>
      <c r="AG66" s="19" t="str">
        <f t="shared" si="380"/>
        <v>-</v>
      </c>
      <c r="AH66" s="19" t="str">
        <f t="shared" si="381"/>
        <v>-</v>
      </c>
      <c r="AI66" s="19" t="str">
        <f t="shared" si="382"/>
        <v>-</v>
      </c>
      <c r="AJ66" s="19" t="str">
        <f t="shared" si="383"/>
        <v>-</v>
      </c>
      <c r="AK66" s="19" t="str">
        <f t="shared" si="384"/>
        <v>-</v>
      </c>
      <c r="AL66" s="13" t="str">
        <f t="shared" si="385"/>
        <v>-</v>
      </c>
      <c r="AM66" s="13" t="str">
        <f t="shared" si="386"/>
        <v>-</v>
      </c>
      <c r="AN66" s="13" t="str">
        <f t="shared" si="387"/>
        <v>-</v>
      </c>
      <c r="AO66" s="80" t="str">
        <f t="shared" si="388"/>
        <v>-</v>
      </c>
      <c r="AP66" s="39"/>
      <c r="AQ66" s="32">
        <f t="shared" si="389"/>
        <v>0</v>
      </c>
      <c r="AR66" s="32">
        <f t="shared" si="390"/>
        <v>0</v>
      </c>
      <c r="AS66" s="75">
        <f t="shared" si="391"/>
        <v>0</v>
      </c>
      <c r="AT66" s="75">
        <f t="shared" si="392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93"/>
        <v>-</v>
      </c>
      <c r="BJ66" s="77" t="str">
        <f t="shared" si="394"/>
        <v>-</v>
      </c>
      <c r="BK66" s="19" t="str">
        <f t="shared" si="395"/>
        <v>-</v>
      </c>
      <c r="BL66" s="19" t="str">
        <f t="shared" si="396"/>
        <v>-</v>
      </c>
      <c r="BM66" s="19" t="str">
        <f t="shared" si="397"/>
        <v>-</v>
      </c>
      <c r="BN66" s="19" t="str">
        <f t="shared" si="398"/>
        <v>-</v>
      </c>
      <c r="BO66" s="19" t="str">
        <f t="shared" si="399"/>
        <v>-</v>
      </c>
      <c r="BP66" s="19" t="str">
        <f t="shared" si="400"/>
        <v>-</v>
      </c>
      <c r="BQ66" s="19" t="str">
        <f t="shared" si="401"/>
        <v>-</v>
      </c>
      <c r="BR66" s="19" t="str">
        <f t="shared" si="402"/>
        <v>-</v>
      </c>
      <c r="BS66" s="19" t="str">
        <f t="shared" si="403"/>
        <v>-</v>
      </c>
      <c r="BT66" s="19" t="str">
        <f t="shared" si="404"/>
        <v>-</v>
      </c>
      <c r="BU66" s="19" t="str">
        <f t="shared" si="405"/>
        <v>-</v>
      </c>
      <c r="BV66" s="19" t="str">
        <f t="shared" si="406"/>
        <v>-</v>
      </c>
      <c r="BW66" s="19" t="str">
        <f t="shared" si="407"/>
        <v>-</v>
      </c>
      <c r="BX66" s="19" t="str">
        <f t="shared" si="408"/>
        <v>-</v>
      </c>
      <c r="BY66" s="13" t="str">
        <f t="shared" si="409"/>
        <v>-</v>
      </c>
      <c r="BZ66" s="13" t="str">
        <f t="shared" si="410"/>
        <v>-</v>
      </c>
      <c r="CA66" s="13" t="str">
        <f t="shared" si="411"/>
        <v>-</v>
      </c>
      <c r="CB66" s="80" t="str">
        <f t="shared" si="412"/>
        <v>-</v>
      </c>
      <c r="CC66" s="39"/>
      <c r="CD66" s="32">
        <f t="shared" si="413"/>
        <v>0</v>
      </c>
      <c r="CE66" s="32">
        <f t="shared" si="414"/>
        <v>0</v>
      </c>
      <c r="CF66" s="75">
        <f t="shared" si="415"/>
        <v>0</v>
      </c>
      <c r="CG66" s="75">
        <f t="shared" si="416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417"/>
        <v>-</v>
      </c>
      <c r="CW66" s="77" t="str">
        <f t="shared" si="418"/>
        <v>-</v>
      </c>
      <c r="CX66" s="19" t="str">
        <f t="shared" si="419"/>
        <v>-</v>
      </c>
      <c r="CY66" s="19" t="str">
        <f t="shared" si="420"/>
        <v>-</v>
      </c>
      <c r="CZ66" s="19" t="str">
        <f t="shared" si="421"/>
        <v>-</v>
      </c>
      <c r="DA66" s="19" t="str">
        <f t="shared" si="422"/>
        <v>-</v>
      </c>
      <c r="DB66" s="19" t="str">
        <f t="shared" si="423"/>
        <v>-</v>
      </c>
      <c r="DC66" s="19" t="str">
        <f t="shared" si="424"/>
        <v>-</v>
      </c>
      <c r="DD66" s="19" t="str">
        <f t="shared" si="425"/>
        <v>-</v>
      </c>
      <c r="DE66" s="19" t="str">
        <f t="shared" si="426"/>
        <v>-</v>
      </c>
      <c r="DF66" s="19" t="str">
        <f t="shared" si="427"/>
        <v>-</v>
      </c>
      <c r="DG66" s="19" t="str">
        <f t="shared" si="428"/>
        <v>-</v>
      </c>
      <c r="DH66" s="19" t="str">
        <f t="shared" si="429"/>
        <v>-</v>
      </c>
      <c r="DI66" s="19" t="str">
        <f t="shared" si="430"/>
        <v>-</v>
      </c>
      <c r="DJ66" s="19" t="str">
        <f t="shared" si="431"/>
        <v>-</v>
      </c>
      <c r="DK66" s="19" t="str">
        <f t="shared" si="432"/>
        <v>-</v>
      </c>
      <c r="DL66" s="13" t="str">
        <f t="shared" si="433"/>
        <v>-</v>
      </c>
      <c r="DM66" s="13" t="str">
        <f t="shared" si="434"/>
        <v>-</v>
      </c>
      <c r="DN66" s="13" t="str">
        <f t="shared" si="435"/>
        <v>-</v>
      </c>
      <c r="DO66" s="80" t="str">
        <f t="shared" si="436"/>
        <v>-</v>
      </c>
      <c r="DP66" s="39"/>
      <c r="DQ66" s="32">
        <f t="shared" si="437"/>
        <v>0</v>
      </c>
      <c r="DR66" s="32">
        <f t="shared" si="438"/>
        <v>0</v>
      </c>
      <c r="DS66" s="75">
        <f t="shared" si="439"/>
        <v>0</v>
      </c>
      <c r="DT66" s="75">
        <f t="shared" si="440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441"/>
        <v>-</v>
      </c>
      <c r="EJ66" s="77" t="str">
        <f t="shared" si="442"/>
        <v>-</v>
      </c>
      <c r="EK66" s="19" t="str">
        <f t="shared" si="443"/>
        <v>-</v>
      </c>
      <c r="EL66" s="19" t="str">
        <f t="shared" si="444"/>
        <v>-</v>
      </c>
      <c r="EM66" s="19" t="str">
        <f t="shared" si="445"/>
        <v>-</v>
      </c>
      <c r="EN66" s="19" t="str">
        <f t="shared" si="446"/>
        <v>-</v>
      </c>
      <c r="EO66" s="19" t="str">
        <f t="shared" si="447"/>
        <v>-</v>
      </c>
      <c r="EP66" s="19" t="str">
        <f t="shared" si="448"/>
        <v>-</v>
      </c>
      <c r="EQ66" s="19" t="str">
        <f t="shared" si="449"/>
        <v>-</v>
      </c>
      <c r="ER66" s="19" t="str">
        <f t="shared" si="450"/>
        <v>-</v>
      </c>
      <c r="ES66" s="19" t="str">
        <f t="shared" si="451"/>
        <v>-</v>
      </c>
      <c r="ET66" s="19" t="str">
        <f t="shared" si="452"/>
        <v>-</v>
      </c>
      <c r="EU66" s="19" t="str">
        <f t="shared" si="453"/>
        <v>-</v>
      </c>
      <c r="EV66" s="19" t="str">
        <f t="shared" si="454"/>
        <v>-</v>
      </c>
      <c r="EW66" s="19" t="str">
        <f t="shared" si="455"/>
        <v>-</v>
      </c>
      <c r="EX66" s="19" t="str">
        <f t="shared" si="456"/>
        <v>-</v>
      </c>
      <c r="EY66" s="13" t="str">
        <f t="shared" si="457"/>
        <v>-</v>
      </c>
      <c r="EZ66" s="13" t="str">
        <f t="shared" si="458"/>
        <v>-</v>
      </c>
      <c r="FA66" s="13" t="str">
        <f t="shared" si="459"/>
        <v>-</v>
      </c>
      <c r="FB66" s="80" t="str">
        <f t="shared" si="460"/>
        <v>-</v>
      </c>
      <c r="FC66" s="39"/>
      <c r="FD66" s="32">
        <f t="shared" si="461"/>
        <v>0</v>
      </c>
      <c r="FE66" s="32">
        <f t="shared" si="462"/>
        <v>0</v>
      </c>
      <c r="FF66" s="75">
        <f t="shared" si="463"/>
        <v>0</v>
      </c>
      <c r="FG66" s="75">
        <f t="shared" si="464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465"/>
        <v>-</v>
      </c>
      <c r="FW66" s="77" t="str">
        <f t="shared" si="466"/>
        <v>-</v>
      </c>
      <c r="FX66" s="19" t="str">
        <f t="shared" si="467"/>
        <v>-</v>
      </c>
      <c r="FY66" s="19" t="str">
        <f t="shared" si="468"/>
        <v>-</v>
      </c>
      <c r="FZ66" s="19" t="str">
        <f t="shared" si="469"/>
        <v>-</v>
      </c>
      <c r="GA66" s="19" t="str">
        <f t="shared" si="470"/>
        <v>-</v>
      </c>
      <c r="GB66" s="19" t="str">
        <f t="shared" si="471"/>
        <v>-</v>
      </c>
      <c r="GC66" s="19" t="str">
        <f t="shared" si="472"/>
        <v>-</v>
      </c>
      <c r="GD66" s="19" t="str">
        <f t="shared" si="473"/>
        <v>-</v>
      </c>
      <c r="GE66" s="19" t="str">
        <f t="shared" si="474"/>
        <v>-</v>
      </c>
      <c r="GF66" s="19" t="str">
        <f t="shared" si="475"/>
        <v>-</v>
      </c>
      <c r="GG66" s="19" t="str">
        <f t="shared" si="476"/>
        <v>-</v>
      </c>
      <c r="GH66" s="19" t="str">
        <f t="shared" si="477"/>
        <v>-</v>
      </c>
      <c r="GI66" s="19" t="str">
        <f t="shared" si="478"/>
        <v>-</v>
      </c>
      <c r="GJ66" s="19" t="str">
        <f t="shared" si="479"/>
        <v>-</v>
      </c>
      <c r="GK66" s="19" t="str">
        <f t="shared" si="480"/>
        <v>-</v>
      </c>
      <c r="GL66" s="13" t="str">
        <f t="shared" si="481"/>
        <v>-</v>
      </c>
      <c r="GM66" s="13" t="str">
        <f t="shared" si="482"/>
        <v>-</v>
      </c>
      <c r="GN66" s="13" t="str">
        <f t="shared" si="483"/>
        <v>-</v>
      </c>
      <c r="GO66" s="80" t="str">
        <f t="shared" si="484"/>
        <v>-</v>
      </c>
      <c r="GP66" s="39"/>
      <c r="GQ66" s="32">
        <f t="shared" si="485"/>
        <v>0</v>
      </c>
      <c r="GR66" s="32">
        <f t="shared" si="486"/>
        <v>0</v>
      </c>
      <c r="GS66" s="75">
        <f t="shared" si="487"/>
        <v>0</v>
      </c>
      <c r="GT66" s="75">
        <f t="shared" si="488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489"/>
        <v>-</v>
      </c>
      <c r="HJ66" s="77" t="str">
        <f t="shared" si="490"/>
        <v>-</v>
      </c>
      <c r="HK66" s="19" t="str">
        <f t="shared" si="491"/>
        <v>-</v>
      </c>
      <c r="HL66" s="19" t="str">
        <f t="shared" si="492"/>
        <v>-</v>
      </c>
      <c r="HM66" s="19" t="str">
        <f t="shared" si="493"/>
        <v>-</v>
      </c>
      <c r="HN66" s="19" t="str">
        <f t="shared" si="494"/>
        <v>-</v>
      </c>
      <c r="HO66" s="19" t="str">
        <f t="shared" si="495"/>
        <v>-</v>
      </c>
      <c r="HP66" s="19" t="str">
        <f t="shared" si="496"/>
        <v>-</v>
      </c>
      <c r="HQ66" s="19" t="str">
        <f t="shared" si="497"/>
        <v>-</v>
      </c>
      <c r="HR66" s="19" t="str">
        <f t="shared" si="498"/>
        <v>-</v>
      </c>
      <c r="HS66" s="19" t="str">
        <f t="shared" si="499"/>
        <v>-</v>
      </c>
      <c r="HT66" s="19" t="str">
        <f t="shared" si="500"/>
        <v>-</v>
      </c>
      <c r="HU66" s="19" t="str">
        <f t="shared" si="501"/>
        <v>-</v>
      </c>
      <c r="HV66" s="19" t="str">
        <f t="shared" si="502"/>
        <v>-</v>
      </c>
      <c r="HW66" s="19" t="str">
        <f t="shared" si="503"/>
        <v>-</v>
      </c>
      <c r="HX66" s="19" t="str">
        <f t="shared" si="504"/>
        <v>-</v>
      </c>
      <c r="HY66" s="13" t="str">
        <f t="shared" si="505"/>
        <v>-</v>
      </c>
      <c r="HZ66" s="13" t="str">
        <f t="shared" si="506"/>
        <v>-</v>
      </c>
      <c r="IA66" s="13" t="str">
        <f t="shared" si="507"/>
        <v>-</v>
      </c>
      <c r="IB66" s="80" t="str">
        <f t="shared" si="508"/>
        <v>-</v>
      </c>
      <c r="IC66" s="39">
        <f t="shared" si="509"/>
        <v>0</v>
      </c>
      <c r="ID66" s="99">
        <f t="shared" si="510"/>
        <v>0</v>
      </c>
      <c r="IE66" s="99">
        <f t="shared" si="511"/>
        <v>0</v>
      </c>
      <c r="IF66" s="100">
        <f t="shared" si="512"/>
        <v>0</v>
      </c>
      <c r="IG66" s="100">
        <f t="shared" si="513"/>
        <v>0</v>
      </c>
      <c r="IH66" s="35">
        <f t="shared" si="514"/>
        <v>0</v>
      </c>
      <c r="II66" s="35">
        <f t="shared" si="515"/>
        <v>0</v>
      </c>
      <c r="IJ66" s="35">
        <f t="shared" si="516"/>
        <v>0</v>
      </c>
      <c r="IK66" s="35">
        <f t="shared" si="517"/>
        <v>0</v>
      </c>
      <c r="IL66" s="35">
        <f t="shared" si="518"/>
        <v>0</v>
      </c>
      <c r="IM66" s="35">
        <f t="shared" si="519"/>
        <v>0</v>
      </c>
      <c r="IN66" s="100"/>
      <c r="IO66" s="35">
        <f t="shared" si="520"/>
        <v>0</v>
      </c>
      <c r="IP66" s="35">
        <f t="shared" si="521"/>
        <v>0</v>
      </c>
      <c r="IQ66" s="35">
        <f t="shared" si="522"/>
        <v>0</v>
      </c>
      <c r="IR66" s="35">
        <f t="shared" si="523"/>
        <v>0</v>
      </c>
      <c r="IS66" s="35">
        <f t="shared" si="524"/>
        <v>0</v>
      </c>
      <c r="IT66" s="23">
        <f t="shared" si="525"/>
        <v>0</v>
      </c>
      <c r="IU66" s="26">
        <f t="shared" si="526"/>
        <v>0</v>
      </c>
      <c r="IV66" s="42" t="str">
        <f t="shared" si="527"/>
        <v>-</v>
      </c>
      <c r="IW66" s="89" t="str">
        <f t="shared" si="528"/>
        <v>-</v>
      </c>
      <c r="IX66" s="43" t="str">
        <f t="shared" si="529"/>
        <v>-</v>
      </c>
      <c r="IY66" s="43" t="str">
        <f t="shared" si="530"/>
        <v>-</v>
      </c>
      <c r="IZ66" s="43" t="str">
        <f t="shared" si="531"/>
        <v>-</v>
      </c>
      <c r="JA66" s="43" t="str">
        <f t="shared" si="532"/>
        <v>-</v>
      </c>
      <c r="JB66" s="43" t="str">
        <f t="shared" si="533"/>
        <v>-</v>
      </c>
      <c r="JC66" s="43" t="str">
        <f t="shared" si="534"/>
        <v>-</v>
      </c>
      <c r="JD66" s="43" t="str">
        <f t="shared" si="535"/>
        <v>-</v>
      </c>
      <c r="JE66" s="43" t="str">
        <f t="shared" si="536"/>
        <v>-</v>
      </c>
      <c r="JF66" s="43" t="str">
        <f t="shared" si="537"/>
        <v>-</v>
      </c>
      <c r="JG66" s="43" t="str">
        <f t="shared" si="538"/>
        <v>-</v>
      </c>
      <c r="JH66" s="43" t="str">
        <f t="shared" si="539"/>
        <v>-</v>
      </c>
      <c r="JI66" s="43" t="str">
        <f t="shared" si="540"/>
        <v>-</v>
      </c>
      <c r="JJ66" s="43" t="str">
        <f t="shared" si="541"/>
        <v>-</v>
      </c>
      <c r="JK66" s="43" t="str">
        <f t="shared" si="542"/>
        <v>-</v>
      </c>
      <c r="JL66" s="44" t="str">
        <f t="shared" si="543"/>
        <v>-</v>
      </c>
      <c r="JM66" s="44" t="str">
        <f t="shared" si="544"/>
        <v>-</v>
      </c>
      <c r="JN66" s="44" t="str">
        <f t="shared" si="545"/>
        <v>-</v>
      </c>
      <c r="JO66" s="90" t="str">
        <f t="shared" si="546"/>
        <v>-</v>
      </c>
      <c r="JP66" s="62">
        <f t="shared" si="547"/>
        <v>0</v>
      </c>
      <c r="JQ66" s="63">
        <f t="shared" si="548"/>
        <v>0</v>
      </c>
      <c r="JR66" s="64">
        <f t="shared" si="549"/>
        <v>0</v>
      </c>
      <c r="JS66" s="65">
        <f t="shared" si="550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365"/>
        <v>0</v>
      </c>
      <c r="E67" s="32">
        <f t="shared" si="366"/>
        <v>0</v>
      </c>
      <c r="F67" s="75">
        <f t="shared" si="367"/>
        <v>0</v>
      </c>
      <c r="G67" s="75">
        <f t="shared" si="368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369"/>
        <v>-</v>
      </c>
      <c r="W67" s="77" t="str">
        <f t="shared" si="370"/>
        <v>-</v>
      </c>
      <c r="X67" s="19" t="str">
        <f t="shared" si="371"/>
        <v>-</v>
      </c>
      <c r="Y67" s="19" t="str">
        <f t="shared" si="372"/>
        <v>-</v>
      </c>
      <c r="Z67" s="19" t="str">
        <f t="shared" si="373"/>
        <v>-</v>
      </c>
      <c r="AA67" s="19" t="str">
        <f t="shared" si="374"/>
        <v>-</v>
      </c>
      <c r="AB67" s="19" t="str">
        <f t="shared" si="375"/>
        <v>-</v>
      </c>
      <c r="AC67" s="19" t="str">
        <f t="shared" si="376"/>
        <v>-</v>
      </c>
      <c r="AD67" s="19" t="str">
        <f t="shared" si="377"/>
        <v>-</v>
      </c>
      <c r="AE67" s="19" t="str">
        <f t="shared" si="378"/>
        <v>-</v>
      </c>
      <c r="AF67" s="19" t="str">
        <f t="shared" si="379"/>
        <v>-</v>
      </c>
      <c r="AG67" s="19" t="str">
        <f t="shared" si="380"/>
        <v>-</v>
      </c>
      <c r="AH67" s="19" t="str">
        <f t="shared" si="381"/>
        <v>-</v>
      </c>
      <c r="AI67" s="19" t="str">
        <f t="shared" si="382"/>
        <v>-</v>
      </c>
      <c r="AJ67" s="19" t="str">
        <f t="shared" si="383"/>
        <v>-</v>
      </c>
      <c r="AK67" s="19" t="str">
        <f t="shared" si="384"/>
        <v>-</v>
      </c>
      <c r="AL67" s="13" t="str">
        <f t="shared" si="385"/>
        <v>-</v>
      </c>
      <c r="AM67" s="13" t="str">
        <f t="shared" si="386"/>
        <v>-</v>
      </c>
      <c r="AN67" s="13" t="str">
        <f t="shared" si="387"/>
        <v>-</v>
      </c>
      <c r="AO67" s="80" t="str">
        <f t="shared" si="388"/>
        <v>-</v>
      </c>
      <c r="AP67" s="39"/>
      <c r="AQ67" s="32">
        <f t="shared" si="389"/>
        <v>0</v>
      </c>
      <c r="AR67" s="32">
        <f t="shared" si="390"/>
        <v>0</v>
      </c>
      <c r="AS67" s="75">
        <f t="shared" si="391"/>
        <v>0</v>
      </c>
      <c r="AT67" s="75">
        <f t="shared" si="392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93"/>
        <v>-</v>
      </c>
      <c r="BJ67" s="77" t="str">
        <f t="shared" si="394"/>
        <v>-</v>
      </c>
      <c r="BK67" s="19" t="str">
        <f t="shared" si="395"/>
        <v>-</v>
      </c>
      <c r="BL67" s="19" t="str">
        <f t="shared" si="396"/>
        <v>-</v>
      </c>
      <c r="BM67" s="19" t="str">
        <f t="shared" si="397"/>
        <v>-</v>
      </c>
      <c r="BN67" s="19" t="str">
        <f t="shared" si="398"/>
        <v>-</v>
      </c>
      <c r="BO67" s="19" t="str">
        <f t="shared" si="399"/>
        <v>-</v>
      </c>
      <c r="BP67" s="19" t="str">
        <f t="shared" si="400"/>
        <v>-</v>
      </c>
      <c r="BQ67" s="19" t="str">
        <f t="shared" si="401"/>
        <v>-</v>
      </c>
      <c r="BR67" s="19" t="str">
        <f t="shared" si="402"/>
        <v>-</v>
      </c>
      <c r="BS67" s="19" t="str">
        <f t="shared" si="403"/>
        <v>-</v>
      </c>
      <c r="BT67" s="19" t="str">
        <f t="shared" si="404"/>
        <v>-</v>
      </c>
      <c r="BU67" s="19" t="str">
        <f t="shared" si="405"/>
        <v>-</v>
      </c>
      <c r="BV67" s="19" t="str">
        <f t="shared" si="406"/>
        <v>-</v>
      </c>
      <c r="BW67" s="19" t="str">
        <f t="shared" si="407"/>
        <v>-</v>
      </c>
      <c r="BX67" s="19" t="str">
        <f t="shared" si="408"/>
        <v>-</v>
      </c>
      <c r="BY67" s="13" t="str">
        <f t="shared" si="409"/>
        <v>-</v>
      </c>
      <c r="BZ67" s="13" t="str">
        <f t="shared" si="410"/>
        <v>-</v>
      </c>
      <c r="CA67" s="13" t="str">
        <f t="shared" si="411"/>
        <v>-</v>
      </c>
      <c r="CB67" s="80" t="str">
        <f t="shared" si="412"/>
        <v>-</v>
      </c>
      <c r="CC67" s="39"/>
      <c r="CD67" s="32">
        <f t="shared" si="413"/>
        <v>0</v>
      </c>
      <c r="CE67" s="32">
        <f t="shared" si="414"/>
        <v>0</v>
      </c>
      <c r="CF67" s="75">
        <f t="shared" si="415"/>
        <v>0</v>
      </c>
      <c r="CG67" s="75">
        <f t="shared" si="416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417"/>
        <v>-</v>
      </c>
      <c r="CW67" s="77" t="str">
        <f t="shared" si="418"/>
        <v>-</v>
      </c>
      <c r="CX67" s="19" t="str">
        <f t="shared" si="419"/>
        <v>-</v>
      </c>
      <c r="CY67" s="19" t="str">
        <f t="shared" si="420"/>
        <v>-</v>
      </c>
      <c r="CZ67" s="19" t="str">
        <f t="shared" si="421"/>
        <v>-</v>
      </c>
      <c r="DA67" s="19" t="str">
        <f t="shared" si="422"/>
        <v>-</v>
      </c>
      <c r="DB67" s="19" t="str">
        <f t="shared" si="423"/>
        <v>-</v>
      </c>
      <c r="DC67" s="19" t="str">
        <f t="shared" si="424"/>
        <v>-</v>
      </c>
      <c r="DD67" s="19" t="str">
        <f t="shared" si="425"/>
        <v>-</v>
      </c>
      <c r="DE67" s="19" t="str">
        <f t="shared" si="426"/>
        <v>-</v>
      </c>
      <c r="DF67" s="19" t="str">
        <f t="shared" si="427"/>
        <v>-</v>
      </c>
      <c r="DG67" s="19" t="str">
        <f t="shared" si="428"/>
        <v>-</v>
      </c>
      <c r="DH67" s="19" t="str">
        <f t="shared" si="429"/>
        <v>-</v>
      </c>
      <c r="DI67" s="19" t="str">
        <f t="shared" si="430"/>
        <v>-</v>
      </c>
      <c r="DJ67" s="19" t="str">
        <f t="shared" si="431"/>
        <v>-</v>
      </c>
      <c r="DK67" s="19" t="str">
        <f t="shared" si="432"/>
        <v>-</v>
      </c>
      <c r="DL67" s="13" t="str">
        <f t="shared" si="433"/>
        <v>-</v>
      </c>
      <c r="DM67" s="13" t="str">
        <f t="shared" si="434"/>
        <v>-</v>
      </c>
      <c r="DN67" s="13" t="str">
        <f t="shared" si="435"/>
        <v>-</v>
      </c>
      <c r="DO67" s="80" t="str">
        <f t="shared" si="436"/>
        <v>-</v>
      </c>
      <c r="DP67" s="39"/>
      <c r="DQ67" s="32">
        <f t="shared" si="437"/>
        <v>0</v>
      </c>
      <c r="DR67" s="32">
        <f t="shared" si="438"/>
        <v>0</v>
      </c>
      <c r="DS67" s="75">
        <f t="shared" si="439"/>
        <v>0</v>
      </c>
      <c r="DT67" s="75">
        <f t="shared" si="440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441"/>
        <v>-</v>
      </c>
      <c r="EJ67" s="77" t="str">
        <f t="shared" si="442"/>
        <v>-</v>
      </c>
      <c r="EK67" s="19" t="str">
        <f t="shared" si="443"/>
        <v>-</v>
      </c>
      <c r="EL67" s="19" t="str">
        <f t="shared" si="444"/>
        <v>-</v>
      </c>
      <c r="EM67" s="19" t="str">
        <f t="shared" si="445"/>
        <v>-</v>
      </c>
      <c r="EN67" s="19" t="str">
        <f t="shared" si="446"/>
        <v>-</v>
      </c>
      <c r="EO67" s="19" t="str">
        <f t="shared" si="447"/>
        <v>-</v>
      </c>
      <c r="EP67" s="19" t="str">
        <f t="shared" si="448"/>
        <v>-</v>
      </c>
      <c r="EQ67" s="19" t="str">
        <f t="shared" si="449"/>
        <v>-</v>
      </c>
      <c r="ER67" s="19" t="str">
        <f t="shared" si="450"/>
        <v>-</v>
      </c>
      <c r="ES67" s="19" t="str">
        <f t="shared" si="451"/>
        <v>-</v>
      </c>
      <c r="ET67" s="19" t="str">
        <f t="shared" si="452"/>
        <v>-</v>
      </c>
      <c r="EU67" s="19" t="str">
        <f t="shared" si="453"/>
        <v>-</v>
      </c>
      <c r="EV67" s="19" t="str">
        <f t="shared" si="454"/>
        <v>-</v>
      </c>
      <c r="EW67" s="19" t="str">
        <f t="shared" si="455"/>
        <v>-</v>
      </c>
      <c r="EX67" s="19" t="str">
        <f t="shared" si="456"/>
        <v>-</v>
      </c>
      <c r="EY67" s="13" t="str">
        <f t="shared" si="457"/>
        <v>-</v>
      </c>
      <c r="EZ67" s="13" t="str">
        <f t="shared" si="458"/>
        <v>-</v>
      </c>
      <c r="FA67" s="13" t="str">
        <f t="shared" si="459"/>
        <v>-</v>
      </c>
      <c r="FB67" s="80" t="str">
        <f t="shared" si="460"/>
        <v>-</v>
      </c>
      <c r="FC67" s="39"/>
      <c r="FD67" s="32">
        <f t="shared" si="461"/>
        <v>0</v>
      </c>
      <c r="FE67" s="32">
        <f t="shared" si="462"/>
        <v>0</v>
      </c>
      <c r="FF67" s="75">
        <f t="shared" si="463"/>
        <v>0</v>
      </c>
      <c r="FG67" s="75">
        <f t="shared" si="464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465"/>
        <v>-</v>
      </c>
      <c r="FW67" s="77" t="str">
        <f t="shared" si="466"/>
        <v>-</v>
      </c>
      <c r="FX67" s="19" t="str">
        <f t="shared" si="467"/>
        <v>-</v>
      </c>
      <c r="FY67" s="19" t="str">
        <f t="shared" si="468"/>
        <v>-</v>
      </c>
      <c r="FZ67" s="19" t="str">
        <f t="shared" si="469"/>
        <v>-</v>
      </c>
      <c r="GA67" s="19" t="str">
        <f t="shared" si="470"/>
        <v>-</v>
      </c>
      <c r="GB67" s="19" t="str">
        <f t="shared" si="471"/>
        <v>-</v>
      </c>
      <c r="GC67" s="19" t="str">
        <f t="shared" si="472"/>
        <v>-</v>
      </c>
      <c r="GD67" s="19" t="str">
        <f t="shared" si="473"/>
        <v>-</v>
      </c>
      <c r="GE67" s="19" t="str">
        <f t="shared" si="474"/>
        <v>-</v>
      </c>
      <c r="GF67" s="19" t="str">
        <f t="shared" si="475"/>
        <v>-</v>
      </c>
      <c r="GG67" s="19" t="str">
        <f t="shared" si="476"/>
        <v>-</v>
      </c>
      <c r="GH67" s="19" t="str">
        <f t="shared" si="477"/>
        <v>-</v>
      </c>
      <c r="GI67" s="19" t="str">
        <f t="shared" si="478"/>
        <v>-</v>
      </c>
      <c r="GJ67" s="19" t="str">
        <f t="shared" si="479"/>
        <v>-</v>
      </c>
      <c r="GK67" s="19" t="str">
        <f t="shared" si="480"/>
        <v>-</v>
      </c>
      <c r="GL67" s="13" t="str">
        <f t="shared" si="481"/>
        <v>-</v>
      </c>
      <c r="GM67" s="13" t="str">
        <f t="shared" si="482"/>
        <v>-</v>
      </c>
      <c r="GN67" s="13" t="str">
        <f t="shared" si="483"/>
        <v>-</v>
      </c>
      <c r="GO67" s="80" t="str">
        <f t="shared" si="484"/>
        <v>-</v>
      </c>
      <c r="GP67" s="39"/>
      <c r="GQ67" s="32">
        <f t="shared" si="485"/>
        <v>0</v>
      </c>
      <c r="GR67" s="32">
        <f t="shared" si="486"/>
        <v>0</v>
      </c>
      <c r="GS67" s="75">
        <f t="shared" si="487"/>
        <v>0</v>
      </c>
      <c r="GT67" s="75">
        <f t="shared" si="488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489"/>
        <v>-</v>
      </c>
      <c r="HJ67" s="77" t="str">
        <f t="shared" si="490"/>
        <v>-</v>
      </c>
      <c r="HK67" s="19" t="str">
        <f t="shared" si="491"/>
        <v>-</v>
      </c>
      <c r="HL67" s="19" t="str">
        <f t="shared" si="492"/>
        <v>-</v>
      </c>
      <c r="HM67" s="19" t="str">
        <f t="shared" si="493"/>
        <v>-</v>
      </c>
      <c r="HN67" s="19" t="str">
        <f t="shared" si="494"/>
        <v>-</v>
      </c>
      <c r="HO67" s="19" t="str">
        <f t="shared" si="495"/>
        <v>-</v>
      </c>
      <c r="HP67" s="19" t="str">
        <f t="shared" si="496"/>
        <v>-</v>
      </c>
      <c r="HQ67" s="19" t="str">
        <f t="shared" si="497"/>
        <v>-</v>
      </c>
      <c r="HR67" s="19" t="str">
        <f t="shared" si="498"/>
        <v>-</v>
      </c>
      <c r="HS67" s="19" t="str">
        <f t="shared" si="499"/>
        <v>-</v>
      </c>
      <c r="HT67" s="19" t="str">
        <f t="shared" si="500"/>
        <v>-</v>
      </c>
      <c r="HU67" s="19" t="str">
        <f t="shared" si="501"/>
        <v>-</v>
      </c>
      <c r="HV67" s="19" t="str">
        <f t="shared" si="502"/>
        <v>-</v>
      </c>
      <c r="HW67" s="19" t="str">
        <f t="shared" si="503"/>
        <v>-</v>
      </c>
      <c r="HX67" s="19" t="str">
        <f t="shared" si="504"/>
        <v>-</v>
      </c>
      <c r="HY67" s="13" t="str">
        <f t="shared" si="505"/>
        <v>-</v>
      </c>
      <c r="HZ67" s="13" t="str">
        <f t="shared" si="506"/>
        <v>-</v>
      </c>
      <c r="IA67" s="13" t="str">
        <f t="shared" si="507"/>
        <v>-</v>
      </c>
      <c r="IB67" s="80" t="str">
        <f t="shared" si="508"/>
        <v>-</v>
      </c>
      <c r="IC67" s="39">
        <f t="shared" si="509"/>
        <v>0</v>
      </c>
      <c r="ID67" s="99">
        <f t="shared" si="510"/>
        <v>0</v>
      </c>
      <c r="IE67" s="99">
        <f t="shared" si="511"/>
        <v>0</v>
      </c>
      <c r="IF67" s="100">
        <f t="shared" si="512"/>
        <v>0</v>
      </c>
      <c r="IG67" s="100">
        <f t="shared" si="513"/>
        <v>0</v>
      </c>
      <c r="IH67" s="35">
        <f t="shared" si="514"/>
        <v>0</v>
      </c>
      <c r="II67" s="35">
        <f t="shared" si="515"/>
        <v>0</v>
      </c>
      <c r="IJ67" s="35">
        <f t="shared" si="516"/>
        <v>0</v>
      </c>
      <c r="IK67" s="35">
        <f t="shared" si="517"/>
        <v>0</v>
      </c>
      <c r="IL67" s="35">
        <f t="shared" si="518"/>
        <v>0</v>
      </c>
      <c r="IM67" s="35">
        <f t="shared" si="519"/>
        <v>0</v>
      </c>
      <c r="IN67" s="100"/>
      <c r="IO67" s="35">
        <f t="shared" si="520"/>
        <v>0</v>
      </c>
      <c r="IP67" s="35">
        <f t="shared" si="521"/>
        <v>0</v>
      </c>
      <c r="IQ67" s="35">
        <f t="shared" si="522"/>
        <v>0</v>
      </c>
      <c r="IR67" s="35">
        <f t="shared" si="523"/>
        <v>0</v>
      </c>
      <c r="IS67" s="35">
        <f t="shared" si="524"/>
        <v>0</v>
      </c>
      <c r="IT67" s="23">
        <f t="shared" si="525"/>
        <v>0</v>
      </c>
      <c r="IU67" s="26">
        <f t="shared" si="526"/>
        <v>0</v>
      </c>
      <c r="IV67" s="42" t="str">
        <f t="shared" si="527"/>
        <v>-</v>
      </c>
      <c r="IW67" s="89" t="str">
        <f t="shared" si="528"/>
        <v>-</v>
      </c>
      <c r="IX67" s="43" t="str">
        <f t="shared" si="529"/>
        <v>-</v>
      </c>
      <c r="IY67" s="43" t="str">
        <f t="shared" si="530"/>
        <v>-</v>
      </c>
      <c r="IZ67" s="43" t="str">
        <f t="shared" si="531"/>
        <v>-</v>
      </c>
      <c r="JA67" s="43" t="str">
        <f t="shared" si="532"/>
        <v>-</v>
      </c>
      <c r="JB67" s="43" t="str">
        <f t="shared" si="533"/>
        <v>-</v>
      </c>
      <c r="JC67" s="43" t="str">
        <f t="shared" si="534"/>
        <v>-</v>
      </c>
      <c r="JD67" s="43" t="str">
        <f t="shared" si="535"/>
        <v>-</v>
      </c>
      <c r="JE67" s="43" t="str">
        <f t="shared" si="536"/>
        <v>-</v>
      </c>
      <c r="JF67" s="43" t="str">
        <f t="shared" si="537"/>
        <v>-</v>
      </c>
      <c r="JG67" s="43" t="str">
        <f t="shared" si="538"/>
        <v>-</v>
      </c>
      <c r="JH67" s="43" t="str">
        <f t="shared" si="539"/>
        <v>-</v>
      </c>
      <c r="JI67" s="43" t="str">
        <f t="shared" si="540"/>
        <v>-</v>
      </c>
      <c r="JJ67" s="43" t="str">
        <f t="shared" si="541"/>
        <v>-</v>
      </c>
      <c r="JK67" s="43" t="str">
        <f t="shared" si="542"/>
        <v>-</v>
      </c>
      <c r="JL67" s="44" t="str">
        <f t="shared" si="543"/>
        <v>-</v>
      </c>
      <c r="JM67" s="44" t="str">
        <f t="shared" si="544"/>
        <v>-</v>
      </c>
      <c r="JN67" s="44" t="str">
        <f t="shared" si="545"/>
        <v>-</v>
      </c>
      <c r="JO67" s="90" t="str">
        <f t="shared" si="546"/>
        <v>-</v>
      </c>
      <c r="JP67" s="62">
        <f t="shared" si="547"/>
        <v>0</v>
      </c>
      <c r="JQ67" s="63">
        <f t="shared" si="548"/>
        <v>0</v>
      </c>
      <c r="JR67" s="64">
        <f t="shared" si="549"/>
        <v>0</v>
      </c>
      <c r="JS67" s="65">
        <f t="shared" si="550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365"/>
        <v>0</v>
      </c>
      <c r="E68" s="32">
        <f t="shared" si="366"/>
        <v>0</v>
      </c>
      <c r="F68" s="75">
        <f t="shared" si="367"/>
        <v>0</v>
      </c>
      <c r="G68" s="75">
        <f t="shared" si="368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369"/>
        <v>-</v>
      </c>
      <c r="W68" s="77" t="str">
        <f t="shared" si="370"/>
        <v>-</v>
      </c>
      <c r="X68" s="19" t="str">
        <f t="shared" si="371"/>
        <v>-</v>
      </c>
      <c r="Y68" s="19" t="str">
        <f t="shared" si="372"/>
        <v>-</v>
      </c>
      <c r="Z68" s="19" t="str">
        <f t="shared" si="373"/>
        <v>-</v>
      </c>
      <c r="AA68" s="19" t="str">
        <f t="shared" si="374"/>
        <v>-</v>
      </c>
      <c r="AB68" s="19" t="str">
        <f t="shared" si="375"/>
        <v>-</v>
      </c>
      <c r="AC68" s="19" t="str">
        <f t="shared" si="376"/>
        <v>-</v>
      </c>
      <c r="AD68" s="19" t="str">
        <f t="shared" si="377"/>
        <v>-</v>
      </c>
      <c r="AE68" s="19" t="str">
        <f t="shared" si="378"/>
        <v>-</v>
      </c>
      <c r="AF68" s="19" t="str">
        <f t="shared" si="379"/>
        <v>-</v>
      </c>
      <c r="AG68" s="19" t="str">
        <f t="shared" si="380"/>
        <v>-</v>
      </c>
      <c r="AH68" s="19" t="str">
        <f t="shared" si="381"/>
        <v>-</v>
      </c>
      <c r="AI68" s="19" t="str">
        <f t="shared" si="382"/>
        <v>-</v>
      </c>
      <c r="AJ68" s="19" t="str">
        <f t="shared" si="383"/>
        <v>-</v>
      </c>
      <c r="AK68" s="19" t="str">
        <f t="shared" si="384"/>
        <v>-</v>
      </c>
      <c r="AL68" s="13" t="str">
        <f t="shared" si="385"/>
        <v>-</v>
      </c>
      <c r="AM68" s="13" t="str">
        <f t="shared" si="386"/>
        <v>-</v>
      </c>
      <c r="AN68" s="13" t="str">
        <f t="shared" si="387"/>
        <v>-</v>
      </c>
      <c r="AO68" s="80" t="str">
        <f t="shared" si="388"/>
        <v>-</v>
      </c>
      <c r="AP68" s="39"/>
      <c r="AQ68" s="32">
        <f t="shared" si="389"/>
        <v>0</v>
      </c>
      <c r="AR68" s="32">
        <f t="shared" si="390"/>
        <v>0</v>
      </c>
      <c r="AS68" s="75">
        <f t="shared" si="391"/>
        <v>0</v>
      </c>
      <c r="AT68" s="75">
        <f t="shared" si="392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93"/>
        <v>-</v>
      </c>
      <c r="BJ68" s="77" t="str">
        <f t="shared" si="394"/>
        <v>-</v>
      </c>
      <c r="BK68" s="19" t="str">
        <f t="shared" si="395"/>
        <v>-</v>
      </c>
      <c r="BL68" s="19" t="str">
        <f t="shared" si="396"/>
        <v>-</v>
      </c>
      <c r="BM68" s="19" t="str">
        <f t="shared" si="397"/>
        <v>-</v>
      </c>
      <c r="BN68" s="19" t="str">
        <f t="shared" si="398"/>
        <v>-</v>
      </c>
      <c r="BO68" s="19" t="str">
        <f t="shared" si="399"/>
        <v>-</v>
      </c>
      <c r="BP68" s="19" t="str">
        <f t="shared" si="400"/>
        <v>-</v>
      </c>
      <c r="BQ68" s="19" t="str">
        <f t="shared" si="401"/>
        <v>-</v>
      </c>
      <c r="BR68" s="19" t="str">
        <f t="shared" si="402"/>
        <v>-</v>
      </c>
      <c r="BS68" s="19" t="str">
        <f t="shared" si="403"/>
        <v>-</v>
      </c>
      <c r="BT68" s="19" t="str">
        <f t="shared" si="404"/>
        <v>-</v>
      </c>
      <c r="BU68" s="19" t="str">
        <f t="shared" si="405"/>
        <v>-</v>
      </c>
      <c r="BV68" s="19" t="str">
        <f t="shared" si="406"/>
        <v>-</v>
      </c>
      <c r="BW68" s="19" t="str">
        <f t="shared" si="407"/>
        <v>-</v>
      </c>
      <c r="BX68" s="19" t="str">
        <f t="shared" si="408"/>
        <v>-</v>
      </c>
      <c r="BY68" s="13" t="str">
        <f t="shared" si="409"/>
        <v>-</v>
      </c>
      <c r="BZ68" s="13" t="str">
        <f t="shared" si="410"/>
        <v>-</v>
      </c>
      <c r="CA68" s="13" t="str">
        <f t="shared" si="411"/>
        <v>-</v>
      </c>
      <c r="CB68" s="80" t="str">
        <f t="shared" si="412"/>
        <v>-</v>
      </c>
      <c r="CC68" s="39"/>
      <c r="CD68" s="32">
        <f t="shared" si="413"/>
        <v>0</v>
      </c>
      <c r="CE68" s="32">
        <f t="shared" si="414"/>
        <v>0</v>
      </c>
      <c r="CF68" s="75">
        <f t="shared" si="415"/>
        <v>0</v>
      </c>
      <c r="CG68" s="75">
        <f t="shared" si="416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417"/>
        <v>-</v>
      </c>
      <c r="CW68" s="77" t="str">
        <f t="shared" si="418"/>
        <v>-</v>
      </c>
      <c r="CX68" s="19" t="str">
        <f t="shared" si="419"/>
        <v>-</v>
      </c>
      <c r="CY68" s="19" t="str">
        <f t="shared" si="420"/>
        <v>-</v>
      </c>
      <c r="CZ68" s="19" t="str">
        <f t="shared" si="421"/>
        <v>-</v>
      </c>
      <c r="DA68" s="19" t="str">
        <f t="shared" si="422"/>
        <v>-</v>
      </c>
      <c r="DB68" s="19" t="str">
        <f t="shared" si="423"/>
        <v>-</v>
      </c>
      <c r="DC68" s="19" t="str">
        <f t="shared" si="424"/>
        <v>-</v>
      </c>
      <c r="DD68" s="19" t="str">
        <f t="shared" si="425"/>
        <v>-</v>
      </c>
      <c r="DE68" s="19" t="str">
        <f t="shared" si="426"/>
        <v>-</v>
      </c>
      <c r="DF68" s="19" t="str">
        <f t="shared" si="427"/>
        <v>-</v>
      </c>
      <c r="DG68" s="19" t="str">
        <f t="shared" si="428"/>
        <v>-</v>
      </c>
      <c r="DH68" s="19" t="str">
        <f t="shared" si="429"/>
        <v>-</v>
      </c>
      <c r="DI68" s="19" t="str">
        <f t="shared" si="430"/>
        <v>-</v>
      </c>
      <c r="DJ68" s="19" t="str">
        <f t="shared" si="431"/>
        <v>-</v>
      </c>
      <c r="DK68" s="19" t="str">
        <f t="shared" si="432"/>
        <v>-</v>
      </c>
      <c r="DL68" s="13" t="str">
        <f t="shared" si="433"/>
        <v>-</v>
      </c>
      <c r="DM68" s="13" t="str">
        <f t="shared" si="434"/>
        <v>-</v>
      </c>
      <c r="DN68" s="13" t="str">
        <f t="shared" si="435"/>
        <v>-</v>
      </c>
      <c r="DO68" s="80" t="str">
        <f t="shared" si="436"/>
        <v>-</v>
      </c>
      <c r="DP68" s="39"/>
      <c r="DQ68" s="32">
        <f t="shared" si="437"/>
        <v>0</v>
      </c>
      <c r="DR68" s="32">
        <f t="shared" si="438"/>
        <v>0</v>
      </c>
      <c r="DS68" s="75">
        <f t="shared" si="439"/>
        <v>0</v>
      </c>
      <c r="DT68" s="75">
        <f t="shared" si="440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441"/>
        <v>-</v>
      </c>
      <c r="EJ68" s="77" t="str">
        <f t="shared" si="442"/>
        <v>-</v>
      </c>
      <c r="EK68" s="19" t="str">
        <f t="shared" si="443"/>
        <v>-</v>
      </c>
      <c r="EL68" s="19" t="str">
        <f t="shared" si="444"/>
        <v>-</v>
      </c>
      <c r="EM68" s="19" t="str">
        <f t="shared" si="445"/>
        <v>-</v>
      </c>
      <c r="EN68" s="19" t="str">
        <f t="shared" si="446"/>
        <v>-</v>
      </c>
      <c r="EO68" s="19" t="str">
        <f t="shared" si="447"/>
        <v>-</v>
      </c>
      <c r="EP68" s="19" t="str">
        <f t="shared" si="448"/>
        <v>-</v>
      </c>
      <c r="EQ68" s="19" t="str">
        <f t="shared" si="449"/>
        <v>-</v>
      </c>
      <c r="ER68" s="19" t="str">
        <f t="shared" si="450"/>
        <v>-</v>
      </c>
      <c r="ES68" s="19" t="str">
        <f t="shared" si="451"/>
        <v>-</v>
      </c>
      <c r="ET68" s="19" t="str">
        <f t="shared" si="452"/>
        <v>-</v>
      </c>
      <c r="EU68" s="19" t="str">
        <f t="shared" si="453"/>
        <v>-</v>
      </c>
      <c r="EV68" s="19" t="str">
        <f t="shared" si="454"/>
        <v>-</v>
      </c>
      <c r="EW68" s="19" t="str">
        <f t="shared" si="455"/>
        <v>-</v>
      </c>
      <c r="EX68" s="19" t="str">
        <f t="shared" si="456"/>
        <v>-</v>
      </c>
      <c r="EY68" s="13" t="str">
        <f t="shared" si="457"/>
        <v>-</v>
      </c>
      <c r="EZ68" s="13" t="str">
        <f t="shared" si="458"/>
        <v>-</v>
      </c>
      <c r="FA68" s="13" t="str">
        <f t="shared" si="459"/>
        <v>-</v>
      </c>
      <c r="FB68" s="80" t="str">
        <f t="shared" si="460"/>
        <v>-</v>
      </c>
      <c r="FC68" s="39"/>
      <c r="FD68" s="32">
        <f t="shared" si="461"/>
        <v>0</v>
      </c>
      <c r="FE68" s="32">
        <f t="shared" si="462"/>
        <v>0</v>
      </c>
      <c r="FF68" s="75">
        <f t="shared" si="463"/>
        <v>0</v>
      </c>
      <c r="FG68" s="75">
        <f t="shared" si="464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465"/>
        <v>-</v>
      </c>
      <c r="FW68" s="77" t="str">
        <f t="shared" si="466"/>
        <v>-</v>
      </c>
      <c r="FX68" s="19" t="str">
        <f t="shared" si="467"/>
        <v>-</v>
      </c>
      <c r="FY68" s="19" t="str">
        <f t="shared" si="468"/>
        <v>-</v>
      </c>
      <c r="FZ68" s="19" t="str">
        <f t="shared" si="469"/>
        <v>-</v>
      </c>
      <c r="GA68" s="19" t="str">
        <f t="shared" si="470"/>
        <v>-</v>
      </c>
      <c r="GB68" s="19" t="str">
        <f t="shared" si="471"/>
        <v>-</v>
      </c>
      <c r="GC68" s="19" t="str">
        <f t="shared" si="472"/>
        <v>-</v>
      </c>
      <c r="GD68" s="19" t="str">
        <f t="shared" si="473"/>
        <v>-</v>
      </c>
      <c r="GE68" s="19" t="str">
        <f t="shared" si="474"/>
        <v>-</v>
      </c>
      <c r="GF68" s="19" t="str">
        <f t="shared" si="475"/>
        <v>-</v>
      </c>
      <c r="GG68" s="19" t="str">
        <f t="shared" si="476"/>
        <v>-</v>
      </c>
      <c r="GH68" s="19" t="str">
        <f t="shared" si="477"/>
        <v>-</v>
      </c>
      <c r="GI68" s="19" t="str">
        <f t="shared" si="478"/>
        <v>-</v>
      </c>
      <c r="GJ68" s="19" t="str">
        <f t="shared" si="479"/>
        <v>-</v>
      </c>
      <c r="GK68" s="19" t="str">
        <f t="shared" si="480"/>
        <v>-</v>
      </c>
      <c r="GL68" s="13" t="str">
        <f t="shared" si="481"/>
        <v>-</v>
      </c>
      <c r="GM68" s="13" t="str">
        <f t="shared" si="482"/>
        <v>-</v>
      </c>
      <c r="GN68" s="13" t="str">
        <f t="shared" si="483"/>
        <v>-</v>
      </c>
      <c r="GO68" s="80" t="str">
        <f t="shared" si="484"/>
        <v>-</v>
      </c>
      <c r="GP68" s="39"/>
      <c r="GQ68" s="32">
        <f t="shared" si="485"/>
        <v>0</v>
      </c>
      <c r="GR68" s="32">
        <f t="shared" si="486"/>
        <v>0</v>
      </c>
      <c r="GS68" s="75">
        <f t="shared" si="487"/>
        <v>0</v>
      </c>
      <c r="GT68" s="75">
        <f t="shared" si="488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489"/>
        <v>-</v>
      </c>
      <c r="HJ68" s="77" t="str">
        <f t="shared" si="490"/>
        <v>-</v>
      </c>
      <c r="HK68" s="19" t="str">
        <f t="shared" si="491"/>
        <v>-</v>
      </c>
      <c r="HL68" s="19" t="str">
        <f t="shared" si="492"/>
        <v>-</v>
      </c>
      <c r="HM68" s="19" t="str">
        <f t="shared" si="493"/>
        <v>-</v>
      </c>
      <c r="HN68" s="19" t="str">
        <f t="shared" si="494"/>
        <v>-</v>
      </c>
      <c r="HO68" s="19" t="str">
        <f t="shared" si="495"/>
        <v>-</v>
      </c>
      <c r="HP68" s="19" t="str">
        <f t="shared" si="496"/>
        <v>-</v>
      </c>
      <c r="HQ68" s="19" t="str">
        <f t="shared" si="497"/>
        <v>-</v>
      </c>
      <c r="HR68" s="19" t="str">
        <f t="shared" si="498"/>
        <v>-</v>
      </c>
      <c r="HS68" s="19" t="str">
        <f t="shared" si="499"/>
        <v>-</v>
      </c>
      <c r="HT68" s="19" t="str">
        <f t="shared" si="500"/>
        <v>-</v>
      </c>
      <c r="HU68" s="19" t="str">
        <f t="shared" si="501"/>
        <v>-</v>
      </c>
      <c r="HV68" s="19" t="str">
        <f t="shared" si="502"/>
        <v>-</v>
      </c>
      <c r="HW68" s="19" t="str">
        <f t="shared" si="503"/>
        <v>-</v>
      </c>
      <c r="HX68" s="19" t="str">
        <f t="shared" si="504"/>
        <v>-</v>
      </c>
      <c r="HY68" s="13" t="str">
        <f t="shared" si="505"/>
        <v>-</v>
      </c>
      <c r="HZ68" s="13" t="str">
        <f t="shared" si="506"/>
        <v>-</v>
      </c>
      <c r="IA68" s="13" t="str">
        <f t="shared" si="507"/>
        <v>-</v>
      </c>
      <c r="IB68" s="80" t="str">
        <f t="shared" si="508"/>
        <v>-</v>
      </c>
      <c r="IC68" s="39">
        <f t="shared" si="509"/>
        <v>0</v>
      </c>
      <c r="ID68" s="99">
        <f t="shared" si="510"/>
        <v>0</v>
      </c>
      <c r="IE68" s="99">
        <f t="shared" si="511"/>
        <v>0</v>
      </c>
      <c r="IF68" s="100">
        <f t="shared" si="512"/>
        <v>0</v>
      </c>
      <c r="IG68" s="100">
        <f t="shared" si="513"/>
        <v>0</v>
      </c>
      <c r="IH68" s="35">
        <f t="shared" si="514"/>
        <v>0</v>
      </c>
      <c r="II68" s="35">
        <f t="shared" si="515"/>
        <v>0</v>
      </c>
      <c r="IJ68" s="35">
        <f t="shared" si="516"/>
        <v>0</v>
      </c>
      <c r="IK68" s="35">
        <f t="shared" si="517"/>
        <v>0</v>
      </c>
      <c r="IL68" s="35">
        <f t="shared" si="518"/>
        <v>0</v>
      </c>
      <c r="IM68" s="35">
        <f t="shared" si="519"/>
        <v>0</v>
      </c>
      <c r="IN68" s="100"/>
      <c r="IO68" s="35">
        <f t="shared" si="520"/>
        <v>0</v>
      </c>
      <c r="IP68" s="35">
        <f t="shared" si="521"/>
        <v>0</v>
      </c>
      <c r="IQ68" s="35">
        <f t="shared" si="522"/>
        <v>0</v>
      </c>
      <c r="IR68" s="35">
        <f t="shared" si="523"/>
        <v>0</v>
      </c>
      <c r="IS68" s="35">
        <f t="shared" si="524"/>
        <v>0</v>
      </c>
      <c r="IT68" s="23">
        <f t="shared" si="525"/>
        <v>0</v>
      </c>
      <c r="IU68" s="26">
        <f t="shared" si="526"/>
        <v>0</v>
      </c>
      <c r="IV68" s="42" t="str">
        <f t="shared" si="527"/>
        <v>-</v>
      </c>
      <c r="IW68" s="89" t="str">
        <f t="shared" si="528"/>
        <v>-</v>
      </c>
      <c r="IX68" s="43" t="str">
        <f t="shared" si="529"/>
        <v>-</v>
      </c>
      <c r="IY68" s="43" t="str">
        <f t="shared" si="530"/>
        <v>-</v>
      </c>
      <c r="IZ68" s="43" t="str">
        <f t="shared" si="531"/>
        <v>-</v>
      </c>
      <c r="JA68" s="43" t="str">
        <f t="shared" si="532"/>
        <v>-</v>
      </c>
      <c r="JB68" s="43" t="str">
        <f t="shared" si="533"/>
        <v>-</v>
      </c>
      <c r="JC68" s="43" t="str">
        <f t="shared" si="534"/>
        <v>-</v>
      </c>
      <c r="JD68" s="43" t="str">
        <f t="shared" si="535"/>
        <v>-</v>
      </c>
      <c r="JE68" s="43" t="str">
        <f t="shared" si="536"/>
        <v>-</v>
      </c>
      <c r="JF68" s="43" t="str">
        <f t="shared" si="537"/>
        <v>-</v>
      </c>
      <c r="JG68" s="43" t="str">
        <f t="shared" si="538"/>
        <v>-</v>
      </c>
      <c r="JH68" s="43" t="str">
        <f t="shared" si="539"/>
        <v>-</v>
      </c>
      <c r="JI68" s="43" t="str">
        <f t="shared" si="540"/>
        <v>-</v>
      </c>
      <c r="JJ68" s="43" t="str">
        <f t="shared" si="541"/>
        <v>-</v>
      </c>
      <c r="JK68" s="43" t="str">
        <f t="shared" si="542"/>
        <v>-</v>
      </c>
      <c r="JL68" s="44" t="str">
        <f t="shared" si="543"/>
        <v>-</v>
      </c>
      <c r="JM68" s="44" t="str">
        <f t="shared" si="544"/>
        <v>-</v>
      </c>
      <c r="JN68" s="44" t="str">
        <f t="shared" si="545"/>
        <v>-</v>
      </c>
      <c r="JO68" s="90" t="str">
        <f t="shared" si="546"/>
        <v>-</v>
      </c>
      <c r="JP68" s="62">
        <f t="shared" si="547"/>
        <v>0</v>
      </c>
      <c r="JQ68" s="63">
        <f t="shared" si="548"/>
        <v>0</v>
      </c>
      <c r="JR68" s="64">
        <f t="shared" si="549"/>
        <v>0</v>
      </c>
      <c r="JS68" s="65">
        <f t="shared" si="550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365"/>
        <v>0</v>
      </c>
      <c r="E69" s="32">
        <f t="shared" si="366"/>
        <v>0</v>
      </c>
      <c r="F69" s="75">
        <f t="shared" si="367"/>
        <v>0</v>
      </c>
      <c r="G69" s="75">
        <f t="shared" si="368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369"/>
        <v>-</v>
      </c>
      <c r="W69" s="77" t="str">
        <f t="shared" si="370"/>
        <v>-</v>
      </c>
      <c r="X69" s="19" t="str">
        <f t="shared" si="371"/>
        <v>-</v>
      </c>
      <c r="Y69" s="19" t="str">
        <f t="shared" si="372"/>
        <v>-</v>
      </c>
      <c r="Z69" s="19" t="str">
        <f t="shared" si="373"/>
        <v>-</v>
      </c>
      <c r="AA69" s="19" t="str">
        <f t="shared" si="374"/>
        <v>-</v>
      </c>
      <c r="AB69" s="19" t="str">
        <f t="shared" si="375"/>
        <v>-</v>
      </c>
      <c r="AC69" s="19" t="str">
        <f t="shared" si="376"/>
        <v>-</v>
      </c>
      <c r="AD69" s="19" t="str">
        <f t="shared" si="377"/>
        <v>-</v>
      </c>
      <c r="AE69" s="19" t="str">
        <f t="shared" si="378"/>
        <v>-</v>
      </c>
      <c r="AF69" s="19" t="str">
        <f t="shared" si="379"/>
        <v>-</v>
      </c>
      <c r="AG69" s="19" t="str">
        <f t="shared" si="380"/>
        <v>-</v>
      </c>
      <c r="AH69" s="19" t="str">
        <f t="shared" si="381"/>
        <v>-</v>
      </c>
      <c r="AI69" s="19" t="str">
        <f t="shared" si="382"/>
        <v>-</v>
      </c>
      <c r="AJ69" s="19" t="str">
        <f t="shared" si="383"/>
        <v>-</v>
      </c>
      <c r="AK69" s="19" t="str">
        <f t="shared" si="384"/>
        <v>-</v>
      </c>
      <c r="AL69" s="13" t="str">
        <f t="shared" si="385"/>
        <v>-</v>
      </c>
      <c r="AM69" s="13" t="str">
        <f t="shared" si="386"/>
        <v>-</v>
      </c>
      <c r="AN69" s="13" t="str">
        <f t="shared" si="387"/>
        <v>-</v>
      </c>
      <c r="AO69" s="80" t="str">
        <f t="shared" si="388"/>
        <v>-</v>
      </c>
      <c r="AP69" s="39"/>
      <c r="AQ69" s="32">
        <f t="shared" si="389"/>
        <v>0</v>
      </c>
      <c r="AR69" s="32">
        <f t="shared" si="390"/>
        <v>0</v>
      </c>
      <c r="AS69" s="75">
        <f t="shared" si="391"/>
        <v>0</v>
      </c>
      <c r="AT69" s="75">
        <f t="shared" si="392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93"/>
        <v>-</v>
      </c>
      <c r="BJ69" s="77" t="str">
        <f t="shared" si="394"/>
        <v>-</v>
      </c>
      <c r="BK69" s="19" t="str">
        <f t="shared" si="395"/>
        <v>-</v>
      </c>
      <c r="BL69" s="19" t="str">
        <f t="shared" si="396"/>
        <v>-</v>
      </c>
      <c r="BM69" s="19" t="str">
        <f t="shared" si="397"/>
        <v>-</v>
      </c>
      <c r="BN69" s="19" t="str">
        <f t="shared" si="398"/>
        <v>-</v>
      </c>
      <c r="BO69" s="19" t="str">
        <f t="shared" si="399"/>
        <v>-</v>
      </c>
      <c r="BP69" s="19" t="str">
        <f t="shared" si="400"/>
        <v>-</v>
      </c>
      <c r="BQ69" s="19" t="str">
        <f t="shared" si="401"/>
        <v>-</v>
      </c>
      <c r="BR69" s="19" t="str">
        <f t="shared" si="402"/>
        <v>-</v>
      </c>
      <c r="BS69" s="19" t="str">
        <f t="shared" si="403"/>
        <v>-</v>
      </c>
      <c r="BT69" s="19" t="str">
        <f t="shared" si="404"/>
        <v>-</v>
      </c>
      <c r="BU69" s="19" t="str">
        <f t="shared" si="405"/>
        <v>-</v>
      </c>
      <c r="BV69" s="19" t="str">
        <f t="shared" si="406"/>
        <v>-</v>
      </c>
      <c r="BW69" s="19" t="str">
        <f t="shared" si="407"/>
        <v>-</v>
      </c>
      <c r="BX69" s="19" t="str">
        <f t="shared" si="408"/>
        <v>-</v>
      </c>
      <c r="BY69" s="13" t="str">
        <f t="shared" si="409"/>
        <v>-</v>
      </c>
      <c r="BZ69" s="13" t="str">
        <f t="shared" si="410"/>
        <v>-</v>
      </c>
      <c r="CA69" s="13" t="str">
        <f t="shared" si="411"/>
        <v>-</v>
      </c>
      <c r="CB69" s="80" t="str">
        <f t="shared" si="412"/>
        <v>-</v>
      </c>
      <c r="CC69" s="39"/>
      <c r="CD69" s="32">
        <f t="shared" si="413"/>
        <v>0</v>
      </c>
      <c r="CE69" s="32">
        <f t="shared" si="414"/>
        <v>0</v>
      </c>
      <c r="CF69" s="75">
        <f t="shared" si="415"/>
        <v>0</v>
      </c>
      <c r="CG69" s="75">
        <f t="shared" si="416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417"/>
        <v>-</v>
      </c>
      <c r="CW69" s="77" t="str">
        <f t="shared" si="418"/>
        <v>-</v>
      </c>
      <c r="CX69" s="19" t="str">
        <f t="shared" si="419"/>
        <v>-</v>
      </c>
      <c r="CY69" s="19" t="str">
        <f t="shared" si="420"/>
        <v>-</v>
      </c>
      <c r="CZ69" s="19" t="str">
        <f t="shared" si="421"/>
        <v>-</v>
      </c>
      <c r="DA69" s="19" t="str">
        <f t="shared" si="422"/>
        <v>-</v>
      </c>
      <c r="DB69" s="19" t="str">
        <f t="shared" si="423"/>
        <v>-</v>
      </c>
      <c r="DC69" s="19" t="str">
        <f t="shared" si="424"/>
        <v>-</v>
      </c>
      <c r="DD69" s="19" t="str">
        <f t="shared" si="425"/>
        <v>-</v>
      </c>
      <c r="DE69" s="19" t="str">
        <f t="shared" si="426"/>
        <v>-</v>
      </c>
      <c r="DF69" s="19" t="str">
        <f t="shared" si="427"/>
        <v>-</v>
      </c>
      <c r="DG69" s="19" t="str">
        <f t="shared" si="428"/>
        <v>-</v>
      </c>
      <c r="DH69" s="19" t="str">
        <f t="shared" si="429"/>
        <v>-</v>
      </c>
      <c r="DI69" s="19" t="str">
        <f t="shared" si="430"/>
        <v>-</v>
      </c>
      <c r="DJ69" s="19" t="str">
        <f t="shared" si="431"/>
        <v>-</v>
      </c>
      <c r="DK69" s="19" t="str">
        <f t="shared" si="432"/>
        <v>-</v>
      </c>
      <c r="DL69" s="13" t="str">
        <f t="shared" si="433"/>
        <v>-</v>
      </c>
      <c r="DM69" s="13" t="str">
        <f t="shared" si="434"/>
        <v>-</v>
      </c>
      <c r="DN69" s="13" t="str">
        <f t="shared" si="435"/>
        <v>-</v>
      </c>
      <c r="DO69" s="80" t="str">
        <f t="shared" si="436"/>
        <v>-</v>
      </c>
      <c r="DP69" s="39"/>
      <c r="DQ69" s="32">
        <f t="shared" si="437"/>
        <v>0</v>
      </c>
      <c r="DR69" s="32">
        <f t="shared" si="438"/>
        <v>0</v>
      </c>
      <c r="DS69" s="75">
        <f t="shared" si="439"/>
        <v>0</v>
      </c>
      <c r="DT69" s="75">
        <f t="shared" si="440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441"/>
        <v>-</v>
      </c>
      <c r="EJ69" s="77" t="str">
        <f t="shared" si="442"/>
        <v>-</v>
      </c>
      <c r="EK69" s="19" t="str">
        <f t="shared" si="443"/>
        <v>-</v>
      </c>
      <c r="EL69" s="19" t="str">
        <f t="shared" si="444"/>
        <v>-</v>
      </c>
      <c r="EM69" s="19" t="str">
        <f t="shared" si="445"/>
        <v>-</v>
      </c>
      <c r="EN69" s="19" t="str">
        <f t="shared" si="446"/>
        <v>-</v>
      </c>
      <c r="EO69" s="19" t="str">
        <f t="shared" si="447"/>
        <v>-</v>
      </c>
      <c r="EP69" s="19" t="str">
        <f t="shared" si="448"/>
        <v>-</v>
      </c>
      <c r="EQ69" s="19" t="str">
        <f t="shared" si="449"/>
        <v>-</v>
      </c>
      <c r="ER69" s="19" t="str">
        <f t="shared" si="450"/>
        <v>-</v>
      </c>
      <c r="ES69" s="19" t="str">
        <f t="shared" si="451"/>
        <v>-</v>
      </c>
      <c r="ET69" s="19" t="str">
        <f t="shared" si="452"/>
        <v>-</v>
      </c>
      <c r="EU69" s="19" t="str">
        <f t="shared" si="453"/>
        <v>-</v>
      </c>
      <c r="EV69" s="19" t="str">
        <f t="shared" si="454"/>
        <v>-</v>
      </c>
      <c r="EW69" s="19" t="str">
        <f t="shared" si="455"/>
        <v>-</v>
      </c>
      <c r="EX69" s="19" t="str">
        <f t="shared" si="456"/>
        <v>-</v>
      </c>
      <c r="EY69" s="13" t="str">
        <f t="shared" si="457"/>
        <v>-</v>
      </c>
      <c r="EZ69" s="13" t="str">
        <f t="shared" si="458"/>
        <v>-</v>
      </c>
      <c r="FA69" s="13" t="str">
        <f t="shared" si="459"/>
        <v>-</v>
      </c>
      <c r="FB69" s="80" t="str">
        <f t="shared" si="460"/>
        <v>-</v>
      </c>
      <c r="FC69" s="39"/>
      <c r="FD69" s="32">
        <f t="shared" si="461"/>
        <v>0</v>
      </c>
      <c r="FE69" s="32">
        <f t="shared" si="462"/>
        <v>0</v>
      </c>
      <c r="FF69" s="75">
        <f t="shared" si="463"/>
        <v>0</v>
      </c>
      <c r="FG69" s="75">
        <f t="shared" si="464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465"/>
        <v>-</v>
      </c>
      <c r="FW69" s="77" t="str">
        <f t="shared" si="466"/>
        <v>-</v>
      </c>
      <c r="FX69" s="19" t="str">
        <f t="shared" si="467"/>
        <v>-</v>
      </c>
      <c r="FY69" s="19" t="str">
        <f t="shared" si="468"/>
        <v>-</v>
      </c>
      <c r="FZ69" s="19" t="str">
        <f t="shared" si="469"/>
        <v>-</v>
      </c>
      <c r="GA69" s="19" t="str">
        <f t="shared" si="470"/>
        <v>-</v>
      </c>
      <c r="GB69" s="19" t="str">
        <f t="shared" si="471"/>
        <v>-</v>
      </c>
      <c r="GC69" s="19" t="str">
        <f t="shared" si="472"/>
        <v>-</v>
      </c>
      <c r="GD69" s="19" t="str">
        <f t="shared" si="473"/>
        <v>-</v>
      </c>
      <c r="GE69" s="19" t="str">
        <f t="shared" si="474"/>
        <v>-</v>
      </c>
      <c r="GF69" s="19" t="str">
        <f t="shared" si="475"/>
        <v>-</v>
      </c>
      <c r="GG69" s="19" t="str">
        <f t="shared" si="476"/>
        <v>-</v>
      </c>
      <c r="GH69" s="19" t="str">
        <f t="shared" si="477"/>
        <v>-</v>
      </c>
      <c r="GI69" s="19" t="str">
        <f t="shared" si="478"/>
        <v>-</v>
      </c>
      <c r="GJ69" s="19" t="str">
        <f t="shared" si="479"/>
        <v>-</v>
      </c>
      <c r="GK69" s="19" t="str">
        <f t="shared" si="480"/>
        <v>-</v>
      </c>
      <c r="GL69" s="13" t="str">
        <f t="shared" si="481"/>
        <v>-</v>
      </c>
      <c r="GM69" s="13" t="str">
        <f t="shared" si="482"/>
        <v>-</v>
      </c>
      <c r="GN69" s="13" t="str">
        <f t="shared" si="483"/>
        <v>-</v>
      </c>
      <c r="GO69" s="80" t="str">
        <f t="shared" si="484"/>
        <v>-</v>
      </c>
      <c r="GP69" s="39"/>
      <c r="GQ69" s="32">
        <f t="shared" si="485"/>
        <v>0</v>
      </c>
      <c r="GR69" s="32">
        <f t="shared" si="486"/>
        <v>0</v>
      </c>
      <c r="GS69" s="75">
        <f t="shared" si="487"/>
        <v>0</v>
      </c>
      <c r="GT69" s="75">
        <f t="shared" si="488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489"/>
        <v>-</v>
      </c>
      <c r="HJ69" s="77" t="str">
        <f t="shared" si="490"/>
        <v>-</v>
      </c>
      <c r="HK69" s="19" t="str">
        <f t="shared" si="491"/>
        <v>-</v>
      </c>
      <c r="HL69" s="19" t="str">
        <f t="shared" si="492"/>
        <v>-</v>
      </c>
      <c r="HM69" s="19" t="str">
        <f t="shared" si="493"/>
        <v>-</v>
      </c>
      <c r="HN69" s="19" t="str">
        <f t="shared" si="494"/>
        <v>-</v>
      </c>
      <c r="HO69" s="19" t="str">
        <f t="shared" si="495"/>
        <v>-</v>
      </c>
      <c r="HP69" s="19" t="str">
        <f t="shared" si="496"/>
        <v>-</v>
      </c>
      <c r="HQ69" s="19" t="str">
        <f t="shared" si="497"/>
        <v>-</v>
      </c>
      <c r="HR69" s="19" t="str">
        <f t="shared" si="498"/>
        <v>-</v>
      </c>
      <c r="HS69" s="19" t="str">
        <f t="shared" si="499"/>
        <v>-</v>
      </c>
      <c r="HT69" s="19" t="str">
        <f t="shared" si="500"/>
        <v>-</v>
      </c>
      <c r="HU69" s="19" t="str">
        <f t="shared" si="501"/>
        <v>-</v>
      </c>
      <c r="HV69" s="19" t="str">
        <f t="shared" si="502"/>
        <v>-</v>
      </c>
      <c r="HW69" s="19" t="str">
        <f t="shared" si="503"/>
        <v>-</v>
      </c>
      <c r="HX69" s="19" t="str">
        <f t="shared" si="504"/>
        <v>-</v>
      </c>
      <c r="HY69" s="13" t="str">
        <f t="shared" si="505"/>
        <v>-</v>
      </c>
      <c r="HZ69" s="13" t="str">
        <f t="shared" si="506"/>
        <v>-</v>
      </c>
      <c r="IA69" s="13" t="str">
        <f t="shared" si="507"/>
        <v>-</v>
      </c>
      <c r="IB69" s="80" t="str">
        <f t="shared" si="508"/>
        <v>-</v>
      </c>
      <c r="IC69" s="39">
        <f t="shared" si="509"/>
        <v>0</v>
      </c>
      <c r="ID69" s="99">
        <f t="shared" si="510"/>
        <v>0</v>
      </c>
      <c r="IE69" s="99">
        <f t="shared" si="511"/>
        <v>0</v>
      </c>
      <c r="IF69" s="100">
        <f t="shared" si="512"/>
        <v>0</v>
      </c>
      <c r="IG69" s="100">
        <f t="shared" si="513"/>
        <v>0</v>
      </c>
      <c r="IH69" s="35">
        <f t="shared" si="514"/>
        <v>0</v>
      </c>
      <c r="II69" s="35">
        <f t="shared" si="515"/>
        <v>0</v>
      </c>
      <c r="IJ69" s="35">
        <f t="shared" si="516"/>
        <v>0</v>
      </c>
      <c r="IK69" s="35">
        <f t="shared" si="517"/>
        <v>0</v>
      </c>
      <c r="IL69" s="35">
        <f t="shared" si="518"/>
        <v>0</v>
      </c>
      <c r="IM69" s="35">
        <f t="shared" si="519"/>
        <v>0</v>
      </c>
      <c r="IN69" s="100"/>
      <c r="IO69" s="35">
        <f t="shared" si="520"/>
        <v>0</v>
      </c>
      <c r="IP69" s="35">
        <f t="shared" si="521"/>
        <v>0</v>
      </c>
      <c r="IQ69" s="35">
        <f t="shared" si="522"/>
        <v>0</v>
      </c>
      <c r="IR69" s="35">
        <f t="shared" si="523"/>
        <v>0</v>
      </c>
      <c r="IS69" s="35">
        <f t="shared" si="524"/>
        <v>0</v>
      </c>
      <c r="IT69" s="23">
        <f t="shared" si="525"/>
        <v>0</v>
      </c>
      <c r="IU69" s="26">
        <f t="shared" si="526"/>
        <v>0</v>
      </c>
      <c r="IV69" s="42" t="str">
        <f t="shared" si="527"/>
        <v>-</v>
      </c>
      <c r="IW69" s="89" t="str">
        <f t="shared" si="528"/>
        <v>-</v>
      </c>
      <c r="IX69" s="43" t="str">
        <f t="shared" si="529"/>
        <v>-</v>
      </c>
      <c r="IY69" s="43" t="str">
        <f t="shared" si="530"/>
        <v>-</v>
      </c>
      <c r="IZ69" s="43" t="str">
        <f t="shared" si="531"/>
        <v>-</v>
      </c>
      <c r="JA69" s="43" t="str">
        <f t="shared" si="532"/>
        <v>-</v>
      </c>
      <c r="JB69" s="43" t="str">
        <f t="shared" si="533"/>
        <v>-</v>
      </c>
      <c r="JC69" s="43" t="str">
        <f t="shared" si="534"/>
        <v>-</v>
      </c>
      <c r="JD69" s="43" t="str">
        <f t="shared" si="535"/>
        <v>-</v>
      </c>
      <c r="JE69" s="43" t="str">
        <f t="shared" si="536"/>
        <v>-</v>
      </c>
      <c r="JF69" s="43" t="str">
        <f t="shared" si="537"/>
        <v>-</v>
      </c>
      <c r="JG69" s="43" t="str">
        <f t="shared" si="538"/>
        <v>-</v>
      </c>
      <c r="JH69" s="43" t="str">
        <f t="shared" si="539"/>
        <v>-</v>
      </c>
      <c r="JI69" s="43" t="str">
        <f t="shared" si="540"/>
        <v>-</v>
      </c>
      <c r="JJ69" s="43" t="str">
        <f t="shared" si="541"/>
        <v>-</v>
      </c>
      <c r="JK69" s="43" t="str">
        <f t="shared" si="542"/>
        <v>-</v>
      </c>
      <c r="JL69" s="44" t="str">
        <f t="shared" si="543"/>
        <v>-</v>
      </c>
      <c r="JM69" s="44" t="str">
        <f t="shared" si="544"/>
        <v>-</v>
      </c>
      <c r="JN69" s="44" t="str">
        <f t="shared" si="545"/>
        <v>-</v>
      </c>
      <c r="JO69" s="90" t="str">
        <f t="shared" si="546"/>
        <v>-</v>
      </c>
      <c r="JP69" s="62">
        <f t="shared" si="547"/>
        <v>0</v>
      </c>
      <c r="JQ69" s="63">
        <f t="shared" si="548"/>
        <v>0</v>
      </c>
      <c r="JR69" s="64">
        <f t="shared" si="549"/>
        <v>0</v>
      </c>
      <c r="JS69" s="65">
        <f t="shared" si="550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365"/>
        <v>0</v>
      </c>
      <c r="E70" s="32">
        <f t="shared" si="366"/>
        <v>0</v>
      </c>
      <c r="F70" s="75">
        <f t="shared" si="367"/>
        <v>0</v>
      </c>
      <c r="G70" s="75">
        <f t="shared" si="368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369"/>
        <v>-</v>
      </c>
      <c r="W70" s="77" t="str">
        <f t="shared" si="370"/>
        <v>-</v>
      </c>
      <c r="X70" s="19" t="str">
        <f t="shared" si="371"/>
        <v>-</v>
      </c>
      <c r="Y70" s="19" t="str">
        <f t="shared" si="372"/>
        <v>-</v>
      </c>
      <c r="Z70" s="19" t="str">
        <f t="shared" si="373"/>
        <v>-</v>
      </c>
      <c r="AA70" s="19" t="str">
        <f t="shared" si="374"/>
        <v>-</v>
      </c>
      <c r="AB70" s="19" t="str">
        <f t="shared" si="375"/>
        <v>-</v>
      </c>
      <c r="AC70" s="19" t="str">
        <f t="shared" si="376"/>
        <v>-</v>
      </c>
      <c r="AD70" s="19" t="str">
        <f t="shared" si="377"/>
        <v>-</v>
      </c>
      <c r="AE70" s="19" t="str">
        <f t="shared" si="378"/>
        <v>-</v>
      </c>
      <c r="AF70" s="19" t="str">
        <f t="shared" si="379"/>
        <v>-</v>
      </c>
      <c r="AG70" s="19" t="str">
        <f t="shared" si="380"/>
        <v>-</v>
      </c>
      <c r="AH70" s="19" t="str">
        <f t="shared" si="381"/>
        <v>-</v>
      </c>
      <c r="AI70" s="19" t="str">
        <f t="shared" si="382"/>
        <v>-</v>
      </c>
      <c r="AJ70" s="19" t="str">
        <f t="shared" si="383"/>
        <v>-</v>
      </c>
      <c r="AK70" s="19" t="str">
        <f t="shared" si="384"/>
        <v>-</v>
      </c>
      <c r="AL70" s="13" t="str">
        <f t="shared" si="385"/>
        <v>-</v>
      </c>
      <c r="AM70" s="13" t="str">
        <f t="shared" si="386"/>
        <v>-</v>
      </c>
      <c r="AN70" s="13" t="str">
        <f t="shared" si="387"/>
        <v>-</v>
      </c>
      <c r="AO70" s="80" t="str">
        <f t="shared" si="388"/>
        <v>-</v>
      </c>
      <c r="AP70" s="39"/>
      <c r="AQ70" s="32">
        <f t="shared" si="389"/>
        <v>0</v>
      </c>
      <c r="AR70" s="32">
        <f t="shared" si="390"/>
        <v>0</v>
      </c>
      <c r="AS70" s="75">
        <f t="shared" si="391"/>
        <v>0</v>
      </c>
      <c r="AT70" s="75">
        <f t="shared" si="392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93"/>
        <v>-</v>
      </c>
      <c r="BJ70" s="77" t="str">
        <f t="shared" si="394"/>
        <v>-</v>
      </c>
      <c r="BK70" s="19" t="str">
        <f t="shared" si="395"/>
        <v>-</v>
      </c>
      <c r="BL70" s="19" t="str">
        <f t="shared" si="396"/>
        <v>-</v>
      </c>
      <c r="BM70" s="19" t="str">
        <f t="shared" si="397"/>
        <v>-</v>
      </c>
      <c r="BN70" s="19" t="str">
        <f t="shared" si="398"/>
        <v>-</v>
      </c>
      <c r="BO70" s="19" t="str">
        <f t="shared" si="399"/>
        <v>-</v>
      </c>
      <c r="BP70" s="19" t="str">
        <f t="shared" si="400"/>
        <v>-</v>
      </c>
      <c r="BQ70" s="19" t="str">
        <f t="shared" si="401"/>
        <v>-</v>
      </c>
      <c r="BR70" s="19" t="str">
        <f t="shared" si="402"/>
        <v>-</v>
      </c>
      <c r="BS70" s="19" t="str">
        <f t="shared" si="403"/>
        <v>-</v>
      </c>
      <c r="BT70" s="19" t="str">
        <f t="shared" si="404"/>
        <v>-</v>
      </c>
      <c r="BU70" s="19" t="str">
        <f t="shared" si="405"/>
        <v>-</v>
      </c>
      <c r="BV70" s="19" t="str">
        <f t="shared" si="406"/>
        <v>-</v>
      </c>
      <c r="BW70" s="19" t="str">
        <f t="shared" si="407"/>
        <v>-</v>
      </c>
      <c r="BX70" s="19" t="str">
        <f t="shared" si="408"/>
        <v>-</v>
      </c>
      <c r="BY70" s="13" t="str">
        <f t="shared" si="409"/>
        <v>-</v>
      </c>
      <c r="BZ70" s="13" t="str">
        <f t="shared" si="410"/>
        <v>-</v>
      </c>
      <c r="CA70" s="13" t="str">
        <f t="shared" si="411"/>
        <v>-</v>
      </c>
      <c r="CB70" s="80" t="str">
        <f t="shared" si="412"/>
        <v>-</v>
      </c>
      <c r="CC70" s="39"/>
      <c r="CD70" s="32">
        <f t="shared" si="413"/>
        <v>0</v>
      </c>
      <c r="CE70" s="32">
        <f t="shared" si="414"/>
        <v>0</v>
      </c>
      <c r="CF70" s="75">
        <f t="shared" si="415"/>
        <v>0</v>
      </c>
      <c r="CG70" s="75">
        <f t="shared" si="416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417"/>
        <v>-</v>
      </c>
      <c r="CW70" s="77" t="str">
        <f t="shared" si="418"/>
        <v>-</v>
      </c>
      <c r="CX70" s="19" t="str">
        <f t="shared" si="419"/>
        <v>-</v>
      </c>
      <c r="CY70" s="19" t="str">
        <f t="shared" si="420"/>
        <v>-</v>
      </c>
      <c r="CZ70" s="19" t="str">
        <f t="shared" si="421"/>
        <v>-</v>
      </c>
      <c r="DA70" s="19" t="str">
        <f t="shared" si="422"/>
        <v>-</v>
      </c>
      <c r="DB70" s="19" t="str">
        <f t="shared" si="423"/>
        <v>-</v>
      </c>
      <c r="DC70" s="19" t="str">
        <f t="shared" si="424"/>
        <v>-</v>
      </c>
      <c r="DD70" s="19" t="str">
        <f t="shared" si="425"/>
        <v>-</v>
      </c>
      <c r="DE70" s="19" t="str">
        <f t="shared" si="426"/>
        <v>-</v>
      </c>
      <c r="DF70" s="19" t="str">
        <f t="shared" si="427"/>
        <v>-</v>
      </c>
      <c r="DG70" s="19" t="str">
        <f t="shared" si="428"/>
        <v>-</v>
      </c>
      <c r="DH70" s="19" t="str">
        <f t="shared" si="429"/>
        <v>-</v>
      </c>
      <c r="DI70" s="19" t="str">
        <f t="shared" si="430"/>
        <v>-</v>
      </c>
      <c r="DJ70" s="19" t="str">
        <f t="shared" si="431"/>
        <v>-</v>
      </c>
      <c r="DK70" s="19" t="str">
        <f t="shared" si="432"/>
        <v>-</v>
      </c>
      <c r="DL70" s="13" t="str">
        <f t="shared" si="433"/>
        <v>-</v>
      </c>
      <c r="DM70" s="13" t="str">
        <f t="shared" si="434"/>
        <v>-</v>
      </c>
      <c r="DN70" s="13" t="str">
        <f t="shared" si="435"/>
        <v>-</v>
      </c>
      <c r="DO70" s="80" t="str">
        <f t="shared" si="436"/>
        <v>-</v>
      </c>
      <c r="DP70" s="39"/>
      <c r="DQ70" s="32">
        <f t="shared" si="437"/>
        <v>0</v>
      </c>
      <c r="DR70" s="32">
        <f t="shared" si="438"/>
        <v>0</v>
      </c>
      <c r="DS70" s="75">
        <f t="shared" si="439"/>
        <v>0</v>
      </c>
      <c r="DT70" s="75">
        <f t="shared" si="440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441"/>
        <v>-</v>
      </c>
      <c r="EJ70" s="77" t="str">
        <f t="shared" si="442"/>
        <v>-</v>
      </c>
      <c r="EK70" s="19" t="str">
        <f t="shared" si="443"/>
        <v>-</v>
      </c>
      <c r="EL70" s="19" t="str">
        <f t="shared" si="444"/>
        <v>-</v>
      </c>
      <c r="EM70" s="19" t="str">
        <f t="shared" si="445"/>
        <v>-</v>
      </c>
      <c r="EN70" s="19" t="str">
        <f t="shared" si="446"/>
        <v>-</v>
      </c>
      <c r="EO70" s="19" t="str">
        <f t="shared" si="447"/>
        <v>-</v>
      </c>
      <c r="EP70" s="19" t="str">
        <f t="shared" si="448"/>
        <v>-</v>
      </c>
      <c r="EQ70" s="19" t="str">
        <f t="shared" si="449"/>
        <v>-</v>
      </c>
      <c r="ER70" s="19" t="str">
        <f t="shared" si="450"/>
        <v>-</v>
      </c>
      <c r="ES70" s="19" t="str">
        <f t="shared" si="451"/>
        <v>-</v>
      </c>
      <c r="ET70" s="19" t="str">
        <f t="shared" si="452"/>
        <v>-</v>
      </c>
      <c r="EU70" s="19" t="str">
        <f t="shared" si="453"/>
        <v>-</v>
      </c>
      <c r="EV70" s="19" t="str">
        <f t="shared" si="454"/>
        <v>-</v>
      </c>
      <c r="EW70" s="19" t="str">
        <f t="shared" si="455"/>
        <v>-</v>
      </c>
      <c r="EX70" s="19" t="str">
        <f t="shared" si="456"/>
        <v>-</v>
      </c>
      <c r="EY70" s="13" t="str">
        <f t="shared" si="457"/>
        <v>-</v>
      </c>
      <c r="EZ70" s="13" t="str">
        <f t="shared" si="458"/>
        <v>-</v>
      </c>
      <c r="FA70" s="13" t="str">
        <f t="shared" si="459"/>
        <v>-</v>
      </c>
      <c r="FB70" s="80" t="str">
        <f t="shared" si="460"/>
        <v>-</v>
      </c>
      <c r="FC70" s="39"/>
      <c r="FD70" s="32">
        <f t="shared" si="461"/>
        <v>0</v>
      </c>
      <c r="FE70" s="32">
        <f t="shared" si="462"/>
        <v>0</v>
      </c>
      <c r="FF70" s="75">
        <f t="shared" si="463"/>
        <v>0</v>
      </c>
      <c r="FG70" s="75">
        <f t="shared" si="464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465"/>
        <v>-</v>
      </c>
      <c r="FW70" s="77" t="str">
        <f t="shared" si="466"/>
        <v>-</v>
      </c>
      <c r="FX70" s="19" t="str">
        <f t="shared" si="467"/>
        <v>-</v>
      </c>
      <c r="FY70" s="19" t="str">
        <f t="shared" si="468"/>
        <v>-</v>
      </c>
      <c r="FZ70" s="19" t="str">
        <f t="shared" si="469"/>
        <v>-</v>
      </c>
      <c r="GA70" s="19" t="str">
        <f t="shared" si="470"/>
        <v>-</v>
      </c>
      <c r="GB70" s="19" t="str">
        <f t="shared" si="471"/>
        <v>-</v>
      </c>
      <c r="GC70" s="19" t="str">
        <f t="shared" si="472"/>
        <v>-</v>
      </c>
      <c r="GD70" s="19" t="str">
        <f t="shared" si="473"/>
        <v>-</v>
      </c>
      <c r="GE70" s="19" t="str">
        <f t="shared" si="474"/>
        <v>-</v>
      </c>
      <c r="GF70" s="19" t="str">
        <f t="shared" si="475"/>
        <v>-</v>
      </c>
      <c r="GG70" s="19" t="str">
        <f t="shared" si="476"/>
        <v>-</v>
      </c>
      <c r="GH70" s="19" t="str">
        <f t="shared" si="477"/>
        <v>-</v>
      </c>
      <c r="GI70" s="19" t="str">
        <f t="shared" si="478"/>
        <v>-</v>
      </c>
      <c r="GJ70" s="19" t="str">
        <f t="shared" si="479"/>
        <v>-</v>
      </c>
      <c r="GK70" s="19" t="str">
        <f t="shared" si="480"/>
        <v>-</v>
      </c>
      <c r="GL70" s="13" t="str">
        <f t="shared" si="481"/>
        <v>-</v>
      </c>
      <c r="GM70" s="13" t="str">
        <f t="shared" si="482"/>
        <v>-</v>
      </c>
      <c r="GN70" s="13" t="str">
        <f t="shared" si="483"/>
        <v>-</v>
      </c>
      <c r="GO70" s="80" t="str">
        <f t="shared" si="484"/>
        <v>-</v>
      </c>
      <c r="GP70" s="39"/>
      <c r="GQ70" s="32">
        <f t="shared" si="485"/>
        <v>0</v>
      </c>
      <c r="GR70" s="32">
        <f t="shared" si="486"/>
        <v>0</v>
      </c>
      <c r="GS70" s="75">
        <f t="shared" si="487"/>
        <v>0</v>
      </c>
      <c r="GT70" s="75">
        <f t="shared" si="488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489"/>
        <v>-</v>
      </c>
      <c r="HJ70" s="77" t="str">
        <f t="shared" si="490"/>
        <v>-</v>
      </c>
      <c r="HK70" s="19" t="str">
        <f t="shared" si="491"/>
        <v>-</v>
      </c>
      <c r="HL70" s="19" t="str">
        <f t="shared" si="492"/>
        <v>-</v>
      </c>
      <c r="HM70" s="19" t="str">
        <f t="shared" si="493"/>
        <v>-</v>
      </c>
      <c r="HN70" s="19" t="str">
        <f t="shared" si="494"/>
        <v>-</v>
      </c>
      <c r="HO70" s="19" t="str">
        <f t="shared" si="495"/>
        <v>-</v>
      </c>
      <c r="HP70" s="19" t="str">
        <f t="shared" si="496"/>
        <v>-</v>
      </c>
      <c r="HQ70" s="19" t="str">
        <f t="shared" si="497"/>
        <v>-</v>
      </c>
      <c r="HR70" s="19" t="str">
        <f t="shared" si="498"/>
        <v>-</v>
      </c>
      <c r="HS70" s="19" t="str">
        <f t="shared" si="499"/>
        <v>-</v>
      </c>
      <c r="HT70" s="19" t="str">
        <f t="shared" si="500"/>
        <v>-</v>
      </c>
      <c r="HU70" s="19" t="str">
        <f t="shared" si="501"/>
        <v>-</v>
      </c>
      <c r="HV70" s="19" t="str">
        <f t="shared" si="502"/>
        <v>-</v>
      </c>
      <c r="HW70" s="19" t="str">
        <f t="shared" si="503"/>
        <v>-</v>
      </c>
      <c r="HX70" s="19" t="str">
        <f t="shared" si="504"/>
        <v>-</v>
      </c>
      <c r="HY70" s="13" t="str">
        <f t="shared" si="505"/>
        <v>-</v>
      </c>
      <c r="HZ70" s="13" t="str">
        <f t="shared" si="506"/>
        <v>-</v>
      </c>
      <c r="IA70" s="13" t="str">
        <f t="shared" si="507"/>
        <v>-</v>
      </c>
      <c r="IB70" s="80" t="str">
        <f t="shared" si="508"/>
        <v>-</v>
      </c>
      <c r="IC70" s="39">
        <f t="shared" si="509"/>
        <v>0</v>
      </c>
      <c r="ID70" s="99">
        <f t="shared" si="510"/>
        <v>0</v>
      </c>
      <c r="IE70" s="99">
        <f t="shared" si="511"/>
        <v>0</v>
      </c>
      <c r="IF70" s="100">
        <f t="shared" si="512"/>
        <v>0</v>
      </c>
      <c r="IG70" s="100">
        <f t="shared" si="513"/>
        <v>0</v>
      </c>
      <c r="IH70" s="35">
        <f t="shared" si="514"/>
        <v>0</v>
      </c>
      <c r="II70" s="35">
        <f t="shared" si="515"/>
        <v>0</v>
      </c>
      <c r="IJ70" s="35">
        <f t="shared" si="516"/>
        <v>0</v>
      </c>
      <c r="IK70" s="35">
        <f t="shared" si="517"/>
        <v>0</v>
      </c>
      <c r="IL70" s="35">
        <f t="shared" si="518"/>
        <v>0</v>
      </c>
      <c r="IM70" s="35">
        <f t="shared" si="519"/>
        <v>0</v>
      </c>
      <c r="IN70" s="100"/>
      <c r="IO70" s="35">
        <f t="shared" si="520"/>
        <v>0</v>
      </c>
      <c r="IP70" s="35">
        <f t="shared" si="521"/>
        <v>0</v>
      </c>
      <c r="IQ70" s="35">
        <f t="shared" si="522"/>
        <v>0</v>
      </c>
      <c r="IR70" s="35">
        <f t="shared" si="523"/>
        <v>0</v>
      </c>
      <c r="IS70" s="35">
        <f t="shared" si="524"/>
        <v>0</v>
      </c>
      <c r="IT70" s="23">
        <f t="shared" si="525"/>
        <v>0</v>
      </c>
      <c r="IU70" s="26">
        <f t="shared" si="526"/>
        <v>0</v>
      </c>
      <c r="IV70" s="42" t="str">
        <f t="shared" si="527"/>
        <v>-</v>
      </c>
      <c r="IW70" s="89" t="str">
        <f t="shared" si="528"/>
        <v>-</v>
      </c>
      <c r="IX70" s="43" t="str">
        <f t="shared" si="529"/>
        <v>-</v>
      </c>
      <c r="IY70" s="43" t="str">
        <f t="shared" si="530"/>
        <v>-</v>
      </c>
      <c r="IZ70" s="43" t="str">
        <f t="shared" si="531"/>
        <v>-</v>
      </c>
      <c r="JA70" s="43" t="str">
        <f t="shared" si="532"/>
        <v>-</v>
      </c>
      <c r="JB70" s="43" t="str">
        <f t="shared" si="533"/>
        <v>-</v>
      </c>
      <c r="JC70" s="43" t="str">
        <f t="shared" si="534"/>
        <v>-</v>
      </c>
      <c r="JD70" s="43" t="str">
        <f t="shared" si="535"/>
        <v>-</v>
      </c>
      <c r="JE70" s="43" t="str">
        <f t="shared" si="536"/>
        <v>-</v>
      </c>
      <c r="JF70" s="43" t="str">
        <f t="shared" si="537"/>
        <v>-</v>
      </c>
      <c r="JG70" s="43" t="str">
        <f t="shared" si="538"/>
        <v>-</v>
      </c>
      <c r="JH70" s="43" t="str">
        <f t="shared" si="539"/>
        <v>-</v>
      </c>
      <c r="JI70" s="43" t="str">
        <f t="shared" si="540"/>
        <v>-</v>
      </c>
      <c r="JJ70" s="43" t="str">
        <f t="shared" si="541"/>
        <v>-</v>
      </c>
      <c r="JK70" s="43" t="str">
        <f t="shared" si="542"/>
        <v>-</v>
      </c>
      <c r="JL70" s="44" t="str">
        <f t="shared" si="543"/>
        <v>-</v>
      </c>
      <c r="JM70" s="44" t="str">
        <f t="shared" si="544"/>
        <v>-</v>
      </c>
      <c r="JN70" s="44" t="str">
        <f t="shared" si="545"/>
        <v>-</v>
      </c>
      <c r="JO70" s="90" t="str">
        <f t="shared" si="546"/>
        <v>-</v>
      </c>
      <c r="JP70" s="62">
        <f t="shared" si="547"/>
        <v>0</v>
      </c>
      <c r="JQ70" s="63">
        <f t="shared" si="548"/>
        <v>0</v>
      </c>
      <c r="JR70" s="64">
        <f t="shared" si="549"/>
        <v>0</v>
      </c>
      <c r="JS70" s="65">
        <f t="shared" si="550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365"/>
        <v>0</v>
      </c>
      <c r="E71" s="32">
        <f t="shared" si="366"/>
        <v>0</v>
      </c>
      <c r="F71" s="75">
        <f t="shared" si="367"/>
        <v>0</v>
      </c>
      <c r="G71" s="75">
        <f t="shared" si="368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369"/>
        <v>-</v>
      </c>
      <c r="W71" s="77" t="str">
        <f t="shared" si="370"/>
        <v>-</v>
      </c>
      <c r="X71" s="19" t="str">
        <f t="shared" si="371"/>
        <v>-</v>
      </c>
      <c r="Y71" s="19" t="str">
        <f t="shared" si="372"/>
        <v>-</v>
      </c>
      <c r="Z71" s="19" t="str">
        <f t="shared" si="373"/>
        <v>-</v>
      </c>
      <c r="AA71" s="19" t="str">
        <f t="shared" si="374"/>
        <v>-</v>
      </c>
      <c r="AB71" s="19" t="str">
        <f t="shared" si="375"/>
        <v>-</v>
      </c>
      <c r="AC71" s="19" t="str">
        <f t="shared" si="376"/>
        <v>-</v>
      </c>
      <c r="AD71" s="19" t="str">
        <f t="shared" si="377"/>
        <v>-</v>
      </c>
      <c r="AE71" s="19" t="str">
        <f t="shared" si="378"/>
        <v>-</v>
      </c>
      <c r="AF71" s="19" t="str">
        <f t="shared" si="379"/>
        <v>-</v>
      </c>
      <c r="AG71" s="19" t="str">
        <f t="shared" si="380"/>
        <v>-</v>
      </c>
      <c r="AH71" s="19" t="str">
        <f t="shared" si="381"/>
        <v>-</v>
      </c>
      <c r="AI71" s="19" t="str">
        <f t="shared" si="382"/>
        <v>-</v>
      </c>
      <c r="AJ71" s="19" t="str">
        <f t="shared" si="383"/>
        <v>-</v>
      </c>
      <c r="AK71" s="19" t="str">
        <f t="shared" si="384"/>
        <v>-</v>
      </c>
      <c r="AL71" s="13" t="str">
        <f t="shared" si="385"/>
        <v>-</v>
      </c>
      <c r="AM71" s="13" t="str">
        <f t="shared" si="386"/>
        <v>-</v>
      </c>
      <c r="AN71" s="13" t="str">
        <f t="shared" si="387"/>
        <v>-</v>
      </c>
      <c r="AO71" s="80" t="str">
        <f t="shared" si="388"/>
        <v>-</v>
      </c>
      <c r="AP71" s="39"/>
      <c r="AQ71" s="32">
        <f t="shared" si="389"/>
        <v>0</v>
      </c>
      <c r="AR71" s="32">
        <f t="shared" si="390"/>
        <v>0</v>
      </c>
      <c r="AS71" s="75">
        <f t="shared" si="391"/>
        <v>0</v>
      </c>
      <c r="AT71" s="75">
        <f t="shared" si="392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93"/>
        <v>-</v>
      </c>
      <c r="BJ71" s="77" t="str">
        <f t="shared" si="394"/>
        <v>-</v>
      </c>
      <c r="BK71" s="19" t="str">
        <f t="shared" si="395"/>
        <v>-</v>
      </c>
      <c r="BL71" s="19" t="str">
        <f t="shared" si="396"/>
        <v>-</v>
      </c>
      <c r="BM71" s="19" t="str">
        <f t="shared" si="397"/>
        <v>-</v>
      </c>
      <c r="BN71" s="19" t="str">
        <f t="shared" si="398"/>
        <v>-</v>
      </c>
      <c r="BO71" s="19" t="str">
        <f t="shared" si="399"/>
        <v>-</v>
      </c>
      <c r="BP71" s="19" t="str">
        <f t="shared" si="400"/>
        <v>-</v>
      </c>
      <c r="BQ71" s="19" t="str">
        <f t="shared" si="401"/>
        <v>-</v>
      </c>
      <c r="BR71" s="19" t="str">
        <f t="shared" si="402"/>
        <v>-</v>
      </c>
      <c r="BS71" s="19" t="str">
        <f t="shared" si="403"/>
        <v>-</v>
      </c>
      <c r="BT71" s="19" t="str">
        <f t="shared" si="404"/>
        <v>-</v>
      </c>
      <c r="BU71" s="19" t="str">
        <f t="shared" si="405"/>
        <v>-</v>
      </c>
      <c r="BV71" s="19" t="str">
        <f t="shared" si="406"/>
        <v>-</v>
      </c>
      <c r="BW71" s="19" t="str">
        <f t="shared" si="407"/>
        <v>-</v>
      </c>
      <c r="BX71" s="19" t="str">
        <f t="shared" si="408"/>
        <v>-</v>
      </c>
      <c r="BY71" s="13" t="str">
        <f t="shared" si="409"/>
        <v>-</v>
      </c>
      <c r="BZ71" s="13" t="str">
        <f t="shared" si="410"/>
        <v>-</v>
      </c>
      <c r="CA71" s="13" t="str">
        <f t="shared" si="411"/>
        <v>-</v>
      </c>
      <c r="CB71" s="80" t="str">
        <f t="shared" si="412"/>
        <v>-</v>
      </c>
      <c r="CC71" s="39"/>
      <c r="CD71" s="32">
        <f t="shared" si="413"/>
        <v>0</v>
      </c>
      <c r="CE71" s="32">
        <f t="shared" si="414"/>
        <v>0</v>
      </c>
      <c r="CF71" s="75">
        <f t="shared" si="415"/>
        <v>0</v>
      </c>
      <c r="CG71" s="75">
        <f t="shared" si="416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417"/>
        <v>-</v>
      </c>
      <c r="CW71" s="77" t="str">
        <f t="shared" si="418"/>
        <v>-</v>
      </c>
      <c r="CX71" s="19" t="str">
        <f t="shared" si="419"/>
        <v>-</v>
      </c>
      <c r="CY71" s="19" t="str">
        <f t="shared" si="420"/>
        <v>-</v>
      </c>
      <c r="CZ71" s="19" t="str">
        <f t="shared" si="421"/>
        <v>-</v>
      </c>
      <c r="DA71" s="19" t="str">
        <f t="shared" si="422"/>
        <v>-</v>
      </c>
      <c r="DB71" s="19" t="str">
        <f t="shared" si="423"/>
        <v>-</v>
      </c>
      <c r="DC71" s="19" t="str">
        <f t="shared" si="424"/>
        <v>-</v>
      </c>
      <c r="DD71" s="19" t="str">
        <f t="shared" si="425"/>
        <v>-</v>
      </c>
      <c r="DE71" s="19" t="str">
        <f t="shared" si="426"/>
        <v>-</v>
      </c>
      <c r="DF71" s="19" t="str">
        <f t="shared" si="427"/>
        <v>-</v>
      </c>
      <c r="DG71" s="19" t="str">
        <f t="shared" si="428"/>
        <v>-</v>
      </c>
      <c r="DH71" s="19" t="str">
        <f t="shared" si="429"/>
        <v>-</v>
      </c>
      <c r="DI71" s="19" t="str">
        <f t="shared" si="430"/>
        <v>-</v>
      </c>
      <c r="DJ71" s="19" t="str">
        <f t="shared" si="431"/>
        <v>-</v>
      </c>
      <c r="DK71" s="19" t="str">
        <f t="shared" si="432"/>
        <v>-</v>
      </c>
      <c r="DL71" s="13" t="str">
        <f t="shared" si="433"/>
        <v>-</v>
      </c>
      <c r="DM71" s="13" t="str">
        <f t="shared" si="434"/>
        <v>-</v>
      </c>
      <c r="DN71" s="13" t="str">
        <f t="shared" si="435"/>
        <v>-</v>
      </c>
      <c r="DO71" s="80" t="str">
        <f t="shared" si="436"/>
        <v>-</v>
      </c>
      <c r="DP71" s="39"/>
      <c r="DQ71" s="32">
        <f t="shared" si="437"/>
        <v>0</v>
      </c>
      <c r="DR71" s="32">
        <f t="shared" si="438"/>
        <v>0</v>
      </c>
      <c r="DS71" s="75">
        <f t="shared" si="439"/>
        <v>0</v>
      </c>
      <c r="DT71" s="75">
        <f t="shared" si="440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441"/>
        <v>-</v>
      </c>
      <c r="EJ71" s="77" t="str">
        <f t="shared" si="442"/>
        <v>-</v>
      </c>
      <c r="EK71" s="19" t="str">
        <f t="shared" si="443"/>
        <v>-</v>
      </c>
      <c r="EL71" s="19" t="str">
        <f t="shared" si="444"/>
        <v>-</v>
      </c>
      <c r="EM71" s="19" t="str">
        <f t="shared" si="445"/>
        <v>-</v>
      </c>
      <c r="EN71" s="19" t="str">
        <f t="shared" si="446"/>
        <v>-</v>
      </c>
      <c r="EO71" s="19" t="str">
        <f t="shared" si="447"/>
        <v>-</v>
      </c>
      <c r="EP71" s="19" t="str">
        <f t="shared" si="448"/>
        <v>-</v>
      </c>
      <c r="EQ71" s="19" t="str">
        <f t="shared" si="449"/>
        <v>-</v>
      </c>
      <c r="ER71" s="19" t="str">
        <f t="shared" si="450"/>
        <v>-</v>
      </c>
      <c r="ES71" s="19" t="str">
        <f t="shared" si="451"/>
        <v>-</v>
      </c>
      <c r="ET71" s="19" t="str">
        <f t="shared" si="452"/>
        <v>-</v>
      </c>
      <c r="EU71" s="19" t="str">
        <f t="shared" si="453"/>
        <v>-</v>
      </c>
      <c r="EV71" s="19" t="str">
        <f t="shared" si="454"/>
        <v>-</v>
      </c>
      <c r="EW71" s="19" t="str">
        <f t="shared" si="455"/>
        <v>-</v>
      </c>
      <c r="EX71" s="19" t="str">
        <f t="shared" si="456"/>
        <v>-</v>
      </c>
      <c r="EY71" s="13" t="str">
        <f t="shared" si="457"/>
        <v>-</v>
      </c>
      <c r="EZ71" s="13" t="str">
        <f t="shared" si="458"/>
        <v>-</v>
      </c>
      <c r="FA71" s="13" t="str">
        <f t="shared" si="459"/>
        <v>-</v>
      </c>
      <c r="FB71" s="80" t="str">
        <f t="shared" si="460"/>
        <v>-</v>
      </c>
      <c r="FC71" s="39"/>
      <c r="FD71" s="32">
        <f t="shared" si="461"/>
        <v>0</v>
      </c>
      <c r="FE71" s="32">
        <f t="shared" si="462"/>
        <v>0</v>
      </c>
      <c r="FF71" s="75">
        <f t="shared" si="463"/>
        <v>0</v>
      </c>
      <c r="FG71" s="75">
        <f t="shared" si="464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465"/>
        <v>-</v>
      </c>
      <c r="FW71" s="77" t="str">
        <f t="shared" si="466"/>
        <v>-</v>
      </c>
      <c r="FX71" s="19" t="str">
        <f t="shared" si="467"/>
        <v>-</v>
      </c>
      <c r="FY71" s="19" t="str">
        <f t="shared" si="468"/>
        <v>-</v>
      </c>
      <c r="FZ71" s="19" t="str">
        <f t="shared" si="469"/>
        <v>-</v>
      </c>
      <c r="GA71" s="19" t="str">
        <f t="shared" si="470"/>
        <v>-</v>
      </c>
      <c r="GB71" s="19" t="str">
        <f t="shared" si="471"/>
        <v>-</v>
      </c>
      <c r="GC71" s="19" t="str">
        <f t="shared" si="472"/>
        <v>-</v>
      </c>
      <c r="GD71" s="19" t="str">
        <f t="shared" si="473"/>
        <v>-</v>
      </c>
      <c r="GE71" s="19" t="str">
        <f t="shared" si="474"/>
        <v>-</v>
      </c>
      <c r="GF71" s="19" t="str">
        <f t="shared" si="475"/>
        <v>-</v>
      </c>
      <c r="GG71" s="19" t="str">
        <f t="shared" si="476"/>
        <v>-</v>
      </c>
      <c r="GH71" s="19" t="str">
        <f t="shared" si="477"/>
        <v>-</v>
      </c>
      <c r="GI71" s="19" t="str">
        <f t="shared" si="478"/>
        <v>-</v>
      </c>
      <c r="GJ71" s="19" t="str">
        <f t="shared" si="479"/>
        <v>-</v>
      </c>
      <c r="GK71" s="19" t="str">
        <f t="shared" si="480"/>
        <v>-</v>
      </c>
      <c r="GL71" s="13" t="str">
        <f t="shared" si="481"/>
        <v>-</v>
      </c>
      <c r="GM71" s="13" t="str">
        <f t="shared" si="482"/>
        <v>-</v>
      </c>
      <c r="GN71" s="13" t="str">
        <f t="shared" si="483"/>
        <v>-</v>
      </c>
      <c r="GO71" s="80" t="str">
        <f t="shared" si="484"/>
        <v>-</v>
      </c>
      <c r="GP71" s="39"/>
      <c r="GQ71" s="32">
        <f t="shared" si="485"/>
        <v>0</v>
      </c>
      <c r="GR71" s="32">
        <f t="shared" si="486"/>
        <v>0</v>
      </c>
      <c r="GS71" s="75">
        <f t="shared" si="487"/>
        <v>0</v>
      </c>
      <c r="GT71" s="75">
        <f t="shared" si="488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489"/>
        <v>-</v>
      </c>
      <c r="HJ71" s="77" t="str">
        <f t="shared" si="490"/>
        <v>-</v>
      </c>
      <c r="HK71" s="19" t="str">
        <f t="shared" si="491"/>
        <v>-</v>
      </c>
      <c r="HL71" s="19" t="str">
        <f t="shared" si="492"/>
        <v>-</v>
      </c>
      <c r="HM71" s="19" t="str">
        <f t="shared" si="493"/>
        <v>-</v>
      </c>
      <c r="HN71" s="19" t="str">
        <f t="shared" si="494"/>
        <v>-</v>
      </c>
      <c r="HO71" s="19" t="str">
        <f t="shared" si="495"/>
        <v>-</v>
      </c>
      <c r="HP71" s="19" t="str">
        <f t="shared" si="496"/>
        <v>-</v>
      </c>
      <c r="HQ71" s="19" t="str">
        <f t="shared" si="497"/>
        <v>-</v>
      </c>
      <c r="HR71" s="19" t="str">
        <f t="shared" si="498"/>
        <v>-</v>
      </c>
      <c r="HS71" s="19" t="str">
        <f t="shared" si="499"/>
        <v>-</v>
      </c>
      <c r="HT71" s="19" t="str">
        <f t="shared" si="500"/>
        <v>-</v>
      </c>
      <c r="HU71" s="19" t="str">
        <f t="shared" si="501"/>
        <v>-</v>
      </c>
      <c r="HV71" s="19" t="str">
        <f t="shared" si="502"/>
        <v>-</v>
      </c>
      <c r="HW71" s="19" t="str">
        <f t="shared" si="503"/>
        <v>-</v>
      </c>
      <c r="HX71" s="19" t="str">
        <f t="shared" si="504"/>
        <v>-</v>
      </c>
      <c r="HY71" s="13" t="str">
        <f t="shared" si="505"/>
        <v>-</v>
      </c>
      <c r="HZ71" s="13" t="str">
        <f t="shared" si="506"/>
        <v>-</v>
      </c>
      <c r="IA71" s="13" t="str">
        <f t="shared" si="507"/>
        <v>-</v>
      </c>
      <c r="IB71" s="80" t="str">
        <f t="shared" si="508"/>
        <v>-</v>
      </c>
      <c r="IC71" s="39">
        <f t="shared" si="509"/>
        <v>0</v>
      </c>
      <c r="ID71" s="99">
        <f t="shared" si="510"/>
        <v>0</v>
      </c>
      <c r="IE71" s="99">
        <f t="shared" si="511"/>
        <v>0</v>
      </c>
      <c r="IF71" s="100">
        <f t="shared" si="512"/>
        <v>0</v>
      </c>
      <c r="IG71" s="100">
        <f t="shared" si="513"/>
        <v>0</v>
      </c>
      <c r="IH71" s="35">
        <f t="shared" si="514"/>
        <v>0</v>
      </c>
      <c r="II71" s="35">
        <f t="shared" si="515"/>
        <v>0</v>
      </c>
      <c r="IJ71" s="35">
        <f t="shared" si="516"/>
        <v>0</v>
      </c>
      <c r="IK71" s="35">
        <f t="shared" si="517"/>
        <v>0</v>
      </c>
      <c r="IL71" s="35">
        <f t="shared" si="518"/>
        <v>0</v>
      </c>
      <c r="IM71" s="35">
        <f t="shared" si="519"/>
        <v>0</v>
      </c>
      <c r="IN71" s="100"/>
      <c r="IO71" s="35">
        <f t="shared" si="520"/>
        <v>0</v>
      </c>
      <c r="IP71" s="35">
        <f t="shared" si="521"/>
        <v>0</v>
      </c>
      <c r="IQ71" s="35">
        <f t="shared" si="522"/>
        <v>0</v>
      </c>
      <c r="IR71" s="35">
        <f t="shared" si="523"/>
        <v>0</v>
      </c>
      <c r="IS71" s="35">
        <f t="shared" si="524"/>
        <v>0</v>
      </c>
      <c r="IT71" s="23">
        <f t="shared" si="525"/>
        <v>0</v>
      </c>
      <c r="IU71" s="26">
        <f t="shared" si="526"/>
        <v>0</v>
      </c>
      <c r="IV71" s="42" t="str">
        <f t="shared" si="527"/>
        <v>-</v>
      </c>
      <c r="IW71" s="89" t="str">
        <f t="shared" si="528"/>
        <v>-</v>
      </c>
      <c r="IX71" s="43" t="str">
        <f t="shared" si="529"/>
        <v>-</v>
      </c>
      <c r="IY71" s="43" t="str">
        <f t="shared" si="530"/>
        <v>-</v>
      </c>
      <c r="IZ71" s="43" t="str">
        <f t="shared" si="531"/>
        <v>-</v>
      </c>
      <c r="JA71" s="43" t="str">
        <f t="shared" si="532"/>
        <v>-</v>
      </c>
      <c r="JB71" s="43" t="str">
        <f t="shared" si="533"/>
        <v>-</v>
      </c>
      <c r="JC71" s="43" t="str">
        <f t="shared" si="534"/>
        <v>-</v>
      </c>
      <c r="JD71" s="43" t="str">
        <f t="shared" si="535"/>
        <v>-</v>
      </c>
      <c r="JE71" s="43" t="str">
        <f t="shared" si="536"/>
        <v>-</v>
      </c>
      <c r="JF71" s="43" t="str">
        <f t="shared" si="537"/>
        <v>-</v>
      </c>
      <c r="JG71" s="43" t="str">
        <f t="shared" si="538"/>
        <v>-</v>
      </c>
      <c r="JH71" s="43" t="str">
        <f t="shared" si="539"/>
        <v>-</v>
      </c>
      <c r="JI71" s="43" t="str">
        <f t="shared" si="540"/>
        <v>-</v>
      </c>
      <c r="JJ71" s="43" t="str">
        <f t="shared" si="541"/>
        <v>-</v>
      </c>
      <c r="JK71" s="43" t="str">
        <f t="shared" si="542"/>
        <v>-</v>
      </c>
      <c r="JL71" s="44" t="str">
        <f t="shared" si="543"/>
        <v>-</v>
      </c>
      <c r="JM71" s="44" t="str">
        <f t="shared" si="544"/>
        <v>-</v>
      </c>
      <c r="JN71" s="44" t="str">
        <f t="shared" si="545"/>
        <v>-</v>
      </c>
      <c r="JO71" s="90" t="str">
        <f t="shared" si="546"/>
        <v>-</v>
      </c>
      <c r="JP71" s="62">
        <f t="shared" si="547"/>
        <v>0</v>
      </c>
      <c r="JQ71" s="63">
        <f t="shared" si="548"/>
        <v>0</v>
      </c>
      <c r="JR71" s="64">
        <f t="shared" si="549"/>
        <v>0</v>
      </c>
      <c r="JS71" s="65">
        <f t="shared" si="550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si="365"/>
        <v>0</v>
      </c>
      <c r="E72" s="32">
        <f t="shared" si="366"/>
        <v>0</v>
      </c>
      <c r="F72" s="75">
        <f t="shared" si="367"/>
        <v>0</v>
      </c>
      <c r="G72" s="75">
        <f t="shared" si="368"/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si="369"/>
        <v>-</v>
      </c>
      <c r="W72" s="77" t="str">
        <f t="shared" si="370"/>
        <v>-</v>
      </c>
      <c r="X72" s="19" t="str">
        <f t="shared" si="371"/>
        <v>-</v>
      </c>
      <c r="Y72" s="19" t="str">
        <f t="shared" si="372"/>
        <v>-</v>
      </c>
      <c r="Z72" s="19" t="str">
        <f t="shared" si="373"/>
        <v>-</v>
      </c>
      <c r="AA72" s="19" t="str">
        <f t="shared" si="374"/>
        <v>-</v>
      </c>
      <c r="AB72" s="19" t="str">
        <f t="shared" si="375"/>
        <v>-</v>
      </c>
      <c r="AC72" s="19" t="str">
        <f t="shared" si="376"/>
        <v>-</v>
      </c>
      <c r="AD72" s="19" t="str">
        <f t="shared" si="377"/>
        <v>-</v>
      </c>
      <c r="AE72" s="19" t="str">
        <f t="shared" si="378"/>
        <v>-</v>
      </c>
      <c r="AF72" s="19" t="str">
        <f t="shared" si="379"/>
        <v>-</v>
      </c>
      <c r="AG72" s="19" t="str">
        <f t="shared" si="380"/>
        <v>-</v>
      </c>
      <c r="AH72" s="19" t="str">
        <f t="shared" si="381"/>
        <v>-</v>
      </c>
      <c r="AI72" s="19" t="str">
        <f t="shared" si="382"/>
        <v>-</v>
      </c>
      <c r="AJ72" s="19" t="str">
        <f t="shared" si="383"/>
        <v>-</v>
      </c>
      <c r="AK72" s="19" t="str">
        <f t="shared" si="384"/>
        <v>-</v>
      </c>
      <c r="AL72" s="13" t="str">
        <f t="shared" si="385"/>
        <v>-</v>
      </c>
      <c r="AM72" s="13" t="str">
        <f t="shared" si="386"/>
        <v>-</v>
      </c>
      <c r="AN72" s="13" t="str">
        <f t="shared" si="387"/>
        <v>-</v>
      </c>
      <c r="AO72" s="80" t="str">
        <f t="shared" si="388"/>
        <v>-</v>
      </c>
      <c r="AP72" s="39"/>
      <c r="AQ72" s="32">
        <f t="shared" si="389"/>
        <v>0</v>
      </c>
      <c r="AR72" s="32">
        <f t="shared" si="390"/>
        <v>0</v>
      </c>
      <c r="AS72" s="75">
        <f t="shared" si="391"/>
        <v>0</v>
      </c>
      <c r="AT72" s="75">
        <f t="shared" si="392"/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si="393"/>
        <v>-</v>
      </c>
      <c r="BJ72" s="77" t="str">
        <f t="shared" si="394"/>
        <v>-</v>
      </c>
      <c r="BK72" s="19" t="str">
        <f t="shared" si="395"/>
        <v>-</v>
      </c>
      <c r="BL72" s="19" t="str">
        <f t="shared" si="396"/>
        <v>-</v>
      </c>
      <c r="BM72" s="19" t="str">
        <f t="shared" si="397"/>
        <v>-</v>
      </c>
      <c r="BN72" s="19" t="str">
        <f t="shared" si="398"/>
        <v>-</v>
      </c>
      <c r="BO72" s="19" t="str">
        <f t="shared" si="399"/>
        <v>-</v>
      </c>
      <c r="BP72" s="19" t="str">
        <f t="shared" si="400"/>
        <v>-</v>
      </c>
      <c r="BQ72" s="19" t="str">
        <f t="shared" si="401"/>
        <v>-</v>
      </c>
      <c r="BR72" s="19" t="str">
        <f t="shared" si="402"/>
        <v>-</v>
      </c>
      <c r="BS72" s="19" t="str">
        <f t="shared" si="403"/>
        <v>-</v>
      </c>
      <c r="BT72" s="19" t="str">
        <f t="shared" si="404"/>
        <v>-</v>
      </c>
      <c r="BU72" s="19" t="str">
        <f t="shared" si="405"/>
        <v>-</v>
      </c>
      <c r="BV72" s="19" t="str">
        <f t="shared" si="406"/>
        <v>-</v>
      </c>
      <c r="BW72" s="19" t="str">
        <f t="shared" si="407"/>
        <v>-</v>
      </c>
      <c r="BX72" s="19" t="str">
        <f t="shared" si="408"/>
        <v>-</v>
      </c>
      <c r="BY72" s="13" t="str">
        <f t="shared" si="409"/>
        <v>-</v>
      </c>
      <c r="BZ72" s="13" t="str">
        <f t="shared" si="410"/>
        <v>-</v>
      </c>
      <c r="CA72" s="13" t="str">
        <f t="shared" si="411"/>
        <v>-</v>
      </c>
      <c r="CB72" s="80" t="str">
        <f t="shared" si="412"/>
        <v>-</v>
      </c>
      <c r="CC72" s="39"/>
      <c r="CD72" s="32">
        <f t="shared" si="413"/>
        <v>0</v>
      </c>
      <c r="CE72" s="32">
        <f t="shared" si="414"/>
        <v>0</v>
      </c>
      <c r="CF72" s="75">
        <f t="shared" si="415"/>
        <v>0</v>
      </c>
      <c r="CG72" s="75">
        <f t="shared" si="416"/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si="417"/>
        <v>-</v>
      </c>
      <c r="CW72" s="77" t="str">
        <f t="shared" si="418"/>
        <v>-</v>
      </c>
      <c r="CX72" s="19" t="str">
        <f t="shared" si="419"/>
        <v>-</v>
      </c>
      <c r="CY72" s="19" t="str">
        <f t="shared" si="420"/>
        <v>-</v>
      </c>
      <c r="CZ72" s="19" t="str">
        <f t="shared" si="421"/>
        <v>-</v>
      </c>
      <c r="DA72" s="19" t="str">
        <f t="shared" si="422"/>
        <v>-</v>
      </c>
      <c r="DB72" s="19" t="str">
        <f t="shared" si="423"/>
        <v>-</v>
      </c>
      <c r="DC72" s="19" t="str">
        <f t="shared" si="424"/>
        <v>-</v>
      </c>
      <c r="DD72" s="19" t="str">
        <f t="shared" si="425"/>
        <v>-</v>
      </c>
      <c r="DE72" s="19" t="str">
        <f t="shared" si="426"/>
        <v>-</v>
      </c>
      <c r="DF72" s="19" t="str">
        <f t="shared" si="427"/>
        <v>-</v>
      </c>
      <c r="DG72" s="19" t="str">
        <f t="shared" si="428"/>
        <v>-</v>
      </c>
      <c r="DH72" s="19" t="str">
        <f t="shared" si="429"/>
        <v>-</v>
      </c>
      <c r="DI72" s="19" t="str">
        <f t="shared" si="430"/>
        <v>-</v>
      </c>
      <c r="DJ72" s="19" t="str">
        <f t="shared" si="431"/>
        <v>-</v>
      </c>
      <c r="DK72" s="19" t="str">
        <f t="shared" si="432"/>
        <v>-</v>
      </c>
      <c r="DL72" s="13" t="str">
        <f t="shared" si="433"/>
        <v>-</v>
      </c>
      <c r="DM72" s="13" t="str">
        <f t="shared" si="434"/>
        <v>-</v>
      </c>
      <c r="DN72" s="13" t="str">
        <f t="shared" si="435"/>
        <v>-</v>
      </c>
      <c r="DO72" s="80" t="str">
        <f t="shared" si="436"/>
        <v>-</v>
      </c>
      <c r="DP72" s="39"/>
      <c r="DQ72" s="32">
        <f t="shared" si="437"/>
        <v>0</v>
      </c>
      <c r="DR72" s="32">
        <f t="shared" si="438"/>
        <v>0</v>
      </c>
      <c r="DS72" s="75">
        <f t="shared" si="439"/>
        <v>0</v>
      </c>
      <c r="DT72" s="75">
        <f t="shared" si="440"/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si="441"/>
        <v>-</v>
      </c>
      <c r="EJ72" s="77" t="str">
        <f t="shared" si="442"/>
        <v>-</v>
      </c>
      <c r="EK72" s="19" t="str">
        <f t="shared" si="443"/>
        <v>-</v>
      </c>
      <c r="EL72" s="19" t="str">
        <f t="shared" si="444"/>
        <v>-</v>
      </c>
      <c r="EM72" s="19" t="str">
        <f t="shared" si="445"/>
        <v>-</v>
      </c>
      <c r="EN72" s="19" t="str">
        <f t="shared" si="446"/>
        <v>-</v>
      </c>
      <c r="EO72" s="19" t="str">
        <f t="shared" si="447"/>
        <v>-</v>
      </c>
      <c r="EP72" s="19" t="str">
        <f t="shared" si="448"/>
        <v>-</v>
      </c>
      <c r="EQ72" s="19" t="str">
        <f t="shared" si="449"/>
        <v>-</v>
      </c>
      <c r="ER72" s="19" t="str">
        <f t="shared" si="450"/>
        <v>-</v>
      </c>
      <c r="ES72" s="19" t="str">
        <f t="shared" si="451"/>
        <v>-</v>
      </c>
      <c r="ET72" s="19" t="str">
        <f t="shared" si="452"/>
        <v>-</v>
      </c>
      <c r="EU72" s="19" t="str">
        <f t="shared" si="453"/>
        <v>-</v>
      </c>
      <c r="EV72" s="19" t="str">
        <f t="shared" si="454"/>
        <v>-</v>
      </c>
      <c r="EW72" s="19" t="str">
        <f t="shared" si="455"/>
        <v>-</v>
      </c>
      <c r="EX72" s="19" t="str">
        <f t="shared" si="456"/>
        <v>-</v>
      </c>
      <c r="EY72" s="13" t="str">
        <f t="shared" si="457"/>
        <v>-</v>
      </c>
      <c r="EZ72" s="13" t="str">
        <f t="shared" si="458"/>
        <v>-</v>
      </c>
      <c r="FA72" s="13" t="str">
        <f t="shared" si="459"/>
        <v>-</v>
      </c>
      <c r="FB72" s="80" t="str">
        <f t="shared" si="460"/>
        <v>-</v>
      </c>
      <c r="FC72" s="39"/>
      <c r="FD72" s="32">
        <f t="shared" si="461"/>
        <v>0</v>
      </c>
      <c r="FE72" s="32">
        <f t="shared" si="462"/>
        <v>0</v>
      </c>
      <c r="FF72" s="75">
        <f t="shared" si="463"/>
        <v>0</v>
      </c>
      <c r="FG72" s="75">
        <f t="shared" si="464"/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si="465"/>
        <v>-</v>
      </c>
      <c r="FW72" s="77" t="str">
        <f t="shared" si="466"/>
        <v>-</v>
      </c>
      <c r="FX72" s="19" t="str">
        <f t="shared" si="467"/>
        <v>-</v>
      </c>
      <c r="FY72" s="19" t="str">
        <f t="shared" si="468"/>
        <v>-</v>
      </c>
      <c r="FZ72" s="19" t="str">
        <f t="shared" si="469"/>
        <v>-</v>
      </c>
      <c r="GA72" s="19" t="str">
        <f t="shared" si="470"/>
        <v>-</v>
      </c>
      <c r="GB72" s="19" t="str">
        <f t="shared" si="471"/>
        <v>-</v>
      </c>
      <c r="GC72" s="19" t="str">
        <f t="shared" si="472"/>
        <v>-</v>
      </c>
      <c r="GD72" s="19" t="str">
        <f t="shared" si="473"/>
        <v>-</v>
      </c>
      <c r="GE72" s="19" t="str">
        <f t="shared" si="474"/>
        <v>-</v>
      </c>
      <c r="GF72" s="19" t="str">
        <f t="shared" si="475"/>
        <v>-</v>
      </c>
      <c r="GG72" s="19" t="str">
        <f t="shared" si="476"/>
        <v>-</v>
      </c>
      <c r="GH72" s="19" t="str">
        <f t="shared" si="477"/>
        <v>-</v>
      </c>
      <c r="GI72" s="19" t="str">
        <f t="shared" si="478"/>
        <v>-</v>
      </c>
      <c r="GJ72" s="19" t="str">
        <f t="shared" si="479"/>
        <v>-</v>
      </c>
      <c r="GK72" s="19" t="str">
        <f t="shared" si="480"/>
        <v>-</v>
      </c>
      <c r="GL72" s="13" t="str">
        <f t="shared" si="481"/>
        <v>-</v>
      </c>
      <c r="GM72" s="13" t="str">
        <f t="shared" si="482"/>
        <v>-</v>
      </c>
      <c r="GN72" s="13" t="str">
        <f t="shared" si="483"/>
        <v>-</v>
      </c>
      <c r="GO72" s="80" t="str">
        <f t="shared" si="484"/>
        <v>-</v>
      </c>
      <c r="GP72" s="39"/>
      <c r="GQ72" s="32">
        <f t="shared" si="485"/>
        <v>0</v>
      </c>
      <c r="GR72" s="32">
        <f t="shared" si="486"/>
        <v>0</v>
      </c>
      <c r="GS72" s="75">
        <f t="shared" si="487"/>
        <v>0</v>
      </c>
      <c r="GT72" s="75">
        <f t="shared" si="488"/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si="489"/>
        <v>-</v>
      </c>
      <c r="HJ72" s="77" t="str">
        <f t="shared" si="490"/>
        <v>-</v>
      </c>
      <c r="HK72" s="19" t="str">
        <f t="shared" si="491"/>
        <v>-</v>
      </c>
      <c r="HL72" s="19" t="str">
        <f t="shared" si="492"/>
        <v>-</v>
      </c>
      <c r="HM72" s="19" t="str">
        <f t="shared" si="493"/>
        <v>-</v>
      </c>
      <c r="HN72" s="19" t="str">
        <f t="shared" si="494"/>
        <v>-</v>
      </c>
      <c r="HO72" s="19" t="str">
        <f t="shared" si="495"/>
        <v>-</v>
      </c>
      <c r="HP72" s="19" t="str">
        <f t="shared" si="496"/>
        <v>-</v>
      </c>
      <c r="HQ72" s="19" t="str">
        <f t="shared" si="497"/>
        <v>-</v>
      </c>
      <c r="HR72" s="19" t="str">
        <f t="shared" si="498"/>
        <v>-</v>
      </c>
      <c r="HS72" s="19" t="str">
        <f t="shared" si="499"/>
        <v>-</v>
      </c>
      <c r="HT72" s="19" t="str">
        <f t="shared" si="500"/>
        <v>-</v>
      </c>
      <c r="HU72" s="19" t="str">
        <f t="shared" si="501"/>
        <v>-</v>
      </c>
      <c r="HV72" s="19" t="str">
        <f t="shared" si="502"/>
        <v>-</v>
      </c>
      <c r="HW72" s="19" t="str">
        <f t="shared" si="503"/>
        <v>-</v>
      </c>
      <c r="HX72" s="19" t="str">
        <f t="shared" si="504"/>
        <v>-</v>
      </c>
      <c r="HY72" s="13" t="str">
        <f t="shared" si="505"/>
        <v>-</v>
      </c>
      <c r="HZ72" s="13" t="str">
        <f t="shared" si="506"/>
        <v>-</v>
      </c>
      <c r="IA72" s="13" t="str">
        <f t="shared" si="507"/>
        <v>-</v>
      </c>
      <c r="IB72" s="80" t="str">
        <f t="shared" si="508"/>
        <v>-</v>
      </c>
      <c r="IC72" s="39">
        <f t="shared" si="509"/>
        <v>0</v>
      </c>
      <c r="ID72" s="99">
        <f t="shared" si="510"/>
        <v>0</v>
      </c>
      <c r="IE72" s="99">
        <f t="shared" si="511"/>
        <v>0</v>
      </c>
      <c r="IF72" s="100">
        <f t="shared" si="512"/>
        <v>0</v>
      </c>
      <c r="IG72" s="100">
        <f t="shared" si="513"/>
        <v>0</v>
      </c>
      <c r="IH72" s="35">
        <f t="shared" si="514"/>
        <v>0</v>
      </c>
      <c r="II72" s="35">
        <f t="shared" si="515"/>
        <v>0</v>
      </c>
      <c r="IJ72" s="35">
        <f t="shared" si="516"/>
        <v>0</v>
      </c>
      <c r="IK72" s="35">
        <f t="shared" si="517"/>
        <v>0</v>
      </c>
      <c r="IL72" s="35">
        <f t="shared" si="518"/>
        <v>0</v>
      </c>
      <c r="IM72" s="35">
        <f t="shared" si="519"/>
        <v>0</v>
      </c>
      <c r="IN72" s="100"/>
      <c r="IO72" s="35">
        <f t="shared" si="520"/>
        <v>0</v>
      </c>
      <c r="IP72" s="35">
        <f t="shared" si="521"/>
        <v>0</v>
      </c>
      <c r="IQ72" s="35">
        <f t="shared" si="522"/>
        <v>0</v>
      </c>
      <c r="IR72" s="35">
        <f t="shared" si="523"/>
        <v>0</v>
      </c>
      <c r="IS72" s="35">
        <f t="shared" si="524"/>
        <v>0</v>
      </c>
      <c r="IT72" s="23">
        <f t="shared" si="525"/>
        <v>0</v>
      </c>
      <c r="IU72" s="26">
        <f t="shared" si="526"/>
        <v>0</v>
      </c>
      <c r="IV72" s="42" t="str">
        <f t="shared" si="527"/>
        <v>-</v>
      </c>
      <c r="IW72" s="89" t="str">
        <f t="shared" si="528"/>
        <v>-</v>
      </c>
      <c r="IX72" s="43" t="str">
        <f t="shared" si="529"/>
        <v>-</v>
      </c>
      <c r="IY72" s="43" t="str">
        <f t="shared" si="530"/>
        <v>-</v>
      </c>
      <c r="IZ72" s="43" t="str">
        <f t="shared" si="531"/>
        <v>-</v>
      </c>
      <c r="JA72" s="43" t="str">
        <f t="shared" si="532"/>
        <v>-</v>
      </c>
      <c r="JB72" s="43" t="str">
        <f t="shared" si="533"/>
        <v>-</v>
      </c>
      <c r="JC72" s="43" t="str">
        <f t="shared" si="534"/>
        <v>-</v>
      </c>
      <c r="JD72" s="43" t="str">
        <f t="shared" si="535"/>
        <v>-</v>
      </c>
      <c r="JE72" s="43" t="str">
        <f t="shared" si="536"/>
        <v>-</v>
      </c>
      <c r="JF72" s="43" t="str">
        <f t="shared" si="537"/>
        <v>-</v>
      </c>
      <c r="JG72" s="43" t="str">
        <f t="shared" si="538"/>
        <v>-</v>
      </c>
      <c r="JH72" s="43" t="str">
        <f t="shared" si="539"/>
        <v>-</v>
      </c>
      <c r="JI72" s="43" t="str">
        <f t="shared" si="540"/>
        <v>-</v>
      </c>
      <c r="JJ72" s="43" t="str">
        <f t="shared" si="541"/>
        <v>-</v>
      </c>
      <c r="JK72" s="43" t="str">
        <f t="shared" si="542"/>
        <v>-</v>
      </c>
      <c r="JL72" s="44" t="str">
        <f t="shared" si="543"/>
        <v>-</v>
      </c>
      <c r="JM72" s="44" t="str">
        <f t="shared" si="544"/>
        <v>-</v>
      </c>
      <c r="JN72" s="44" t="str">
        <f t="shared" si="545"/>
        <v>-</v>
      </c>
      <c r="JO72" s="90" t="str">
        <f t="shared" si="546"/>
        <v>-</v>
      </c>
      <c r="JP72" s="62">
        <f t="shared" si="547"/>
        <v>0</v>
      </c>
      <c r="JQ72" s="63">
        <f t="shared" si="548"/>
        <v>0</v>
      </c>
      <c r="JR72" s="64">
        <f t="shared" si="549"/>
        <v>0</v>
      </c>
      <c r="JS72" s="65">
        <f t="shared" si="550"/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365"/>
        <v>0</v>
      </c>
      <c r="E73" s="32">
        <f t="shared" si="366"/>
        <v>0</v>
      </c>
      <c r="F73" s="75">
        <f t="shared" si="367"/>
        <v>0</v>
      </c>
      <c r="G73" s="75">
        <f t="shared" si="36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369"/>
        <v>-</v>
      </c>
      <c r="W73" s="77" t="str">
        <f t="shared" si="370"/>
        <v>-</v>
      </c>
      <c r="X73" s="19" t="str">
        <f t="shared" si="371"/>
        <v>-</v>
      </c>
      <c r="Y73" s="19" t="str">
        <f t="shared" si="372"/>
        <v>-</v>
      </c>
      <c r="Z73" s="19" t="str">
        <f t="shared" si="373"/>
        <v>-</v>
      </c>
      <c r="AA73" s="19" t="str">
        <f t="shared" si="374"/>
        <v>-</v>
      </c>
      <c r="AB73" s="19" t="str">
        <f t="shared" si="375"/>
        <v>-</v>
      </c>
      <c r="AC73" s="19" t="str">
        <f t="shared" si="376"/>
        <v>-</v>
      </c>
      <c r="AD73" s="19" t="str">
        <f t="shared" si="377"/>
        <v>-</v>
      </c>
      <c r="AE73" s="19" t="str">
        <f t="shared" si="378"/>
        <v>-</v>
      </c>
      <c r="AF73" s="19" t="str">
        <f t="shared" si="379"/>
        <v>-</v>
      </c>
      <c r="AG73" s="19" t="str">
        <f t="shared" si="380"/>
        <v>-</v>
      </c>
      <c r="AH73" s="19" t="str">
        <f t="shared" si="381"/>
        <v>-</v>
      </c>
      <c r="AI73" s="19" t="str">
        <f t="shared" si="382"/>
        <v>-</v>
      </c>
      <c r="AJ73" s="19" t="str">
        <f t="shared" si="383"/>
        <v>-</v>
      </c>
      <c r="AK73" s="19" t="str">
        <f t="shared" si="384"/>
        <v>-</v>
      </c>
      <c r="AL73" s="13" t="str">
        <f t="shared" si="385"/>
        <v>-</v>
      </c>
      <c r="AM73" s="13" t="str">
        <f t="shared" si="386"/>
        <v>-</v>
      </c>
      <c r="AN73" s="13" t="str">
        <f t="shared" si="387"/>
        <v>-</v>
      </c>
      <c r="AO73" s="80" t="str">
        <f t="shared" si="388"/>
        <v>-</v>
      </c>
      <c r="AP73" s="39"/>
      <c r="AQ73" s="32">
        <f t="shared" si="389"/>
        <v>0</v>
      </c>
      <c r="AR73" s="32">
        <f t="shared" si="390"/>
        <v>0</v>
      </c>
      <c r="AS73" s="75">
        <f t="shared" si="391"/>
        <v>0</v>
      </c>
      <c r="AT73" s="75">
        <f t="shared" si="39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393"/>
        <v>-</v>
      </c>
      <c r="BJ73" s="77" t="str">
        <f t="shared" si="394"/>
        <v>-</v>
      </c>
      <c r="BK73" s="19" t="str">
        <f t="shared" si="395"/>
        <v>-</v>
      </c>
      <c r="BL73" s="19" t="str">
        <f t="shared" si="396"/>
        <v>-</v>
      </c>
      <c r="BM73" s="19" t="str">
        <f t="shared" si="397"/>
        <v>-</v>
      </c>
      <c r="BN73" s="19" t="str">
        <f t="shared" si="398"/>
        <v>-</v>
      </c>
      <c r="BO73" s="19" t="str">
        <f t="shared" si="399"/>
        <v>-</v>
      </c>
      <c r="BP73" s="19" t="str">
        <f t="shared" si="400"/>
        <v>-</v>
      </c>
      <c r="BQ73" s="19" t="str">
        <f t="shared" si="401"/>
        <v>-</v>
      </c>
      <c r="BR73" s="19" t="str">
        <f t="shared" si="402"/>
        <v>-</v>
      </c>
      <c r="BS73" s="19" t="str">
        <f t="shared" si="403"/>
        <v>-</v>
      </c>
      <c r="BT73" s="19" t="str">
        <f t="shared" si="404"/>
        <v>-</v>
      </c>
      <c r="BU73" s="19" t="str">
        <f t="shared" si="405"/>
        <v>-</v>
      </c>
      <c r="BV73" s="19" t="str">
        <f t="shared" si="406"/>
        <v>-</v>
      </c>
      <c r="BW73" s="19" t="str">
        <f t="shared" si="407"/>
        <v>-</v>
      </c>
      <c r="BX73" s="19" t="str">
        <f t="shared" si="408"/>
        <v>-</v>
      </c>
      <c r="BY73" s="13" t="str">
        <f t="shared" si="409"/>
        <v>-</v>
      </c>
      <c r="BZ73" s="13" t="str">
        <f t="shared" si="410"/>
        <v>-</v>
      </c>
      <c r="CA73" s="13" t="str">
        <f t="shared" si="411"/>
        <v>-</v>
      </c>
      <c r="CB73" s="80" t="str">
        <f t="shared" si="412"/>
        <v>-</v>
      </c>
      <c r="CC73" s="39"/>
      <c r="CD73" s="32">
        <f t="shared" si="413"/>
        <v>0</v>
      </c>
      <c r="CE73" s="32">
        <f t="shared" si="414"/>
        <v>0</v>
      </c>
      <c r="CF73" s="75">
        <f t="shared" si="415"/>
        <v>0</v>
      </c>
      <c r="CG73" s="75">
        <f t="shared" si="41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417"/>
        <v>-</v>
      </c>
      <c r="CW73" s="77" t="str">
        <f t="shared" si="418"/>
        <v>-</v>
      </c>
      <c r="CX73" s="19" t="str">
        <f t="shared" si="419"/>
        <v>-</v>
      </c>
      <c r="CY73" s="19" t="str">
        <f t="shared" si="420"/>
        <v>-</v>
      </c>
      <c r="CZ73" s="19" t="str">
        <f t="shared" si="421"/>
        <v>-</v>
      </c>
      <c r="DA73" s="19" t="str">
        <f t="shared" si="422"/>
        <v>-</v>
      </c>
      <c r="DB73" s="19" t="str">
        <f t="shared" si="423"/>
        <v>-</v>
      </c>
      <c r="DC73" s="19" t="str">
        <f t="shared" si="424"/>
        <v>-</v>
      </c>
      <c r="DD73" s="19" t="str">
        <f t="shared" si="425"/>
        <v>-</v>
      </c>
      <c r="DE73" s="19" t="str">
        <f t="shared" si="426"/>
        <v>-</v>
      </c>
      <c r="DF73" s="19" t="str">
        <f t="shared" si="427"/>
        <v>-</v>
      </c>
      <c r="DG73" s="19" t="str">
        <f t="shared" si="428"/>
        <v>-</v>
      </c>
      <c r="DH73" s="19" t="str">
        <f t="shared" si="429"/>
        <v>-</v>
      </c>
      <c r="DI73" s="19" t="str">
        <f t="shared" si="430"/>
        <v>-</v>
      </c>
      <c r="DJ73" s="19" t="str">
        <f t="shared" si="431"/>
        <v>-</v>
      </c>
      <c r="DK73" s="19" t="str">
        <f t="shared" si="432"/>
        <v>-</v>
      </c>
      <c r="DL73" s="13" t="str">
        <f t="shared" si="433"/>
        <v>-</v>
      </c>
      <c r="DM73" s="13" t="str">
        <f t="shared" si="434"/>
        <v>-</v>
      </c>
      <c r="DN73" s="13" t="str">
        <f t="shared" si="435"/>
        <v>-</v>
      </c>
      <c r="DO73" s="80" t="str">
        <f t="shared" si="436"/>
        <v>-</v>
      </c>
      <c r="DP73" s="39"/>
      <c r="DQ73" s="32">
        <f t="shared" si="437"/>
        <v>0</v>
      </c>
      <c r="DR73" s="32">
        <f t="shared" si="438"/>
        <v>0</v>
      </c>
      <c r="DS73" s="75">
        <f t="shared" si="439"/>
        <v>0</v>
      </c>
      <c r="DT73" s="75">
        <f t="shared" si="44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441"/>
        <v>-</v>
      </c>
      <c r="EJ73" s="77" t="str">
        <f t="shared" si="442"/>
        <v>-</v>
      </c>
      <c r="EK73" s="19" t="str">
        <f t="shared" si="443"/>
        <v>-</v>
      </c>
      <c r="EL73" s="19" t="str">
        <f t="shared" si="444"/>
        <v>-</v>
      </c>
      <c r="EM73" s="19" t="str">
        <f t="shared" si="445"/>
        <v>-</v>
      </c>
      <c r="EN73" s="19" t="str">
        <f t="shared" si="446"/>
        <v>-</v>
      </c>
      <c r="EO73" s="19" t="str">
        <f t="shared" si="447"/>
        <v>-</v>
      </c>
      <c r="EP73" s="19" t="str">
        <f t="shared" si="448"/>
        <v>-</v>
      </c>
      <c r="EQ73" s="19" t="str">
        <f t="shared" si="449"/>
        <v>-</v>
      </c>
      <c r="ER73" s="19" t="str">
        <f t="shared" si="450"/>
        <v>-</v>
      </c>
      <c r="ES73" s="19" t="str">
        <f t="shared" si="451"/>
        <v>-</v>
      </c>
      <c r="ET73" s="19" t="str">
        <f t="shared" si="452"/>
        <v>-</v>
      </c>
      <c r="EU73" s="19" t="str">
        <f t="shared" si="453"/>
        <v>-</v>
      </c>
      <c r="EV73" s="19" t="str">
        <f t="shared" si="454"/>
        <v>-</v>
      </c>
      <c r="EW73" s="19" t="str">
        <f t="shared" si="455"/>
        <v>-</v>
      </c>
      <c r="EX73" s="19" t="str">
        <f t="shared" si="456"/>
        <v>-</v>
      </c>
      <c r="EY73" s="13" t="str">
        <f t="shared" si="457"/>
        <v>-</v>
      </c>
      <c r="EZ73" s="13" t="str">
        <f t="shared" si="458"/>
        <v>-</v>
      </c>
      <c r="FA73" s="13" t="str">
        <f t="shared" si="459"/>
        <v>-</v>
      </c>
      <c r="FB73" s="80" t="str">
        <f t="shared" si="460"/>
        <v>-</v>
      </c>
      <c r="FC73" s="39"/>
      <c r="FD73" s="32">
        <f t="shared" si="461"/>
        <v>0</v>
      </c>
      <c r="FE73" s="32">
        <f t="shared" si="462"/>
        <v>0</v>
      </c>
      <c r="FF73" s="75">
        <f t="shared" si="463"/>
        <v>0</v>
      </c>
      <c r="FG73" s="75">
        <f t="shared" si="46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465"/>
        <v>-</v>
      </c>
      <c r="FW73" s="77" t="str">
        <f t="shared" si="466"/>
        <v>-</v>
      </c>
      <c r="FX73" s="19" t="str">
        <f t="shared" si="467"/>
        <v>-</v>
      </c>
      <c r="FY73" s="19" t="str">
        <f t="shared" si="468"/>
        <v>-</v>
      </c>
      <c r="FZ73" s="19" t="str">
        <f t="shared" si="469"/>
        <v>-</v>
      </c>
      <c r="GA73" s="19" t="str">
        <f t="shared" si="470"/>
        <v>-</v>
      </c>
      <c r="GB73" s="19" t="str">
        <f t="shared" si="471"/>
        <v>-</v>
      </c>
      <c r="GC73" s="19" t="str">
        <f t="shared" si="472"/>
        <v>-</v>
      </c>
      <c r="GD73" s="19" t="str">
        <f t="shared" si="473"/>
        <v>-</v>
      </c>
      <c r="GE73" s="19" t="str">
        <f t="shared" si="474"/>
        <v>-</v>
      </c>
      <c r="GF73" s="19" t="str">
        <f t="shared" si="475"/>
        <v>-</v>
      </c>
      <c r="GG73" s="19" t="str">
        <f t="shared" si="476"/>
        <v>-</v>
      </c>
      <c r="GH73" s="19" t="str">
        <f t="shared" si="477"/>
        <v>-</v>
      </c>
      <c r="GI73" s="19" t="str">
        <f t="shared" si="478"/>
        <v>-</v>
      </c>
      <c r="GJ73" s="19" t="str">
        <f t="shared" si="479"/>
        <v>-</v>
      </c>
      <c r="GK73" s="19" t="str">
        <f t="shared" si="480"/>
        <v>-</v>
      </c>
      <c r="GL73" s="13" t="str">
        <f t="shared" si="481"/>
        <v>-</v>
      </c>
      <c r="GM73" s="13" t="str">
        <f t="shared" si="482"/>
        <v>-</v>
      </c>
      <c r="GN73" s="13" t="str">
        <f t="shared" si="483"/>
        <v>-</v>
      </c>
      <c r="GO73" s="80" t="str">
        <f t="shared" si="484"/>
        <v>-</v>
      </c>
      <c r="GP73" s="39"/>
      <c r="GQ73" s="32">
        <f t="shared" si="485"/>
        <v>0</v>
      </c>
      <c r="GR73" s="32">
        <f t="shared" si="486"/>
        <v>0</v>
      </c>
      <c r="GS73" s="75">
        <f t="shared" si="487"/>
        <v>0</v>
      </c>
      <c r="GT73" s="75">
        <f t="shared" si="48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489"/>
        <v>-</v>
      </c>
      <c r="HJ73" s="77" t="str">
        <f t="shared" si="490"/>
        <v>-</v>
      </c>
      <c r="HK73" s="19" t="str">
        <f t="shared" si="491"/>
        <v>-</v>
      </c>
      <c r="HL73" s="19" t="str">
        <f t="shared" si="492"/>
        <v>-</v>
      </c>
      <c r="HM73" s="19" t="str">
        <f t="shared" si="493"/>
        <v>-</v>
      </c>
      <c r="HN73" s="19" t="str">
        <f t="shared" si="494"/>
        <v>-</v>
      </c>
      <c r="HO73" s="19" t="str">
        <f t="shared" si="495"/>
        <v>-</v>
      </c>
      <c r="HP73" s="19" t="str">
        <f t="shared" si="496"/>
        <v>-</v>
      </c>
      <c r="HQ73" s="19" t="str">
        <f t="shared" si="497"/>
        <v>-</v>
      </c>
      <c r="HR73" s="19" t="str">
        <f t="shared" si="498"/>
        <v>-</v>
      </c>
      <c r="HS73" s="19" t="str">
        <f t="shared" si="499"/>
        <v>-</v>
      </c>
      <c r="HT73" s="19" t="str">
        <f t="shared" si="500"/>
        <v>-</v>
      </c>
      <c r="HU73" s="19" t="str">
        <f t="shared" si="501"/>
        <v>-</v>
      </c>
      <c r="HV73" s="19" t="str">
        <f t="shared" si="502"/>
        <v>-</v>
      </c>
      <c r="HW73" s="19" t="str">
        <f t="shared" si="503"/>
        <v>-</v>
      </c>
      <c r="HX73" s="19" t="str">
        <f t="shared" si="504"/>
        <v>-</v>
      </c>
      <c r="HY73" s="13" t="str">
        <f t="shared" si="505"/>
        <v>-</v>
      </c>
      <c r="HZ73" s="13" t="str">
        <f t="shared" si="506"/>
        <v>-</v>
      </c>
      <c r="IA73" s="13" t="str">
        <f t="shared" si="507"/>
        <v>-</v>
      </c>
      <c r="IB73" s="80" t="str">
        <f t="shared" si="508"/>
        <v>-</v>
      </c>
      <c r="IC73" s="39">
        <f t="shared" si="509"/>
        <v>0</v>
      </c>
      <c r="ID73" s="99">
        <f t="shared" si="510"/>
        <v>0</v>
      </c>
      <c r="IE73" s="99">
        <f t="shared" si="511"/>
        <v>0</v>
      </c>
      <c r="IF73" s="100">
        <f t="shared" si="512"/>
        <v>0</v>
      </c>
      <c r="IG73" s="100">
        <f t="shared" si="513"/>
        <v>0</v>
      </c>
      <c r="IH73" s="35">
        <f t="shared" si="514"/>
        <v>0</v>
      </c>
      <c r="II73" s="35">
        <f t="shared" si="515"/>
        <v>0</v>
      </c>
      <c r="IJ73" s="35">
        <f t="shared" si="516"/>
        <v>0</v>
      </c>
      <c r="IK73" s="35">
        <f t="shared" si="517"/>
        <v>0</v>
      </c>
      <c r="IL73" s="35">
        <f t="shared" si="518"/>
        <v>0</v>
      </c>
      <c r="IM73" s="35">
        <f t="shared" si="519"/>
        <v>0</v>
      </c>
      <c r="IN73" s="100"/>
      <c r="IO73" s="35">
        <f t="shared" si="520"/>
        <v>0</v>
      </c>
      <c r="IP73" s="35">
        <f t="shared" si="521"/>
        <v>0</v>
      </c>
      <c r="IQ73" s="35">
        <f t="shared" si="522"/>
        <v>0</v>
      </c>
      <c r="IR73" s="35">
        <f t="shared" si="523"/>
        <v>0</v>
      </c>
      <c r="IS73" s="35">
        <f t="shared" si="524"/>
        <v>0</v>
      </c>
      <c r="IT73" s="23">
        <f t="shared" si="525"/>
        <v>0</v>
      </c>
      <c r="IU73" s="26">
        <f t="shared" si="526"/>
        <v>0</v>
      </c>
      <c r="IV73" s="42" t="str">
        <f t="shared" si="527"/>
        <v>-</v>
      </c>
      <c r="IW73" s="89" t="str">
        <f t="shared" si="528"/>
        <v>-</v>
      </c>
      <c r="IX73" s="43" t="str">
        <f t="shared" si="529"/>
        <v>-</v>
      </c>
      <c r="IY73" s="43" t="str">
        <f t="shared" si="530"/>
        <v>-</v>
      </c>
      <c r="IZ73" s="43" t="str">
        <f t="shared" si="531"/>
        <v>-</v>
      </c>
      <c r="JA73" s="43" t="str">
        <f t="shared" si="532"/>
        <v>-</v>
      </c>
      <c r="JB73" s="43" t="str">
        <f t="shared" si="533"/>
        <v>-</v>
      </c>
      <c r="JC73" s="43" t="str">
        <f t="shared" si="534"/>
        <v>-</v>
      </c>
      <c r="JD73" s="43" t="str">
        <f t="shared" si="535"/>
        <v>-</v>
      </c>
      <c r="JE73" s="43" t="str">
        <f t="shared" si="536"/>
        <v>-</v>
      </c>
      <c r="JF73" s="43" t="str">
        <f t="shared" si="537"/>
        <v>-</v>
      </c>
      <c r="JG73" s="43" t="str">
        <f t="shared" si="538"/>
        <v>-</v>
      </c>
      <c r="JH73" s="43" t="str">
        <f t="shared" si="539"/>
        <v>-</v>
      </c>
      <c r="JI73" s="43" t="str">
        <f t="shared" si="540"/>
        <v>-</v>
      </c>
      <c r="JJ73" s="43" t="str">
        <f t="shared" si="541"/>
        <v>-</v>
      </c>
      <c r="JK73" s="43" t="str">
        <f t="shared" si="542"/>
        <v>-</v>
      </c>
      <c r="JL73" s="44" t="str">
        <f t="shared" si="543"/>
        <v>-</v>
      </c>
      <c r="JM73" s="44" t="str">
        <f t="shared" si="544"/>
        <v>-</v>
      </c>
      <c r="JN73" s="44" t="str">
        <f t="shared" si="545"/>
        <v>-</v>
      </c>
      <c r="JO73" s="90" t="str">
        <f t="shared" si="546"/>
        <v>-</v>
      </c>
      <c r="JP73" s="62">
        <f t="shared" si="547"/>
        <v>0</v>
      </c>
      <c r="JQ73" s="63">
        <f t="shared" si="548"/>
        <v>0</v>
      </c>
      <c r="JR73" s="64">
        <f t="shared" si="549"/>
        <v>0</v>
      </c>
      <c r="JS73" s="65">
        <f t="shared" si="550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ref="D74:D75" si="551">SUM(H74:P74)</f>
        <v>0</v>
      </c>
      <c r="E74" s="32">
        <f t="shared" ref="E74:E75" si="552">SUM(H74:N74)</f>
        <v>0</v>
      </c>
      <c r="F74" s="75">
        <f t="shared" ref="F74:F75" si="553">I74+J74</f>
        <v>0</v>
      </c>
      <c r="G74" s="75">
        <f t="shared" ref="G74:G75" si="554"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ref="V74:V75" si="555">IFERROR(D74/C74,"-")</f>
        <v>-</v>
      </c>
      <c r="W74" s="77" t="str">
        <f t="shared" ref="W74:W75" si="556">IFERROR((F74+G74)/C74,"-")</f>
        <v>-</v>
      </c>
      <c r="X74" s="19" t="str">
        <f t="shared" ref="X74:X75" si="557">IFERROR(E74/D74,"-")</f>
        <v>-</v>
      </c>
      <c r="Y74" s="19" t="str">
        <f t="shared" ref="Y74:Y75" si="558">IFERROR((H74+F74)/D74,"-")</f>
        <v>-</v>
      </c>
      <c r="Z74" s="19" t="str">
        <f t="shared" ref="Z74:Z75" si="559">IFERROR((K74+G74)/D74,"-")</f>
        <v>-</v>
      </c>
      <c r="AA74" s="19" t="str">
        <f t="shared" ref="AA74:AA75" si="560">IFERROR(N74/D74,"-")</f>
        <v>-</v>
      </c>
      <c r="AB74" s="19" t="str">
        <f t="shared" ref="AB74:AB75" si="561">IFERROR(F74/(H74+F74),"-")</f>
        <v>-</v>
      </c>
      <c r="AC74" s="19" t="str">
        <f t="shared" ref="AC74:AC75" si="562">IFERROR(G74/(K74+G74),"-")</f>
        <v>-</v>
      </c>
      <c r="AD74" s="19" t="str">
        <f t="shared" ref="AD74:AD75" si="563">IFERROR(F74/D74,"-")</f>
        <v>-</v>
      </c>
      <c r="AE74" s="19" t="str">
        <f t="shared" ref="AE74:AE75" si="564">IFERROR(I74/D74,"-")</f>
        <v>-</v>
      </c>
      <c r="AF74" s="19" t="str">
        <f t="shared" ref="AF74:AF75" si="565">IFERROR(J74/D74,"-")</f>
        <v>-</v>
      </c>
      <c r="AG74" s="19" t="str">
        <f t="shared" ref="AG74:AG75" si="566">IFERROR(G74/D74,"-")</f>
        <v>-</v>
      </c>
      <c r="AH74" s="19" t="str">
        <f t="shared" ref="AH74:AH75" si="567">IFERROR(L74/D74,"-")</f>
        <v>-</v>
      </c>
      <c r="AI74" s="19" t="str">
        <f t="shared" ref="AI74:AI75" si="568">IFERROR(M74/D74,"-")</f>
        <v>-</v>
      </c>
      <c r="AJ74" s="19" t="str">
        <f t="shared" ref="AJ74:AJ75" si="569">IFERROR(O74/D74,"-")</f>
        <v>-</v>
      </c>
      <c r="AK74" s="19" t="str">
        <f t="shared" ref="AK74:AK75" si="570">IFERROR(P74/D74,"-")</f>
        <v>-</v>
      </c>
      <c r="AL74" s="13" t="str">
        <f t="shared" ref="AL74:AL75" si="571">IFERROR(Q74/C74,"-")</f>
        <v>-</v>
      </c>
      <c r="AM74" s="13" t="str">
        <f t="shared" ref="AM74:AM75" si="572">IFERROR(R74/(H74+F74),"-")</f>
        <v>-</v>
      </c>
      <c r="AN74" s="13" t="str">
        <f t="shared" ref="AN74:AN75" si="573">IFERROR((S74/(K74+G74))/12,"-")</f>
        <v>-</v>
      </c>
      <c r="AO74" s="80" t="str">
        <f t="shared" ref="AO74:AO75" si="574">IFERROR((U74-T74)/12/N74,"-")</f>
        <v>-</v>
      </c>
      <c r="AP74" s="39"/>
      <c r="AQ74" s="32">
        <f t="shared" ref="AQ74:AQ75" si="575">SUM(AU74:BC74)</f>
        <v>0</v>
      </c>
      <c r="AR74" s="32">
        <f t="shared" ref="AR74:AR75" si="576">SUM(AU74:BA74)</f>
        <v>0</v>
      </c>
      <c r="AS74" s="75">
        <f t="shared" ref="AS74:AS75" si="577">AV74+AW74</f>
        <v>0</v>
      </c>
      <c r="AT74" s="75">
        <f t="shared" ref="AT74:AT75" si="578"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ref="BI74:BI75" si="579">IFERROR(AQ74/AP74,"-")</f>
        <v>-</v>
      </c>
      <c r="BJ74" s="77" t="str">
        <f t="shared" ref="BJ74:BJ75" si="580">IFERROR((AS74+AT74)/AP74,"-")</f>
        <v>-</v>
      </c>
      <c r="BK74" s="19" t="str">
        <f t="shared" ref="BK74:BK75" si="581">IFERROR(AR74/AQ74,"-")</f>
        <v>-</v>
      </c>
      <c r="BL74" s="19" t="str">
        <f t="shared" ref="BL74:BL75" si="582">IFERROR((AU74+AS74)/AQ74,"-")</f>
        <v>-</v>
      </c>
      <c r="BM74" s="19" t="str">
        <f t="shared" ref="BM74:BM75" si="583">IFERROR((AX74+AT74)/AQ74,"-")</f>
        <v>-</v>
      </c>
      <c r="BN74" s="19" t="str">
        <f t="shared" ref="BN74:BN75" si="584">IFERROR(BA74/AQ74,"-")</f>
        <v>-</v>
      </c>
      <c r="BO74" s="19" t="str">
        <f t="shared" ref="BO74:BO75" si="585">IFERROR(AS74/(AU74+AS74),"-")</f>
        <v>-</v>
      </c>
      <c r="BP74" s="19" t="str">
        <f t="shared" ref="BP74:BP75" si="586">IFERROR(AT74/(AX74+AT74),"-")</f>
        <v>-</v>
      </c>
      <c r="BQ74" s="19" t="str">
        <f t="shared" ref="BQ74:BQ75" si="587">IFERROR(AS74/AQ74,"-")</f>
        <v>-</v>
      </c>
      <c r="BR74" s="19" t="str">
        <f t="shared" ref="BR74:BR75" si="588">IFERROR(AV74/AQ74,"-")</f>
        <v>-</v>
      </c>
      <c r="BS74" s="19" t="str">
        <f t="shared" ref="BS74:BS75" si="589">IFERROR(AW74/AQ74,"-")</f>
        <v>-</v>
      </c>
      <c r="BT74" s="19" t="str">
        <f t="shared" ref="BT74:BT75" si="590">IFERROR(AT74/AQ74,"-")</f>
        <v>-</v>
      </c>
      <c r="BU74" s="19" t="str">
        <f t="shared" ref="BU74:BU75" si="591">IFERROR(AY74/AQ74,"-")</f>
        <v>-</v>
      </c>
      <c r="BV74" s="19" t="str">
        <f t="shared" ref="BV74:BV75" si="592">IFERROR(AZ74/AQ74,"-")</f>
        <v>-</v>
      </c>
      <c r="BW74" s="19" t="str">
        <f t="shared" ref="BW74:BW75" si="593">IFERROR(BB74/AQ74,"-")</f>
        <v>-</v>
      </c>
      <c r="BX74" s="19" t="str">
        <f t="shared" ref="BX74:BX75" si="594">IFERROR(BC74/AQ74,"-")</f>
        <v>-</v>
      </c>
      <c r="BY74" s="13" t="str">
        <f t="shared" ref="BY74:BY75" si="595">IFERROR(BD74/AP74,"-")</f>
        <v>-</v>
      </c>
      <c r="BZ74" s="13" t="str">
        <f t="shared" ref="BZ74:BZ75" si="596">IFERROR(BE74/(AU74+AS74),"-")</f>
        <v>-</v>
      </c>
      <c r="CA74" s="13" t="str">
        <f t="shared" ref="CA74:CA75" si="597">IFERROR((BF74/(AX74+AT74))/12,"-")</f>
        <v>-</v>
      </c>
      <c r="CB74" s="80" t="str">
        <f t="shared" ref="CB74:CB75" si="598">IFERROR((BH74-BG74)/12/BA74,"-")</f>
        <v>-</v>
      </c>
      <c r="CC74" s="39"/>
      <c r="CD74" s="32">
        <f t="shared" ref="CD74:CD75" si="599">SUM(CH74:CP74)</f>
        <v>0</v>
      </c>
      <c r="CE74" s="32">
        <f t="shared" ref="CE74:CE75" si="600">SUM(CH74:CN74)</f>
        <v>0</v>
      </c>
      <c r="CF74" s="75">
        <f t="shared" ref="CF74:CF75" si="601">CI74+CJ74</f>
        <v>0</v>
      </c>
      <c r="CG74" s="75">
        <f t="shared" ref="CG74:CG75" si="602"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ref="CV74:CV75" si="603">IFERROR(CD74/CC74,"-")</f>
        <v>-</v>
      </c>
      <c r="CW74" s="77" t="str">
        <f t="shared" ref="CW74:CW75" si="604">IFERROR((CF74+CG74)/CC74,"-")</f>
        <v>-</v>
      </c>
      <c r="CX74" s="19" t="str">
        <f t="shared" ref="CX74:CX75" si="605">IFERROR(CE74/CD74,"-")</f>
        <v>-</v>
      </c>
      <c r="CY74" s="19" t="str">
        <f t="shared" ref="CY74:CY75" si="606">IFERROR((CH74+CF74)/CD74,"-")</f>
        <v>-</v>
      </c>
      <c r="CZ74" s="19" t="str">
        <f t="shared" ref="CZ74:CZ75" si="607">IFERROR((CK74+CG74)/CD74,"-")</f>
        <v>-</v>
      </c>
      <c r="DA74" s="19" t="str">
        <f t="shared" ref="DA74:DA75" si="608">IFERROR(CN74/CD74,"-")</f>
        <v>-</v>
      </c>
      <c r="DB74" s="19" t="str">
        <f t="shared" ref="DB74:DB75" si="609">IFERROR(CF74/(CH74+CF74),"-")</f>
        <v>-</v>
      </c>
      <c r="DC74" s="19" t="str">
        <f t="shared" ref="DC74:DC75" si="610">IFERROR(CG74/(CK74+CG74),"-")</f>
        <v>-</v>
      </c>
      <c r="DD74" s="19" t="str">
        <f t="shared" ref="DD74:DD75" si="611">IFERROR(CF74/CD74,"-")</f>
        <v>-</v>
      </c>
      <c r="DE74" s="19" t="str">
        <f t="shared" ref="DE74:DE75" si="612">IFERROR(CI74/CD74,"-")</f>
        <v>-</v>
      </c>
      <c r="DF74" s="19" t="str">
        <f t="shared" ref="DF74:DF75" si="613">IFERROR(CJ74/CD74,"-")</f>
        <v>-</v>
      </c>
      <c r="DG74" s="19" t="str">
        <f t="shared" ref="DG74:DG75" si="614">IFERROR(CG74/CD74,"-")</f>
        <v>-</v>
      </c>
      <c r="DH74" s="19" t="str">
        <f t="shared" ref="DH74:DH75" si="615">IFERROR(CL74/CD74,"-")</f>
        <v>-</v>
      </c>
      <c r="DI74" s="19" t="str">
        <f t="shared" ref="DI74:DI75" si="616">IFERROR(CM74/CD74,"-")</f>
        <v>-</v>
      </c>
      <c r="DJ74" s="19" t="str">
        <f t="shared" ref="DJ74:DJ75" si="617">IFERROR(CO74/CD74,"-")</f>
        <v>-</v>
      </c>
      <c r="DK74" s="19" t="str">
        <f t="shared" ref="DK74:DK75" si="618">IFERROR(CP74/CD74,"-")</f>
        <v>-</v>
      </c>
      <c r="DL74" s="13" t="str">
        <f t="shared" ref="DL74:DL75" si="619">IFERROR(CQ74/CC74,"-")</f>
        <v>-</v>
      </c>
      <c r="DM74" s="13" t="str">
        <f t="shared" ref="DM74:DM75" si="620">IFERROR(CR74/(CH74+CF74),"-")</f>
        <v>-</v>
      </c>
      <c r="DN74" s="13" t="str">
        <f t="shared" ref="DN74:DN75" si="621">IFERROR((CS74/(CK74+CG74))/12,"-")</f>
        <v>-</v>
      </c>
      <c r="DO74" s="80" t="str">
        <f t="shared" ref="DO74:DO75" si="622">IFERROR((CU74-CT74)/12/CN74,"-")</f>
        <v>-</v>
      </c>
      <c r="DP74" s="39"/>
      <c r="DQ74" s="32">
        <f t="shared" ref="DQ74:DQ75" si="623">SUM(DU74:EC74)</f>
        <v>0</v>
      </c>
      <c r="DR74" s="32">
        <f t="shared" ref="DR74:DR75" si="624">SUM(DU74:EA74)</f>
        <v>0</v>
      </c>
      <c r="DS74" s="75">
        <f t="shared" ref="DS74:DS75" si="625">DV74+DW74</f>
        <v>0</v>
      </c>
      <c r="DT74" s="75">
        <f t="shared" ref="DT74:DT75" si="626"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ref="EI74:EI75" si="627">IFERROR(DQ74/DP74,"-")</f>
        <v>-</v>
      </c>
      <c r="EJ74" s="77" t="str">
        <f t="shared" ref="EJ74:EJ75" si="628">IFERROR((DS74+DT74)/DP74,"-")</f>
        <v>-</v>
      </c>
      <c r="EK74" s="19" t="str">
        <f t="shared" ref="EK74:EK75" si="629">IFERROR(DR74/DQ74,"-")</f>
        <v>-</v>
      </c>
      <c r="EL74" s="19" t="str">
        <f t="shared" ref="EL74:EL75" si="630">IFERROR((DU74+DS74)/DQ74,"-")</f>
        <v>-</v>
      </c>
      <c r="EM74" s="19" t="str">
        <f t="shared" ref="EM74:EM75" si="631">IFERROR((DX74+DT74)/DQ74,"-")</f>
        <v>-</v>
      </c>
      <c r="EN74" s="19" t="str">
        <f t="shared" ref="EN74:EN75" si="632">IFERROR(EA74/DQ74,"-")</f>
        <v>-</v>
      </c>
      <c r="EO74" s="19" t="str">
        <f t="shared" ref="EO74:EO75" si="633">IFERROR(DS74/(DU74+DS74),"-")</f>
        <v>-</v>
      </c>
      <c r="EP74" s="19" t="str">
        <f t="shared" ref="EP74:EP75" si="634">IFERROR(DT74/(DX74+DT74),"-")</f>
        <v>-</v>
      </c>
      <c r="EQ74" s="19" t="str">
        <f t="shared" ref="EQ74:EQ75" si="635">IFERROR(DS74/DQ74,"-")</f>
        <v>-</v>
      </c>
      <c r="ER74" s="19" t="str">
        <f t="shared" ref="ER74:ER75" si="636">IFERROR(DV74/DQ74,"-")</f>
        <v>-</v>
      </c>
      <c r="ES74" s="19" t="str">
        <f t="shared" ref="ES74:ES75" si="637">IFERROR(DW74/DQ74,"-")</f>
        <v>-</v>
      </c>
      <c r="ET74" s="19" t="str">
        <f t="shared" ref="ET74:ET75" si="638">IFERROR(DT74/DQ74,"-")</f>
        <v>-</v>
      </c>
      <c r="EU74" s="19" t="str">
        <f t="shared" ref="EU74:EU75" si="639">IFERROR(DY74/DQ74,"-")</f>
        <v>-</v>
      </c>
      <c r="EV74" s="19" t="str">
        <f t="shared" ref="EV74:EV75" si="640">IFERROR(DZ74/DQ74,"-")</f>
        <v>-</v>
      </c>
      <c r="EW74" s="19" t="str">
        <f t="shared" ref="EW74:EW75" si="641">IFERROR(EB74/DQ74,"-")</f>
        <v>-</v>
      </c>
      <c r="EX74" s="19" t="str">
        <f t="shared" ref="EX74:EX75" si="642">IFERROR(EC74/DQ74,"-")</f>
        <v>-</v>
      </c>
      <c r="EY74" s="13" t="str">
        <f t="shared" ref="EY74:EY75" si="643">IFERROR(ED74/DP74,"-")</f>
        <v>-</v>
      </c>
      <c r="EZ74" s="13" t="str">
        <f t="shared" ref="EZ74:EZ75" si="644">IFERROR(EE74/(DU74+DS74),"-")</f>
        <v>-</v>
      </c>
      <c r="FA74" s="13" t="str">
        <f t="shared" ref="FA74:FA75" si="645">IFERROR((EF74/(DX74+DT74))/12,"-")</f>
        <v>-</v>
      </c>
      <c r="FB74" s="80" t="str">
        <f t="shared" ref="FB74:FB75" si="646">IFERROR((EH74-EG74)/12/EA74,"-")</f>
        <v>-</v>
      </c>
      <c r="FC74" s="39"/>
      <c r="FD74" s="32">
        <f t="shared" ref="FD74:FD75" si="647">SUM(FH74:FP74)</f>
        <v>0</v>
      </c>
      <c r="FE74" s="32">
        <f t="shared" ref="FE74:FE75" si="648">SUM(FH74:FN74)</f>
        <v>0</v>
      </c>
      <c r="FF74" s="75">
        <f t="shared" ref="FF74:FF75" si="649">FI74+FJ74</f>
        <v>0</v>
      </c>
      <c r="FG74" s="75">
        <f t="shared" ref="FG74:FG75" si="650"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ref="FV74:FV75" si="651">IFERROR(FD74/FC74,"-")</f>
        <v>-</v>
      </c>
      <c r="FW74" s="77" t="str">
        <f t="shared" ref="FW74:FW75" si="652">IFERROR((FF74+FG74)/FC74,"-")</f>
        <v>-</v>
      </c>
      <c r="FX74" s="19" t="str">
        <f t="shared" ref="FX74:FX75" si="653">IFERROR(FE74/FD74,"-")</f>
        <v>-</v>
      </c>
      <c r="FY74" s="19" t="str">
        <f t="shared" ref="FY74:FY75" si="654">IFERROR((FH74+FF74)/FD74,"-")</f>
        <v>-</v>
      </c>
      <c r="FZ74" s="19" t="str">
        <f t="shared" ref="FZ74:FZ75" si="655">IFERROR((FK74+FG74)/FD74,"-")</f>
        <v>-</v>
      </c>
      <c r="GA74" s="19" t="str">
        <f t="shared" ref="GA74:GA75" si="656">IFERROR(FN74/FD74,"-")</f>
        <v>-</v>
      </c>
      <c r="GB74" s="19" t="str">
        <f t="shared" ref="GB74:GB75" si="657">IFERROR(FF74/(FH74+FF74),"-")</f>
        <v>-</v>
      </c>
      <c r="GC74" s="19" t="str">
        <f t="shared" ref="GC74:GC75" si="658">IFERROR(FG74/(FK74+FG74),"-")</f>
        <v>-</v>
      </c>
      <c r="GD74" s="19" t="str">
        <f t="shared" ref="GD74:GD75" si="659">IFERROR(FF74/FD74,"-")</f>
        <v>-</v>
      </c>
      <c r="GE74" s="19" t="str">
        <f t="shared" ref="GE74:GE75" si="660">IFERROR(FI74/FD74,"-")</f>
        <v>-</v>
      </c>
      <c r="GF74" s="19" t="str">
        <f t="shared" ref="GF74:GF75" si="661">IFERROR(FJ74/FD74,"-")</f>
        <v>-</v>
      </c>
      <c r="GG74" s="19" t="str">
        <f t="shared" ref="GG74:GG75" si="662">IFERROR(FG74/FD74,"-")</f>
        <v>-</v>
      </c>
      <c r="GH74" s="19" t="str">
        <f t="shared" ref="GH74:GH75" si="663">IFERROR(FL74/FD74,"-")</f>
        <v>-</v>
      </c>
      <c r="GI74" s="19" t="str">
        <f t="shared" ref="GI74:GI75" si="664">IFERROR(FM74/FD74,"-")</f>
        <v>-</v>
      </c>
      <c r="GJ74" s="19" t="str">
        <f t="shared" ref="GJ74:GJ75" si="665">IFERROR(FO74/FD74,"-")</f>
        <v>-</v>
      </c>
      <c r="GK74" s="19" t="str">
        <f t="shared" ref="GK74:GK75" si="666">IFERROR(FP74/FD74,"-")</f>
        <v>-</v>
      </c>
      <c r="GL74" s="13" t="str">
        <f t="shared" ref="GL74:GL75" si="667">IFERROR(FQ74/FC74,"-")</f>
        <v>-</v>
      </c>
      <c r="GM74" s="13" t="str">
        <f t="shared" ref="GM74:GM75" si="668">IFERROR(FR74/(FH74+FF74),"-")</f>
        <v>-</v>
      </c>
      <c r="GN74" s="13" t="str">
        <f t="shared" ref="GN74:GN75" si="669">IFERROR((FS74/(FK74+FG74))/12,"-")</f>
        <v>-</v>
      </c>
      <c r="GO74" s="80" t="str">
        <f t="shared" ref="GO74:GO75" si="670">IFERROR((FU74-FT74)/12/FN74,"-")</f>
        <v>-</v>
      </c>
      <c r="GP74" s="39"/>
      <c r="GQ74" s="32">
        <f t="shared" ref="GQ74:GQ75" si="671">SUM(GU74:HC74)</f>
        <v>0</v>
      </c>
      <c r="GR74" s="32">
        <f t="shared" ref="GR74:GR75" si="672">SUM(GU74:HA74)</f>
        <v>0</v>
      </c>
      <c r="GS74" s="75">
        <f t="shared" ref="GS74:GS75" si="673">GV74+GW74</f>
        <v>0</v>
      </c>
      <c r="GT74" s="75">
        <f t="shared" ref="GT74:GT75" si="674"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ref="HI74:HI75" si="675">IFERROR(GQ74/GP74,"-")</f>
        <v>-</v>
      </c>
      <c r="HJ74" s="77" t="str">
        <f t="shared" ref="HJ74:HJ75" si="676">IFERROR((GS74+GT74)/GP74,"-")</f>
        <v>-</v>
      </c>
      <c r="HK74" s="19" t="str">
        <f t="shared" ref="HK74:HK75" si="677">IFERROR(GR74/GQ74,"-")</f>
        <v>-</v>
      </c>
      <c r="HL74" s="19" t="str">
        <f t="shared" ref="HL74:HL75" si="678">IFERROR((GU74+GS74)/GQ74,"-")</f>
        <v>-</v>
      </c>
      <c r="HM74" s="19" t="str">
        <f t="shared" ref="HM74:HM75" si="679">IFERROR((GX74+GT74)/GQ74,"-")</f>
        <v>-</v>
      </c>
      <c r="HN74" s="19" t="str">
        <f t="shared" ref="HN74:HN75" si="680">IFERROR(HA74/GQ74,"-")</f>
        <v>-</v>
      </c>
      <c r="HO74" s="19" t="str">
        <f t="shared" ref="HO74:HO75" si="681">IFERROR(GS74/(GU74+GS74),"-")</f>
        <v>-</v>
      </c>
      <c r="HP74" s="19" t="str">
        <f t="shared" ref="HP74:HP75" si="682">IFERROR(GT74/(GX74+GT74),"-")</f>
        <v>-</v>
      </c>
      <c r="HQ74" s="19" t="str">
        <f t="shared" ref="HQ74:HQ75" si="683">IFERROR(GS74/GQ74,"-")</f>
        <v>-</v>
      </c>
      <c r="HR74" s="19" t="str">
        <f t="shared" ref="HR74:HR75" si="684">IFERROR(GV74/GQ74,"-")</f>
        <v>-</v>
      </c>
      <c r="HS74" s="19" t="str">
        <f t="shared" ref="HS74:HS75" si="685">IFERROR(GW74/GQ74,"-")</f>
        <v>-</v>
      </c>
      <c r="HT74" s="19" t="str">
        <f t="shared" ref="HT74:HT75" si="686">IFERROR(GT74/GQ74,"-")</f>
        <v>-</v>
      </c>
      <c r="HU74" s="19" t="str">
        <f t="shared" ref="HU74:HU75" si="687">IFERROR(GY74/GQ74,"-")</f>
        <v>-</v>
      </c>
      <c r="HV74" s="19" t="str">
        <f t="shared" ref="HV74:HV75" si="688">IFERROR(GZ74/GQ74,"-")</f>
        <v>-</v>
      </c>
      <c r="HW74" s="19" t="str">
        <f t="shared" ref="HW74:HW75" si="689">IFERROR(HB74/GQ74,"-")</f>
        <v>-</v>
      </c>
      <c r="HX74" s="19" t="str">
        <f t="shared" ref="HX74:HX75" si="690">IFERROR(HC74/GQ74,"-")</f>
        <v>-</v>
      </c>
      <c r="HY74" s="13" t="str">
        <f t="shared" ref="HY74:HY75" si="691">IFERROR(HD74/GP74,"-")</f>
        <v>-</v>
      </c>
      <c r="HZ74" s="13" t="str">
        <f t="shared" ref="HZ74:HZ75" si="692">IFERROR(HE74/(GU74+GS74),"-")</f>
        <v>-</v>
      </c>
      <c r="IA74" s="13" t="str">
        <f t="shared" ref="IA74:IA75" si="693">IFERROR((HF74/(GX74+GT74))/12,"-")</f>
        <v>-</v>
      </c>
      <c r="IB74" s="80" t="str">
        <f t="shared" ref="IB74:IB75" si="694">IFERROR((HH74-HG74)/12/HA74,"-")</f>
        <v>-</v>
      </c>
      <c r="IC74" s="39">
        <f t="shared" ref="IC74:IC75" si="695">C74+AP74+CC74+DP74+FC74+GP74</f>
        <v>0</v>
      </c>
      <c r="ID74" s="99">
        <f t="shared" ref="ID74:ID75" si="696">SUM(IH74:IP74)</f>
        <v>0</v>
      </c>
      <c r="IE74" s="99">
        <f t="shared" ref="IE74:IE75" si="697">SUM(IH74:IN74)</f>
        <v>0</v>
      </c>
      <c r="IF74" s="100">
        <f t="shared" ref="IF74:IF75" si="698">II74+IJ74</f>
        <v>0</v>
      </c>
      <c r="IG74" s="100">
        <f t="shared" ref="IG74:IG75" si="699">IL74+IM74</f>
        <v>0</v>
      </c>
      <c r="IH74" s="35">
        <f t="shared" ref="IH74:IH75" si="700">H74+AU74+CH74+DU74+FH74+GU74</f>
        <v>0</v>
      </c>
      <c r="II74" s="35">
        <f t="shared" ref="II74:II75" si="701">I74+AV74+CI74+DV74+FI74+GV74</f>
        <v>0</v>
      </c>
      <c r="IJ74" s="35">
        <f t="shared" ref="IJ74:IJ75" si="702">J74+AW74+CJ74+DW74+FJ74+GW74</f>
        <v>0</v>
      </c>
      <c r="IK74" s="35">
        <f t="shared" ref="IK74:IK75" si="703">K74+AX74+CK74+DX74+FK74+GX74</f>
        <v>0</v>
      </c>
      <c r="IL74" s="35">
        <f t="shared" ref="IL74:IL75" si="704">L74+AY74+CL74+DY74+FL74+GY74</f>
        <v>0</v>
      </c>
      <c r="IM74" s="35">
        <f t="shared" ref="IM74:IM75" si="705">M74+AZ74+CM74+DZ74+FM74+GZ74</f>
        <v>0</v>
      </c>
      <c r="IN74" s="100"/>
      <c r="IO74" s="35">
        <f t="shared" ref="IO74:IO75" si="706">O74+BB74+CO74+EB74+FO74+HB74</f>
        <v>0</v>
      </c>
      <c r="IP74" s="35">
        <f t="shared" ref="IP74:IP75" si="707">P74+BC74+CP74+EC74+FP74+HC74</f>
        <v>0</v>
      </c>
      <c r="IQ74" s="35">
        <f t="shared" ref="IQ74:IQ75" si="708">Q74+BD74+CQ74+ED74+FQ74+HD74</f>
        <v>0</v>
      </c>
      <c r="IR74" s="35">
        <f t="shared" ref="IR74:IR75" si="709">R74+BE74+CR74+EE74+FR74+HE74</f>
        <v>0</v>
      </c>
      <c r="IS74" s="35">
        <f t="shared" ref="IS74:IS75" si="710">S74+BF74+CS74+EF74+FS74+HF74</f>
        <v>0</v>
      </c>
      <c r="IT74" s="23">
        <f t="shared" ref="IT74:IT75" si="711">T74+BG74+CT74+EG74+FT74+HG74</f>
        <v>0</v>
      </c>
      <c r="IU74" s="26">
        <f t="shared" ref="IU74:IU75" si="712">U74+BH74+CU74+EH74+FU74+HH74</f>
        <v>0</v>
      </c>
      <c r="IV74" s="42" t="str">
        <f t="shared" ref="IV74:IV75" si="713">IFERROR(ID74/IC74,"-")</f>
        <v>-</v>
      </c>
      <c r="IW74" s="89" t="str">
        <f t="shared" ref="IW74:IW75" si="714">IFERROR((IF74+IG74)/IC74,"-")</f>
        <v>-</v>
      </c>
      <c r="IX74" s="43" t="str">
        <f t="shared" ref="IX74:IX75" si="715">IFERROR(IE74/ID74,"-")</f>
        <v>-</v>
      </c>
      <c r="IY74" s="43" t="str">
        <f t="shared" ref="IY74:IY75" si="716">IFERROR((IH74+IF74)/ID74,"-")</f>
        <v>-</v>
      </c>
      <c r="IZ74" s="43" t="str">
        <f t="shared" ref="IZ74:IZ75" si="717">IFERROR((IK74+IG74)/ID74,"-")</f>
        <v>-</v>
      </c>
      <c r="JA74" s="43" t="str">
        <f t="shared" ref="JA74:JA75" si="718">IFERROR(IN74/ID74,"-")</f>
        <v>-</v>
      </c>
      <c r="JB74" s="43" t="str">
        <f t="shared" ref="JB74:JB75" si="719">IFERROR(IF74/(IH74+IF74),"-")</f>
        <v>-</v>
      </c>
      <c r="JC74" s="43" t="str">
        <f t="shared" ref="JC74:JC75" si="720">IFERROR(IG74/(IK74+IG74),"-")</f>
        <v>-</v>
      </c>
      <c r="JD74" s="43" t="str">
        <f t="shared" ref="JD74:JD75" si="721">IFERROR(IF74/ID74,"-")</f>
        <v>-</v>
      </c>
      <c r="JE74" s="43" t="str">
        <f t="shared" ref="JE74:JE75" si="722">IFERROR(II74/ID74,"-")</f>
        <v>-</v>
      </c>
      <c r="JF74" s="43" t="str">
        <f t="shared" ref="JF74:JF75" si="723">IFERROR(IJ74/ID74,"-")</f>
        <v>-</v>
      </c>
      <c r="JG74" s="43" t="str">
        <f t="shared" ref="JG74:JG75" si="724">IFERROR(IG74/ID74,"-")</f>
        <v>-</v>
      </c>
      <c r="JH74" s="43" t="str">
        <f t="shared" ref="JH74:JH75" si="725">IFERROR(IL74/ID74,"-")</f>
        <v>-</v>
      </c>
      <c r="JI74" s="43" t="str">
        <f t="shared" ref="JI74:JI75" si="726">IFERROR(IM74/ID74,"-")</f>
        <v>-</v>
      </c>
      <c r="JJ74" s="43" t="str">
        <f t="shared" ref="JJ74:JJ75" si="727">IFERROR(IO74/ID74,"-")</f>
        <v>-</v>
      </c>
      <c r="JK74" s="43" t="str">
        <f t="shared" ref="JK74:JK75" si="728">IFERROR(IP74/ID74,"-")</f>
        <v>-</v>
      </c>
      <c r="JL74" s="44" t="str">
        <f t="shared" ref="JL74:JL75" si="729">IFERROR(IQ74/IC74,"-")</f>
        <v>-</v>
      </c>
      <c r="JM74" s="44" t="str">
        <f t="shared" ref="JM74:JM75" si="730">IFERROR(IR74/(IH74+IF74),"-")</f>
        <v>-</v>
      </c>
      <c r="JN74" s="44" t="str">
        <f t="shared" ref="JN74:JN75" si="731">IFERROR((IS74/(IK74+IG74))/12,"-")</f>
        <v>-</v>
      </c>
      <c r="JO74" s="90" t="str">
        <f t="shared" ref="JO74:JO75" si="732">IFERROR((IU74-IT74)/12/IN74,"-")</f>
        <v>-</v>
      </c>
      <c r="JP74" s="62">
        <f t="shared" ref="JP74:JP75" si="733">IM74-(IL74*9)</f>
        <v>0</v>
      </c>
      <c r="JQ74" s="63">
        <f t="shared" ref="JQ74:JQ75" si="734">(IO74+IP74)-(IM74*8%)</f>
        <v>0</v>
      </c>
      <c r="JR74" s="64">
        <f t="shared" ref="JR74:JR75" si="735">IF74-(ID74*1%)</f>
        <v>0</v>
      </c>
      <c r="JS74" s="65">
        <f t="shared" ref="JS74:JS75" si="736">IG74-(ID74*1%)</f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551"/>
        <v>0</v>
      </c>
      <c r="E75" s="32">
        <f t="shared" si="552"/>
        <v>0</v>
      </c>
      <c r="F75" s="75">
        <f t="shared" si="553"/>
        <v>0</v>
      </c>
      <c r="G75" s="75">
        <f t="shared" si="554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555"/>
        <v>-</v>
      </c>
      <c r="W75" s="77" t="str">
        <f t="shared" si="556"/>
        <v>-</v>
      </c>
      <c r="X75" s="19" t="str">
        <f t="shared" si="557"/>
        <v>-</v>
      </c>
      <c r="Y75" s="19" t="str">
        <f t="shared" si="558"/>
        <v>-</v>
      </c>
      <c r="Z75" s="19" t="str">
        <f t="shared" si="559"/>
        <v>-</v>
      </c>
      <c r="AA75" s="19" t="str">
        <f t="shared" si="560"/>
        <v>-</v>
      </c>
      <c r="AB75" s="19" t="str">
        <f t="shared" si="561"/>
        <v>-</v>
      </c>
      <c r="AC75" s="19" t="str">
        <f t="shared" si="562"/>
        <v>-</v>
      </c>
      <c r="AD75" s="19" t="str">
        <f t="shared" si="563"/>
        <v>-</v>
      </c>
      <c r="AE75" s="19" t="str">
        <f t="shared" si="564"/>
        <v>-</v>
      </c>
      <c r="AF75" s="19" t="str">
        <f t="shared" si="565"/>
        <v>-</v>
      </c>
      <c r="AG75" s="19" t="str">
        <f t="shared" si="566"/>
        <v>-</v>
      </c>
      <c r="AH75" s="19" t="str">
        <f t="shared" si="567"/>
        <v>-</v>
      </c>
      <c r="AI75" s="19" t="str">
        <f t="shared" si="568"/>
        <v>-</v>
      </c>
      <c r="AJ75" s="19" t="str">
        <f t="shared" si="569"/>
        <v>-</v>
      </c>
      <c r="AK75" s="19" t="str">
        <f t="shared" si="570"/>
        <v>-</v>
      </c>
      <c r="AL75" s="13" t="str">
        <f t="shared" si="571"/>
        <v>-</v>
      </c>
      <c r="AM75" s="13" t="str">
        <f t="shared" si="572"/>
        <v>-</v>
      </c>
      <c r="AN75" s="13" t="str">
        <f t="shared" si="573"/>
        <v>-</v>
      </c>
      <c r="AO75" s="80" t="str">
        <f t="shared" si="574"/>
        <v>-</v>
      </c>
      <c r="AP75" s="39"/>
      <c r="AQ75" s="32">
        <f t="shared" si="575"/>
        <v>0</v>
      </c>
      <c r="AR75" s="32">
        <f t="shared" si="576"/>
        <v>0</v>
      </c>
      <c r="AS75" s="75">
        <f t="shared" si="577"/>
        <v>0</v>
      </c>
      <c r="AT75" s="75">
        <f t="shared" si="578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579"/>
        <v>-</v>
      </c>
      <c r="BJ75" s="77" t="str">
        <f t="shared" si="580"/>
        <v>-</v>
      </c>
      <c r="BK75" s="19" t="str">
        <f t="shared" si="581"/>
        <v>-</v>
      </c>
      <c r="BL75" s="19" t="str">
        <f t="shared" si="582"/>
        <v>-</v>
      </c>
      <c r="BM75" s="19" t="str">
        <f t="shared" si="583"/>
        <v>-</v>
      </c>
      <c r="BN75" s="19" t="str">
        <f t="shared" si="584"/>
        <v>-</v>
      </c>
      <c r="BO75" s="19" t="str">
        <f t="shared" si="585"/>
        <v>-</v>
      </c>
      <c r="BP75" s="19" t="str">
        <f t="shared" si="586"/>
        <v>-</v>
      </c>
      <c r="BQ75" s="19" t="str">
        <f t="shared" si="587"/>
        <v>-</v>
      </c>
      <c r="BR75" s="19" t="str">
        <f t="shared" si="588"/>
        <v>-</v>
      </c>
      <c r="BS75" s="19" t="str">
        <f t="shared" si="589"/>
        <v>-</v>
      </c>
      <c r="BT75" s="19" t="str">
        <f t="shared" si="590"/>
        <v>-</v>
      </c>
      <c r="BU75" s="19" t="str">
        <f t="shared" si="591"/>
        <v>-</v>
      </c>
      <c r="BV75" s="19" t="str">
        <f t="shared" si="592"/>
        <v>-</v>
      </c>
      <c r="BW75" s="19" t="str">
        <f t="shared" si="593"/>
        <v>-</v>
      </c>
      <c r="BX75" s="19" t="str">
        <f t="shared" si="594"/>
        <v>-</v>
      </c>
      <c r="BY75" s="13" t="str">
        <f t="shared" si="595"/>
        <v>-</v>
      </c>
      <c r="BZ75" s="13" t="str">
        <f t="shared" si="596"/>
        <v>-</v>
      </c>
      <c r="CA75" s="13" t="str">
        <f t="shared" si="597"/>
        <v>-</v>
      </c>
      <c r="CB75" s="80" t="str">
        <f t="shared" si="598"/>
        <v>-</v>
      </c>
      <c r="CC75" s="39"/>
      <c r="CD75" s="32">
        <f t="shared" si="599"/>
        <v>0</v>
      </c>
      <c r="CE75" s="32">
        <f t="shared" si="600"/>
        <v>0</v>
      </c>
      <c r="CF75" s="75">
        <f t="shared" si="601"/>
        <v>0</v>
      </c>
      <c r="CG75" s="75">
        <f t="shared" si="602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603"/>
        <v>-</v>
      </c>
      <c r="CW75" s="77" t="str">
        <f t="shared" si="604"/>
        <v>-</v>
      </c>
      <c r="CX75" s="19" t="str">
        <f t="shared" si="605"/>
        <v>-</v>
      </c>
      <c r="CY75" s="19" t="str">
        <f t="shared" si="606"/>
        <v>-</v>
      </c>
      <c r="CZ75" s="19" t="str">
        <f t="shared" si="607"/>
        <v>-</v>
      </c>
      <c r="DA75" s="19" t="str">
        <f t="shared" si="608"/>
        <v>-</v>
      </c>
      <c r="DB75" s="19" t="str">
        <f t="shared" si="609"/>
        <v>-</v>
      </c>
      <c r="DC75" s="19" t="str">
        <f t="shared" si="610"/>
        <v>-</v>
      </c>
      <c r="DD75" s="19" t="str">
        <f t="shared" si="611"/>
        <v>-</v>
      </c>
      <c r="DE75" s="19" t="str">
        <f t="shared" si="612"/>
        <v>-</v>
      </c>
      <c r="DF75" s="19" t="str">
        <f t="shared" si="613"/>
        <v>-</v>
      </c>
      <c r="DG75" s="19" t="str">
        <f t="shared" si="614"/>
        <v>-</v>
      </c>
      <c r="DH75" s="19" t="str">
        <f t="shared" si="615"/>
        <v>-</v>
      </c>
      <c r="DI75" s="19" t="str">
        <f t="shared" si="616"/>
        <v>-</v>
      </c>
      <c r="DJ75" s="19" t="str">
        <f t="shared" si="617"/>
        <v>-</v>
      </c>
      <c r="DK75" s="19" t="str">
        <f t="shared" si="618"/>
        <v>-</v>
      </c>
      <c r="DL75" s="13" t="str">
        <f t="shared" si="619"/>
        <v>-</v>
      </c>
      <c r="DM75" s="13" t="str">
        <f t="shared" si="620"/>
        <v>-</v>
      </c>
      <c r="DN75" s="13" t="str">
        <f t="shared" si="621"/>
        <v>-</v>
      </c>
      <c r="DO75" s="80" t="str">
        <f t="shared" si="622"/>
        <v>-</v>
      </c>
      <c r="DP75" s="39"/>
      <c r="DQ75" s="32">
        <f t="shared" si="623"/>
        <v>0</v>
      </c>
      <c r="DR75" s="32">
        <f t="shared" si="624"/>
        <v>0</v>
      </c>
      <c r="DS75" s="75">
        <f t="shared" si="625"/>
        <v>0</v>
      </c>
      <c r="DT75" s="75">
        <f t="shared" si="626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627"/>
        <v>-</v>
      </c>
      <c r="EJ75" s="77" t="str">
        <f t="shared" si="628"/>
        <v>-</v>
      </c>
      <c r="EK75" s="19" t="str">
        <f t="shared" si="629"/>
        <v>-</v>
      </c>
      <c r="EL75" s="19" t="str">
        <f t="shared" si="630"/>
        <v>-</v>
      </c>
      <c r="EM75" s="19" t="str">
        <f t="shared" si="631"/>
        <v>-</v>
      </c>
      <c r="EN75" s="19" t="str">
        <f t="shared" si="632"/>
        <v>-</v>
      </c>
      <c r="EO75" s="19" t="str">
        <f t="shared" si="633"/>
        <v>-</v>
      </c>
      <c r="EP75" s="19" t="str">
        <f t="shared" si="634"/>
        <v>-</v>
      </c>
      <c r="EQ75" s="19" t="str">
        <f t="shared" si="635"/>
        <v>-</v>
      </c>
      <c r="ER75" s="19" t="str">
        <f t="shared" si="636"/>
        <v>-</v>
      </c>
      <c r="ES75" s="19" t="str">
        <f t="shared" si="637"/>
        <v>-</v>
      </c>
      <c r="ET75" s="19" t="str">
        <f t="shared" si="638"/>
        <v>-</v>
      </c>
      <c r="EU75" s="19" t="str">
        <f t="shared" si="639"/>
        <v>-</v>
      </c>
      <c r="EV75" s="19" t="str">
        <f t="shared" si="640"/>
        <v>-</v>
      </c>
      <c r="EW75" s="19" t="str">
        <f t="shared" si="641"/>
        <v>-</v>
      </c>
      <c r="EX75" s="19" t="str">
        <f t="shared" si="642"/>
        <v>-</v>
      </c>
      <c r="EY75" s="13" t="str">
        <f t="shared" si="643"/>
        <v>-</v>
      </c>
      <c r="EZ75" s="13" t="str">
        <f t="shared" si="644"/>
        <v>-</v>
      </c>
      <c r="FA75" s="13" t="str">
        <f t="shared" si="645"/>
        <v>-</v>
      </c>
      <c r="FB75" s="80" t="str">
        <f t="shared" si="646"/>
        <v>-</v>
      </c>
      <c r="FC75" s="39"/>
      <c r="FD75" s="32">
        <f t="shared" si="647"/>
        <v>0</v>
      </c>
      <c r="FE75" s="32">
        <f t="shared" si="648"/>
        <v>0</v>
      </c>
      <c r="FF75" s="75">
        <f t="shared" si="649"/>
        <v>0</v>
      </c>
      <c r="FG75" s="75">
        <f t="shared" si="650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651"/>
        <v>-</v>
      </c>
      <c r="FW75" s="77" t="str">
        <f t="shared" si="652"/>
        <v>-</v>
      </c>
      <c r="FX75" s="19" t="str">
        <f t="shared" si="653"/>
        <v>-</v>
      </c>
      <c r="FY75" s="19" t="str">
        <f t="shared" si="654"/>
        <v>-</v>
      </c>
      <c r="FZ75" s="19" t="str">
        <f t="shared" si="655"/>
        <v>-</v>
      </c>
      <c r="GA75" s="19" t="str">
        <f t="shared" si="656"/>
        <v>-</v>
      </c>
      <c r="GB75" s="19" t="str">
        <f t="shared" si="657"/>
        <v>-</v>
      </c>
      <c r="GC75" s="19" t="str">
        <f t="shared" si="658"/>
        <v>-</v>
      </c>
      <c r="GD75" s="19" t="str">
        <f t="shared" si="659"/>
        <v>-</v>
      </c>
      <c r="GE75" s="19" t="str">
        <f t="shared" si="660"/>
        <v>-</v>
      </c>
      <c r="GF75" s="19" t="str">
        <f t="shared" si="661"/>
        <v>-</v>
      </c>
      <c r="GG75" s="19" t="str">
        <f t="shared" si="662"/>
        <v>-</v>
      </c>
      <c r="GH75" s="19" t="str">
        <f t="shared" si="663"/>
        <v>-</v>
      </c>
      <c r="GI75" s="19" t="str">
        <f t="shared" si="664"/>
        <v>-</v>
      </c>
      <c r="GJ75" s="19" t="str">
        <f t="shared" si="665"/>
        <v>-</v>
      </c>
      <c r="GK75" s="19" t="str">
        <f t="shared" si="666"/>
        <v>-</v>
      </c>
      <c r="GL75" s="13" t="str">
        <f t="shared" si="667"/>
        <v>-</v>
      </c>
      <c r="GM75" s="13" t="str">
        <f t="shared" si="668"/>
        <v>-</v>
      </c>
      <c r="GN75" s="13" t="str">
        <f t="shared" si="669"/>
        <v>-</v>
      </c>
      <c r="GO75" s="80" t="str">
        <f t="shared" si="670"/>
        <v>-</v>
      </c>
      <c r="GP75" s="39"/>
      <c r="GQ75" s="32">
        <f t="shared" si="671"/>
        <v>0</v>
      </c>
      <c r="GR75" s="32">
        <f t="shared" si="672"/>
        <v>0</v>
      </c>
      <c r="GS75" s="75">
        <f t="shared" si="673"/>
        <v>0</v>
      </c>
      <c r="GT75" s="75">
        <f t="shared" si="674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675"/>
        <v>-</v>
      </c>
      <c r="HJ75" s="77" t="str">
        <f t="shared" si="676"/>
        <v>-</v>
      </c>
      <c r="HK75" s="19" t="str">
        <f t="shared" si="677"/>
        <v>-</v>
      </c>
      <c r="HL75" s="19" t="str">
        <f t="shared" si="678"/>
        <v>-</v>
      </c>
      <c r="HM75" s="19" t="str">
        <f t="shared" si="679"/>
        <v>-</v>
      </c>
      <c r="HN75" s="19" t="str">
        <f t="shared" si="680"/>
        <v>-</v>
      </c>
      <c r="HO75" s="19" t="str">
        <f t="shared" si="681"/>
        <v>-</v>
      </c>
      <c r="HP75" s="19" t="str">
        <f t="shared" si="682"/>
        <v>-</v>
      </c>
      <c r="HQ75" s="19" t="str">
        <f t="shared" si="683"/>
        <v>-</v>
      </c>
      <c r="HR75" s="19" t="str">
        <f t="shared" si="684"/>
        <v>-</v>
      </c>
      <c r="HS75" s="19" t="str">
        <f t="shared" si="685"/>
        <v>-</v>
      </c>
      <c r="HT75" s="19" t="str">
        <f t="shared" si="686"/>
        <v>-</v>
      </c>
      <c r="HU75" s="19" t="str">
        <f t="shared" si="687"/>
        <v>-</v>
      </c>
      <c r="HV75" s="19" t="str">
        <f t="shared" si="688"/>
        <v>-</v>
      </c>
      <c r="HW75" s="19" t="str">
        <f t="shared" si="689"/>
        <v>-</v>
      </c>
      <c r="HX75" s="19" t="str">
        <f t="shared" si="690"/>
        <v>-</v>
      </c>
      <c r="HY75" s="13" t="str">
        <f t="shared" si="691"/>
        <v>-</v>
      </c>
      <c r="HZ75" s="13" t="str">
        <f t="shared" si="692"/>
        <v>-</v>
      </c>
      <c r="IA75" s="13" t="str">
        <f t="shared" si="693"/>
        <v>-</v>
      </c>
      <c r="IB75" s="80" t="str">
        <f t="shared" si="694"/>
        <v>-</v>
      </c>
      <c r="IC75" s="39">
        <f t="shared" si="695"/>
        <v>0</v>
      </c>
      <c r="ID75" s="99">
        <f t="shared" si="696"/>
        <v>0</v>
      </c>
      <c r="IE75" s="99">
        <f t="shared" si="697"/>
        <v>0</v>
      </c>
      <c r="IF75" s="100">
        <f t="shared" si="698"/>
        <v>0</v>
      </c>
      <c r="IG75" s="100">
        <f t="shared" si="699"/>
        <v>0</v>
      </c>
      <c r="IH75" s="35">
        <f t="shared" si="700"/>
        <v>0</v>
      </c>
      <c r="II75" s="35">
        <f t="shared" si="701"/>
        <v>0</v>
      </c>
      <c r="IJ75" s="35">
        <f t="shared" si="702"/>
        <v>0</v>
      </c>
      <c r="IK75" s="35">
        <f t="shared" si="703"/>
        <v>0</v>
      </c>
      <c r="IL75" s="35">
        <f t="shared" si="704"/>
        <v>0</v>
      </c>
      <c r="IM75" s="35">
        <f t="shared" si="705"/>
        <v>0</v>
      </c>
      <c r="IN75" s="100"/>
      <c r="IO75" s="35">
        <f t="shared" si="706"/>
        <v>0</v>
      </c>
      <c r="IP75" s="35">
        <f t="shared" si="707"/>
        <v>0</v>
      </c>
      <c r="IQ75" s="35">
        <f t="shared" si="708"/>
        <v>0</v>
      </c>
      <c r="IR75" s="35">
        <f t="shared" si="709"/>
        <v>0</v>
      </c>
      <c r="IS75" s="35">
        <f t="shared" si="710"/>
        <v>0</v>
      </c>
      <c r="IT75" s="23">
        <f t="shared" si="711"/>
        <v>0</v>
      </c>
      <c r="IU75" s="26">
        <f t="shared" si="712"/>
        <v>0</v>
      </c>
      <c r="IV75" s="42" t="str">
        <f t="shared" si="713"/>
        <v>-</v>
      </c>
      <c r="IW75" s="89" t="str">
        <f t="shared" si="714"/>
        <v>-</v>
      </c>
      <c r="IX75" s="43" t="str">
        <f t="shared" si="715"/>
        <v>-</v>
      </c>
      <c r="IY75" s="43" t="str">
        <f t="shared" si="716"/>
        <v>-</v>
      </c>
      <c r="IZ75" s="43" t="str">
        <f t="shared" si="717"/>
        <v>-</v>
      </c>
      <c r="JA75" s="43" t="str">
        <f t="shared" si="718"/>
        <v>-</v>
      </c>
      <c r="JB75" s="43" t="str">
        <f t="shared" si="719"/>
        <v>-</v>
      </c>
      <c r="JC75" s="43" t="str">
        <f t="shared" si="720"/>
        <v>-</v>
      </c>
      <c r="JD75" s="43" t="str">
        <f t="shared" si="721"/>
        <v>-</v>
      </c>
      <c r="JE75" s="43" t="str">
        <f t="shared" si="722"/>
        <v>-</v>
      </c>
      <c r="JF75" s="43" t="str">
        <f t="shared" si="723"/>
        <v>-</v>
      </c>
      <c r="JG75" s="43" t="str">
        <f t="shared" si="724"/>
        <v>-</v>
      </c>
      <c r="JH75" s="43" t="str">
        <f t="shared" si="725"/>
        <v>-</v>
      </c>
      <c r="JI75" s="43" t="str">
        <f t="shared" si="726"/>
        <v>-</v>
      </c>
      <c r="JJ75" s="43" t="str">
        <f t="shared" si="727"/>
        <v>-</v>
      </c>
      <c r="JK75" s="43" t="str">
        <f t="shared" si="728"/>
        <v>-</v>
      </c>
      <c r="JL75" s="44" t="str">
        <f t="shared" si="729"/>
        <v>-</v>
      </c>
      <c r="JM75" s="44" t="str">
        <f t="shared" si="730"/>
        <v>-</v>
      </c>
      <c r="JN75" s="44" t="str">
        <f t="shared" si="731"/>
        <v>-</v>
      </c>
      <c r="JO75" s="90" t="str">
        <f t="shared" si="732"/>
        <v>-</v>
      </c>
      <c r="JP75" s="62">
        <f t="shared" si="733"/>
        <v>0</v>
      </c>
      <c r="JQ75" s="63">
        <f t="shared" si="734"/>
        <v>0</v>
      </c>
      <c r="JR75" s="64">
        <f t="shared" si="735"/>
        <v>0</v>
      </c>
      <c r="JS75" s="65">
        <f t="shared" si="736"/>
        <v>0</v>
      </c>
    </row>
    <row r="76" spans="1:279" ht="20.25" thickTop="1" thickBot="1">
      <c r="A76" s="139" t="s">
        <v>3</v>
      </c>
      <c r="B76" s="140"/>
      <c r="C76" s="49">
        <f>SUM(C8:C75)</f>
        <v>0</v>
      </c>
      <c r="D76" s="50">
        <f t="shared" ref="D76" si="737">SUM(H76:P76)</f>
        <v>0</v>
      </c>
      <c r="E76" s="50">
        <f t="shared" ref="E76" si="738">SUM(H76:N76)</f>
        <v>0</v>
      </c>
      <c r="F76" s="51">
        <f>SUM(F8:F75)</f>
        <v>0</v>
      </c>
      <c r="G76" s="51">
        <f>SUM(G8:G75)</f>
        <v>0</v>
      </c>
      <c r="H76" s="51">
        <f t="shared" ref="H76:U76" si="739">SUM(H8:H75)</f>
        <v>0</v>
      </c>
      <c r="I76" s="51">
        <f t="shared" si="739"/>
        <v>0</v>
      </c>
      <c r="J76" s="51">
        <f t="shared" si="739"/>
        <v>0</v>
      </c>
      <c r="K76" s="51">
        <f t="shared" si="739"/>
        <v>0</v>
      </c>
      <c r="L76" s="51">
        <f t="shared" si="739"/>
        <v>0</v>
      </c>
      <c r="M76" s="51">
        <f t="shared" si="739"/>
        <v>0</v>
      </c>
      <c r="N76" s="51">
        <f t="shared" si="739"/>
        <v>0</v>
      </c>
      <c r="O76" s="51">
        <f t="shared" si="739"/>
        <v>0</v>
      </c>
      <c r="P76" s="51">
        <f t="shared" si="739"/>
        <v>0</v>
      </c>
      <c r="Q76" s="51">
        <f t="shared" si="739"/>
        <v>0</v>
      </c>
      <c r="R76" s="51">
        <f t="shared" si="739"/>
        <v>0</v>
      </c>
      <c r="S76" s="51">
        <f t="shared" si="739"/>
        <v>0</v>
      </c>
      <c r="T76" s="50">
        <f t="shared" si="739"/>
        <v>0</v>
      </c>
      <c r="U76" s="52">
        <f t="shared" si="739"/>
        <v>0</v>
      </c>
      <c r="V76" s="82" t="str">
        <f t="shared" ref="V76" si="740">IFERROR(D76/C76,"-")</f>
        <v>-</v>
      </c>
      <c r="W76" s="83" t="str">
        <f t="shared" ref="W76" si="741">IFERROR((F76+G76)/C76,"-")</f>
        <v>-</v>
      </c>
      <c r="X76" s="84" t="str">
        <f t="shared" ref="X76" si="742">IFERROR(E76/D76,"-")</f>
        <v>-</v>
      </c>
      <c r="Y76" s="84" t="str">
        <f t="shared" ref="Y76" si="743">IFERROR((H76+F76)/D76,"-")</f>
        <v>-</v>
      </c>
      <c r="Z76" s="84" t="str">
        <f t="shared" ref="Z76" si="744">IFERROR((K76+G76)/D76,"-")</f>
        <v>-</v>
      </c>
      <c r="AA76" s="84" t="str">
        <f t="shared" ref="AA76" si="745">IFERROR(N76/D76,"-")</f>
        <v>-</v>
      </c>
      <c r="AB76" s="84" t="str">
        <f t="shared" ref="AB76" si="746">IFERROR(F76/(H76+F76),"-")</f>
        <v>-</v>
      </c>
      <c r="AC76" s="84" t="str">
        <f t="shared" ref="AC76" si="747">IFERROR(G76/(K76+G76),"-")</f>
        <v>-</v>
      </c>
      <c r="AD76" s="84" t="str">
        <f t="shared" ref="AD76" si="748">IFERROR(F76/D76,"-")</f>
        <v>-</v>
      </c>
      <c r="AE76" s="84" t="str">
        <f t="shared" ref="AE76" si="749">IFERROR(I76/D76,"-")</f>
        <v>-</v>
      </c>
      <c r="AF76" s="84" t="str">
        <f t="shared" ref="AF76" si="750">IFERROR(J76/D76,"-")</f>
        <v>-</v>
      </c>
      <c r="AG76" s="84" t="str">
        <f t="shared" ref="AG76" si="751">IFERROR(G76/D76,"-")</f>
        <v>-</v>
      </c>
      <c r="AH76" s="84" t="str">
        <f t="shared" ref="AH76" si="752">IFERROR(L76/D76,"-")</f>
        <v>-</v>
      </c>
      <c r="AI76" s="84" t="str">
        <f t="shared" ref="AI76" si="753">IFERROR(M76/D76,"-")</f>
        <v>-</v>
      </c>
      <c r="AJ76" s="84" t="str">
        <f t="shared" ref="AJ76" si="754">IFERROR(O76/D76,"-")</f>
        <v>-</v>
      </c>
      <c r="AK76" s="84" t="str">
        <f t="shared" ref="AK76" si="755">IFERROR(P76/D76,"-")</f>
        <v>-</v>
      </c>
      <c r="AL76" s="85" t="str">
        <f t="shared" ref="AL76" si="756">IFERROR(Q76/C76,"-")</f>
        <v>-</v>
      </c>
      <c r="AM76" s="85" t="str">
        <f t="shared" ref="AM76" si="757">IFERROR(R76/(H76+F76),"-")</f>
        <v>-</v>
      </c>
      <c r="AN76" s="85" t="str">
        <f t="shared" ref="AN76" si="758">IFERROR((S76/(K76+G76))/12,"-")</f>
        <v>-</v>
      </c>
      <c r="AO76" s="86" t="str">
        <f t="shared" ref="AO76" si="759">IFERROR((U76-T76)/12/N76,"-")</f>
        <v>-</v>
      </c>
      <c r="AP76" s="49">
        <f>SUM(AP8:AP75)</f>
        <v>0</v>
      </c>
      <c r="AQ76" s="50">
        <f t="shared" ref="AQ76" si="760">SUM(AU76:BC76)</f>
        <v>0</v>
      </c>
      <c r="AR76" s="50">
        <f t="shared" ref="AR76" si="761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762">SUM(AU8:AU75)</f>
        <v>0</v>
      </c>
      <c r="AV76" s="51">
        <f t="shared" si="762"/>
        <v>0</v>
      </c>
      <c r="AW76" s="51">
        <f t="shared" si="762"/>
        <v>0</v>
      </c>
      <c r="AX76" s="51">
        <f t="shared" si="762"/>
        <v>0</v>
      </c>
      <c r="AY76" s="51">
        <f t="shared" si="762"/>
        <v>0</v>
      </c>
      <c r="AZ76" s="51">
        <f t="shared" si="762"/>
        <v>0</v>
      </c>
      <c r="BA76" s="51">
        <f t="shared" si="762"/>
        <v>0</v>
      </c>
      <c r="BB76" s="51">
        <f t="shared" si="762"/>
        <v>0</v>
      </c>
      <c r="BC76" s="51">
        <f t="shared" si="762"/>
        <v>0</v>
      </c>
      <c r="BD76" s="51">
        <f t="shared" si="762"/>
        <v>0</v>
      </c>
      <c r="BE76" s="51">
        <f t="shared" si="762"/>
        <v>0</v>
      </c>
      <c r="BF76" s="51">
        <f t="shared" si="762"/>
        <v>0</v>
      </c>
      <c r="BG76" s="50">
        <f t="shared" si="762"/>
        <v>0</v>
      </c>
      <c r="BH76" s="52">
        <f t="shared" si="762"/>
        <v>0</v>
      </c>
      <c r="BI76" s="82" t="str">
        <f t="shared" ref="BI76" si="763">IFERROR(AQ76/AP76,"-")</f>
        <v>-</v>
      </c>
      <c r="BJ76" s="83" t="str">
        <f t="shared" ref="BJ76" si="764">IFERROR((AS76+AT76)/AP76,"-")</f>
        <v>-</v>
      </c>
      <c r="BK76" s="84" t="str">
        <f t="shared" ref="BK76" si="765">IFERROR(AR76/AQ76,"-")</f>
        <v>-</v>
      </c>
      <c r="BL76" s="84" t="str">
        <f t="shared" ref="BL76" si="766">IFERROR((AU76+AS76)/AQ76,"-")</f>
        <v>-</v>
      </c>
      <c r="BM76" s="84" t="str">
        <f t="shared" ref="BM76" si="767">IFERROR((AX76+AT76)/AQ76,"-")</f>
        <v>-</v>
      </c>
      <c r="BN76" s="84" t="str">
        <f t="shared" ref="BN76" si="768">IFERROR(BA76/AQ76,"-")</f>
        <v>-</v>
      </c>
      <c r="BO76" s="84" t="str">
        <f t="shared" ref="BO76" si="769">IFERROR(AS76/(AU76+AS76),"-")</f>
        <v>-</v>
      </c>
      <c r="BP76" s="84" t="str">
        <f t="shared" ref="BP76" si="770">IFERROR(AT76/(AX76+AT76),"-")</f>
        <v>-</v>
      </c>
      <c r="BQ76" s="84" t="str">
        <f t="shared" ref="BQ76" si="771">IFERROR(AS76/AQ76,"-")</f>
        <v>-</v>
      </c>
      <c r="BR76" s="84" t="str">
        <f t="shared" ref="BR76" si="772">IFERROR(AV76/AQ76,"-")</f>
        <v>-</v>
      </c>
      <c r="BS76" s="84" t="str">
        <f t="shared" ref="BS76" si="773">IFERROR(AW76/AQ76,"-")</f>
        <v>-</v>
      </c>
      <c r="BT76" s="84" t="str">
        <f t="shared" ref="BT76" si="774">IFERROR(AT76/AQ76,"-")</f>
        <v>-</v>
      </c>
      <c r="BU76" s="84" t="str">
        <f t="shared" ref="BU76" si="775">IFERROR(AY76/AQ76,"-")</f>
        <v>-</v>
      </c>
      <c r="BV76" s="84" t="str">
        <f t="shared" ref="BV76" si="776">IFERROR(AZ76/AQ76,"-")</f>
        <v>-</v>
      </c>
      <c r="BW76" s="84" t="str">
        <f t="shared" ref="BW76" si="777">IFERROR(BB76/AQ76,"-")</f>
        <v>-</v>
      </c>
      <c r="BX76" s="84" t="str">
        <f t="shared" ref="BX76" si="778">IFERROR(BC76/AQ76,"-")</f>
        <v>-</v>
      </c>
      <c r="BY76" s="85" t="str">
        <f t="shared" ref="BY76" si="779">IFERROR(BD76/AP76,"-")</f>
        <v>-</v>
      </c>
      <c r="BZ76" s="85" t="str">
        <f t="shared" ref="BZ76" si="780">IFERROR(BE76/(AU76+AS76),"-")</f>
        <v>-</v>
      </c>
      <c r="CA76" s="85" t="str">
        <f t="shared" ref="CA76" si="781">IFERROR((BF76/(AX76+AT76))/12,"-")</f>
        <v>-</v>
      </c>
      <c r="CB76" s="86" t="str">
        <f t="shared" ref="CB76" si="782">IFERROR((BH76-BG76)/12/BA76,"-")</f>
        <v>-</v>
      </c>
      <c r="CC76" s="49">
        <f>SUM(CC8:CC75)</f>
        <v>0</v>
      </c>
      <c r="CD76" s="50">
        <f t="shared" ref="CD76" si="783">SUM(CH76:CP76)</f>
        <v>0</v>
      </c>
      <c r="CE76" s="50">
        <f t="shared" ref="CE76" si="784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785">SUM(CH8:CH75)</f>
        <v>0</v>
      </c>
      <c r="CI76" s="51">
        <f t="shared" si="785"/>
        <v>0</v>
      </c>
      <c r="CJ76" s="51">
        <f t="shared" si="785"/>
        <v>0</v>
      </c>
      <c r="CK76" s="51">
        <f t="shared" si="785"/>
        <v>0</v>
      </c>
      <c r="CL76" s="51">
        <f t="shared" si="785"/>
        <v>0</v>
      </c>
      <c r="CM76" s="51">
        <f t="shared" si="785"/>
        <v>0</v>
      </c>
      <c r="CN76" s="51">
        <f t="shared" si="785"/>
        <v>0</v>
      </c>
      <c r="CO76" s="51">
        <f t="shared" si="785"/>
        <v>0</v>
      </c>
      <c r="CP76" s="51">
        <f t="shared" si="785"/>
        <v>0</v>
      </c>
      <c r="CQ76" s="51">
        <f t="shared" si="785"/>
        <v>0</v>
      </c>
      <c r="CR76" s="51">
        <f t="shared" si="785"/>
        <v>0</v>
      </c>
      <c r="CS76" s="51">
        <f t="shared" si="785"/>
        <v>0</v>
      </c>
      <c r="CT76" s="50">
        <f t="shared" si="785"/>
        <v>0</v>
      </c>
      <c r="CU76" s="52">
        <f t="shared" si="785"/>
        <v>0</v>
      </c>
      <c r="CV76" s="82" t="str">
        <f t="shared" ref="CV76" si="786">IFERROR(CD76/CC76,"-")</f>
        <v>-</v>
      </c>
      <c r="CW76" s="83" t="str">
        <f t="shared" ref="CW76" si="787">IFERROR((CF76+CG76)/CC76,"-")</f>
        <v>-</v>
      </c>
      <c r="CX76" s="84" t="str">
        <f t="shared" ref="CX76" si="788">IFERROR(CE76/CD76,"-")</f>
        <v>-</v>
      </c>
      <c r="CY76" s="84" t="str">
        <f t="shared" ref="CY76" si="789">IFERROR((CH76+CF76)/CD76,"-")</f>
        <v>-</v>
      </c>
      <c r="CZ76" s="84" t="str">
        <f t="shared" ref="CZ76" si="790">IFERROR((CK76+CG76)/CD76,"-")</f>
        <v>-</v>
      </c>
      <c r="DA76" s="84" t="str">
        <f t="shared" ref="DA76" si="791">IFERROR(CN76/CD76,"-")</f>
        <v>-</v>
      </c>
      <c r="DB76" s="84" t="str">
        <f t="shared" ref="DB76" si="792">IFERROR(CF76/(CH76+CF76),"-")</f>
        <v>-</v>
      </c>
      <c r="DC76" s="84" t="str">
        <f t="shared" ref="DC76" si="793">IFERROR(CG76/(CK76+CG76),"-")</f>
        <v>-</v>
      </c>
      <c r="DD76" s="84" t="str">
        <f t="shared" ref="DD76" si="794">IFERROR(CF76/CD76,"-")</f>
        <v>-</v>
      </c>
      <c r="DE76" s="84" t="str">
        <f t="shared" ref="DE76" si="795">IFERROR(CI76/CD76,"-")</f>
        <v>-</v>
      </c>
      <c r="DF76" s="84" t="str">
        <f t="shared" ref="DF76" si="796">IFERROR(CJ76/CD76,"-")</f>
        <v>-</v>
      </c>
      <c r="DG76" s="84" t="str">
        <f t="shared" ref="DG76" si="797">IFERROR(CG76/CD76,"-")</f>
        <v>-</v>
      </c>
      <c r="DH76" s="84" t="str">
        <f t="shared" ref="DH76" si="798">IFERROR(CL76/CD76,"-")</f>
        <v>-</v>
      </c>
      <c r="DI76" s="84" t="str">
        <f t="shared" ref="DI76" si="799">IFERROR(CM76/CD76,"-")</f>
        <v>-</v>
      </c>
      <c r="DJ76" s="84" t="str">
        <f t="shared" ref="DJ76" si="800">IFERROR(CO76/CD76,"-")</f>
        <v>-</v>
      </c>
      <c r="DK76" s="84" t="str">
        <f t="shared" ref="DK76" si="801">IFERROR(CP76/CD76,"-")</f>
        <v>-</v>
      </c>
      <c r="DL76" s="85" t="str">
        <f t="shared" ref="DL76" si="802">IFERROR(CQ76/CC76,"-")</f>
        <v>-</v>
      </c>
      <c r="DM76" s="85" t="str">
        <f t="shared" ref="DM76" si="803">IFERROR(CR76/(CH76+CF76),"-")</f>
        <v>-</v>
      </c>
      <c r="DN76" s="85" t="str">
        <f t="shared" ref="DN76" si="804">IFERROR((CS76/(CK76+CG76))/12,"-")</f>
        <v>-</v>
      </c>
      <c r="DO76" s="86" t="str">
        <f t="shared" ref="DO76" si="805">IFERROR((CU76-CT76)/12/CN76,"-")</f>
        <v>-</v>
      </c>
      <c r="DP76" s="49">
        <f>SUM(DP8:DP75)</f>
        <v>0</v>
      </c>
      <c r="DQ76" s="50">
        <f t="shared" ref="DQ76" si="806">SUM(DU76:EC76)</f>
        <v>0</v>
      </c>
      <c r="DR76" s="50">
        <f t="shared" ref="DR76" si="807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808">SUM(DU8:DU75)</f>
        <v>0</v>
      </c>
      <c r="DV76" s="51">
        <f t="shared" si="808"/>
        <v>0</v>
      </c>
      <c r="DW76" s="51">
        <f t="shared" si="808"/>
        <v>0</v>
      </c>
      <c r="DX76" s="51">
        <f t="shared" si="808"/>
        <v>0</v>
      </c>
      <c r="DY76" s="51">
        <f t="shared" si="808"/>
        <v>0</v>
      </c>
      <c r="DZ76" s="51">
        <f t="shared" si="808"/>
        <v>0</v>
      </c>
      <c r="EA76" s="51">
        <f t="shared" si="808"/>
        <v>0</v>
      </c>
      <c r="EB76" s="51">
        <f t="shared" si="808"/>
        <v>0</v>
      </c>
      <c r="EC76" s="51">
        <f t="shared" si="808"/>
        <v>0</v>
      </c>
      <c r="ED76" s="51">
        <f t="shared" si="808"/>
        <v>0</v>
      </c>
      <c r="EE76" s="51">
        <f t="shared" si="808"/>
        <v>0</v>
      </c>
      <c r="EF76" s="51">
        <f t="shared" si="808"/>
        <v>0</v>
      </c>
      <c r="EG76" s="50">
        <f t="shared" si="808"/>
        <v>0</v>
      </c>
      <c r="EH76" s="52">
        <f t="shared" si="808"/>
        <v>0</v>
      </c>
      <c r="EI76" s="82" t="str">
        <f t="shared" ref="EI76" si="809">IFERROR(DQ76/DP76,"-")</f>
        <v>-</v>
      </c>
      <c r="EJ76" s="83" t="str">
        <f t="shared" ref="EJ76" si="810">IFERROR((DS76+DT76)/DP76,"-")</f>
        <v>-</v>
      </c>
      <c r="EK76" s="84" t="str">
        <f t="shared" ref="EK76" si="811">IFERROR(DR76/DQ76,"-")</f>
        <v>-</v>
      </c>
      <c r="EL76" s="84" t="str">
        <f t="shared" ref="EL76" si="812">IFERROR((DU76+DS76)/DQ76,"-")</f>
        <v>-</v>
      </c>
      <c r="EM76" s="84" t="str">
        <f t="shared" ref="EM76" si="813">IFERROR((DX76+DT76)/DQ76,"-")</f>
        <v>-</v>
      </c>
      <c r="EN76" s="84" t="str">
        <f t="shared" ref="EN76" si="814">IFERROR(EA76/DQ76,"-")</f>
        <v>-</v>
      </c>
      <c r="EO76" s="84" t="str">
        <f t="shared" ref="EO76" si="815">IFERROR(DS76/(DU76+DS76),"-")</f>
        <v>-</v>
      </c>
      <c r="EP76" s="84" t="str">
        <f t="shared" ref="EP76" si="816">IFERROR(DT76/(DX76+DT76),"-")</f>
        <v>-</v>
      </c>
      <c r="EQ76" s="84" t="str">
        <f t="shared" ref="EQ76" si="817">IFERROR(DS76/DQ76,"-")</f>
        <v>-</v>
      </c>
      <c r="ER76" s="84" t="str">
        <f t="shared" ref="ER76" si="818">IFERROR(DV76/DQ76,"-")</f>
        <v>-</v>
      </c>
      <c r="ES76" s="84" t="str">
        <f t="shared" ref="ES76" si="819">IFERROR(DW76/DQ76,"-")</f>
        <v>-</v>
      </c>
      <c r="ET76" s="84" t="str">
        <f t="shared" ref="ET76" si="820">IFERROR(DT76/DQ76,"-")</f>
        <v>-</v>
      </c>
      <c r="EU76" s="84" t="str">
        <f t="shared" ref="EU76" si="821">IFERROR(DY76/DQ76,"-")</f>
        <v>-</v>
      </c>
      <c r="EV76" s="84" t="str">
        <f t="shared" ref="EV76" si="822">IFERROR(DZ76/DQ76,"-")</f>
        <v>-</v>
      </c>
      <c r="EW76" s="84" t="str">
        <f t="shared" ref="EW76" si="823">IFERROR(EB76/DQ76,"-")</f>
        <v>-</v>
      </c>
      <c r="EX76" s="84" t="str">
        <f t="shared" ref="EX76" si="824">IFERROR(EC76/DQ76,"-")</f>
        <v>-</v>
      </c>
      <c r="EY76" s="85" t="str">
        <f t="shared" ref="EY76" si="825">IFERROR(ED76/DP76,"-")</f>
        <v>-</v>
      </c>
      <c r="EZ76" s="85" t="str">
        <f t="shared" ref="EZ76" si="826">IFERROR(EE76/(DU76+DS76),"-")</f>
        <v>-</v>
      </c>
      <c r="FA76" s="85" t="str">
        <f t="shared" ref="FA76" si="827">IFERROR((EF76/(DX76+DT76))/12,"-")</f>
        <v>-</v>
      </c>
      <c r="FB76" s="86" t="str">
        <f t="shared" ref="FB76" si="828">IFERROR((EH76-EG76)/12/EA76,"-")</f>
        <v>-</v>
      </c>
      <c r="FC76" s="49">
        <f>SUM(FC8:FC75)</f>
        <v>0</v>
      </c>
      <c r="FD76" s="50">
        <f t="shared" ref="FD76" si="829">SUM(FH76:FP76)</f>
        <v>0</v>
      </c>
      <c r="FE76" s="50">
        <f t="shared" ref="FE76" si="830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831">SUM(FH8:FH75)</f>
        <v>0</v>
      </c>
      <c r="FI76" s="51">
        <f t="shared" si="831"/>
        <v>0</v>
      </c>
      <c r="FJ76" s="51">
        <f t="shared" si="831"/>
        <v>0</v>
      </c>
      <c r="FK76" s="51">
        <f t="shared" si="831"/>
        <v>0</v>
      </c>
      <c r="FL76" s="51">
        <f t="shared" si="831"/>
        <v>0</v>
      </c>
      <c r="FM76" s="51">
        <f t="shared" si="831"/>
        <v>0</v>
      </c>
      <c r="FN76" s="51">
        <f t="shared" si="831"/>
        <v>0</v>
      </c>
      <c r="FO76" s="51">
        <f t="shared" si="831"/>
        <v>0</v>
      </c>
      <c r="FP76" s="51">
        <f t="shared" si="831"/>
        <v>0</v>
      </c>
      <c r="FQ76" s="51">
        <f t="shared" si="831"/>
        <v>0</v>
      </c>
      <c r="FR76" s="51">
        <f t="shared" si="831"/>
        <v>0</v>
      </c>
      <c r="FS76" s="51">
        <f t="shared" si="831"/>
        <v>0</v>
      </c>
      <c r="FT76" s="50">
        <f t="shared" si="831"/>
        <v>0</v>
      </c>
      <c r="FU76" s="52">
        <f t="shared" si="831"/>
        <v>0</v>
      </c>
      <c r="FV76" s="82" t="str">
        <f t="shared" ref="FV76" si="832">IFERROR(FD76/FC76,"-")</f>
        <v>-</v>
      </c>
      <c r="FW76" s="83" t="str">
        <f t="shared" ref="FW76" si="833">IFERROR((FF76+FG76)/FC76,"-")</f>
        <v>-</v>
      </c>
      <c r="FX76" s="84" t="str">
        <f t="shared" ref="FX76" si="834">IFERROR(FE76/FD76,"-")</f>
        <v>-</v>
      </c>
      <c r="FY76" s="84" t="str">
        <f t="shared" ref="FY76" si="835">IFERROR((FH76+FF76)/FD76,"-")</f>
        <v>-</v>
      </c>
      <c r="FZ76" s="84" t="str">
        <f t="shared" ref="FZ76" si="836">IFERROR((FK76+FG76)/FD76,"-")</f>
        <v>-</v>
      </c>
      <c r="GA76" s="84" t="str">
        <f t="shared" ref="GA76" si="837">IFERROR(FN76/FD76,"-")</f>
        <v>-</v>
      </c>
      <c r="GB76" s="84" t="str">
        <f t="shared" ref="GB76" si="838">IFERROR(FF76/(FH76+FF76),"-")</f>
        <v>-</v>
      </c>
      <c r="GC76" s="84" t="str">
        <f t="shared" ref="GC76" si="839">IFERROR(FG76/(FK76+FG76),"-")</f>
        <v>-</v>
      </c>
      <c r="GD76" s="84" t="str">
        <f t="shared" ref="GD76" si="840">IFERROR(FF76/FD76,"-")</f>
        <v>-</v>
      </c>
      <c r="GE76" s="84" t="str">
        <f t="shared" ref="GE76" si="841">IFERROR(FI76/FD76,"-")</f>
        <v>-</v>
      </c>
      <c r="GF76" s="84" t="str">
        <f t="shared" ref="GF76" si="842">IFERROR(FJ76/FD76,"-")</f>
        <v>-</v>
      </c>
      <c r="GG76" s="84" t="str">
        <f t="shared" ref="GG76" si="843">IFERROR(FG76/FD76,"-")</f>
        <v>-</v>
      </c>
      <c r="GH76" s="84" t="str">
        <f t="shared" ref="GH76" si="844">IFERROR(FL76/FD76,"-")</f>
        <v>-</v>
      </c>
      <c r="GI76" s="84" t="str">
        <f t="shared" ref="GI76" si="845">IFERROR(FM76/FD76,"-")</f>
        <v>-</v>
      </c>
      <c r="GJ76" s="84" t="str">
        <f t="shared" ref="GJ76" si="846">IFERROR(FO76/FD76,"-")</f>
        <v>-</v>
      </c>
      <c r="GK76" s="84" t="str">
        <f t="shared" ref="GK76" si="847">IFERROR(FP76/FD76,"-")</f>
        <v>-</v>
      </c>
      <c r="GL76" s="85" t="str">
        <f t="shared" ref="GL76" si="848">IFERROR(FQ76/FC76,"-")</f>
        <v>-</v>
      </c>
      <c r="GM76" s="85" t="str">
        <f t="shared" ref="GM76" si="849">IFERROR(FR76/(FH76+FF76),"-")</f>
        <v>-</v>
      </c>
      <c r="GN76" s="85" t="str">
        <f t="shared" ref="GN76" si="850">IFERROR((FS76/(FK76+FG76))/12,"-")</f>
        <v>-</v>
      </c>
      <c r="GO76" s="86" t="str">
        <f t="shared" ref="GO76" si="851">IFERROR((FU76-FT76)/12/FN76,"-")</f>
        <v>-</v>
      </c>
      <c r="GP76" s="49">
        <f>SUM(GP8:GP75)</f>
        <v>0</v>
      </c>
      <c r="GQ76" s="50">
        <f t="shared" ref="GQ76" si="852">SUM(GU76:HC76)</f>
        <v>0</v>
      </c>
      <c r="GR76" s="50">
        <f t="shared" ref="GR76" si="853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854">SUM(GU8:GU75)</f>
        <v>0</v>
      </c>
      <c r="GV76" s="51">
        <f t="shared" si="854"/>
        <v>0</v>
      </c>
      <c r="GW76" s="51">
        <f t="shared" si="854"/>
        <v>0</v>
      </c>
      <c r="GX76" s="51">
        <f t="shared" si="854"/>
        <v>0</v>
      </c>
      <c r="GY76" s="51">
        <f t="shared" si="854"/>
        <v>0</v>
      </c>
      <c r="GZ76" s="51">
        <f t="shared" si="854"/>
        <v>0</v>
      </c>
      <c r="HA76" s="51">
        <f t="shared" si="854"/>
        <v>0</v>
      </c>
      <c r="HB76" s="51">
        <f t="shared" si="854"/>
        <v>0</v>
      </c>
      <c r="HC76" s="51">
        <f t="shared" si="854"/>
        <v>0</v>
      </c>
      <c r="HD76" s="51">
        <f t="shared" si="854"/>
        <v>0</v>
      </c>
      <c r="HE76" s="51">
        <f t="shared" si="854"/>
        <v>0</v>
      </c>
      <c r="HF76" s="51">
        <f t="shared" si="854"/>
        <v>0</v>
      </c>
      <c r="HG76" s="50">
        <f t="shared" si="854"/>
        <v>0</v>
      </c>
      <c r="HH76" s="52">
        <f t="shared" si="854"/>
        <v>0</v>
      </c>
      <c r="HI76" s="82" t="str">
        <f t="shared" ref="HI76" si="855">IFERROR(GQ76/GP76,"-")</f>
        <v>-</v>
      </c>
      <c r="HJ76" s="83" t="str">
        <f t="shared" ref="HJ76" si="856">IFERROR((GS76+GT76)/GP76,"-")</f>
        <v>-</v>
      </c>
      <c r="HK76" s="84" t="str">
        <f t="shared" ref="HK76" si="857">IFERROR(GR76/GQ76,"-")</f>
        <v>-</v>
      </c>
      <c r="HL76" s="84" t="str">
        <f t="shared" ref="HL76" si="858">IFERROR((GU76+GS76)/GQ76,"-")</f>
        <v>-</v>
      </c>
      <c r="HM76" s="84" t="str">
        <f t="shared" ref="HM76" si="859">IFERROR((GX76+GT76)/GQ76,"-")</f>
        <v>-</v>
      </c>
      <c r="HN76" s="84" t="str">
        <f t="shared" ref="HN76" si="860">IFERROR(HA76/GQ76,"-")</f>
        <v>-</v>
      </c>
      <c r="HO76" s="84" t="str">
        <f t="shared" ref="HO76" si="861">IFERROR(GS76/(GU76+GS76),"-")</f>
        <v>-</v>
      </c>
      <c r="HP76" s="84" t="str">
        <f t="shared" ref="HP76" si="862">IFERROR(GT76/(GX76+GT76),"-")</f>
        <v>-</v>
      </c>
      <c r="HQ76" s="84" t="str">
        <f t="shared" ref="HQ76" si="863">IFERROR(GS76/GQ76,"-")</f>
        <v>-</v>
      </c>
      <c r="HR76" s="84" t="str">
        <f t="shared" ref="HR76" si="864">IFERROR(GV76/GQ76,"-")</f>
        <v>-</v>
      </c>
      <c r="HS76" s="84" t="str">
        <f t="shared" ref="HS76" si="865">IFERROR(GW76/GQ76,"-")</f>
        <v>-</v>
      </c>
      <c r="HT76" s="84" t="str">
        <f t="shared" ref="HT76" si="866">IFERROR(GT76/GQ76,"-")</f>
        <v>-</v>
      </c>
      <c r="HU76" s="84" t="str">
        <f t="shared" ref="HU76" si="867">IFERROR(GY76/GQ76,"-")</f>
        <v>-</v>
      </c>
      <c r="HV76" s="84" t="str">
        <f t="shared" ref="HV76" si="868">IFERROR(GZ76/GQ76,"-")</f>
        <v>-</v>
      </c>
      <c r="HW76" s="84" t="str">
        <f t="shared" ref="HW76" si="869">IFERROR(HB76/GQ76,"-")</f>
        <v>-</v>
      </c>
      <c r="HX76" s="84" t="str">
        <f t="shared" ref="HX76" si="870">IFERROR(HC76/GQ76,"-")</f>
        <v>-</v>
      </c>
      <c r="HY76" s="85" t="str">
        <f t="shared" ref="HY76" si="871">IFERROR(HD76/GP76,"-")</f>
        <v>-</v>
      </c>
      <c r="HZ76" s="85" t="str">
        <f t="shared" ref="HZ76" si="872">IFERROR(HE76/(GU76+GS76),"-")</f>
        <v>-</v>
      </c>
      <c r="IA76" s="85" t="str">
        <f t="shared" ref="IA76" si="873">IFERROR((HF76/(GX76+GT76))/12,"-")</f>
        <v>-</v>
      </c>
      <c r="IB76" s="86" t="str">
        <f t="shared" ref="IB76" si="874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875">SUM(IH8:IH75)</f>
        <v>0</v>
      </c>
      <c r="II76" s="98">
        <f t="shared" si="875"/>
        <v>0</v>
      </c>
      <c r="IJ76" s="98">
        <f t="shared" si="875"/>
        <v>0</v>
      </c>
      <c r="IK76" s="98">
        <f t="shared" si="875"/>
        <v>0</v>
      </c>
      <c r="IL76" s="98">
        <f t="shared" si="875"/>
        <v>0</v>
      </c>
      <c r="IM76" s="98">
        <f t="shared" si="875"/>
        <v>0</v>
      </c>
      <c r="IN76" s="98">
        <f t="shared" si="875"/>
        <v>0</v>
      </c>
      <c r="IO76" s="98">
        <f t="shared" si="875"/>
        <v>0</v>
      </c>
      <c r="IP76" s="98">
        <f t="shared" si="875"/>
        <v>0</v>
      </c>
      <c r="IQ76" s="98">
        <f t="shared" si="875"/>
        <v>0</v>
      </c>
      <c r="IR76" s="98">
        <f t="shared" si="875"/>
        <v>0</v>
      </c>
      <c r="IS76" s="98">
        <f t="shared" si="875"/>
        <v>0</v>
      </c>
      <c r="IT76" s="57">
        <f t="shared" si="875"/>
        <v>0</v>
      </c>
      <c r="IU76" s="58">
        <f t="shared" si="875"/>
        <v>0</v>
      </c>
      <c r="IV76" s="93" t="str">
        <f t="shared" ref="IV76" si="876">IFERROR(ID76/IC76,"-")</f>
        <v>-</v>
      </c>
      <c r="IW76" s="94" t="str">
        <f t="shared" ref="IW76" si="877">IFERROR((IF76+IG76)/IC76,"-")</f>
        <v>-</v>
      </c>
      <c r="IX76" s="95" t="str">
        <f t="shared" ref="IX76" si="878">IFERROR(IE76/ID76,"-")</f>
        <v>-</v>
      </c>
      <c r="IY76" s="95" t="str">
        <f t="shared" ref="IY76" si="879">IFERROR((IH76+IF76)/ID76,"-")</f>
        <v>-</v>
      </c>
      <c r="IZ76" s="95" t="str">
        <f t="shared" ref="IZ76" si="880">IFERROR((IK76+IG76)/ID76,"-")</f>
        <v>-</v>
      </c>
      <c r="JA76" s="95" t="str">
        <f t="shared" ref="JA76" si="881">IFERROR(IN76/ID76,"-")</f>
        <v>-</v>
      </c>
      <c r="JB76" s="95" t="str">
        <f t="shared" ref="JB76" si="882">IFERROR(IF76/(IH76+IF76),"-")</f>
        <v>-</v>
      </c>
      <c r="JC76" s="95" t="str">
        <f t="shared" ref="JC76" si="883">IFERROR(IG76/(IK76+IG76),"-")</f>
        <v>-</v>
      </c>
      <c r="JD76" s="95" t="str">
        <f t="shared" ref="JD76" si="884">IFERROR(IF76/ID76,"-")</f>
        <v>-</v>
      </c>
      <c r="JE76" s="95" t="str">
        <f t="shared" ref="JE76" si="885">IFERROR(II76/ID76,"-")</f>
        <v>-</v>
      </c>
      <c r="JF76" s="95" t="str">
        <f t="shared" ref="JF76" si="886">IFERROR(IJ76/ID76,"-")</f>
        <v>-</v>
      </c>
      <c r="JG76" s="95" t="str">
        <f t="shared" ref="JG76" si="887">IFERROR(IG76/ID76,"-")</f>
        <v>-</v>
      </c>
      <c r="JH76" s="95" t="str">
        <f t="shared" ref="JH76" si="888">IFERROR(IL76/ID76,"-")</f>
        <v>-</v>
      </c>
      <c r="JI76" s="95" t="str">
        <f t="shared" ref="JI76" si="889">IFERROR(IM76/ID76,"-")</f>
        <v>-</v>
      </c>
      <c r="JJ76" s="95" t="str">
        <f t="shared" ref="JJ76" si="890">IFERROR(IO76/ID76,"-")</f>
        <v>-</v>
      </c>
      <c r="JK76" s="95" t="str">
        <f t="shared" ref="JK76" si="891">IFERROR(IP76/ID76,"-")</f>
        <v>-</v>
      </c>
      <c r="JL76" s="96" t="str">
        <f t="shared" ref="JL76" si="892">IFERROR(IQ76/IC76,"-")</f>
        <v>-</v>
      </c>
      <c r="JM76" s="96" t="str">
        <f t="shared" ref="JM76" si="893">IFERROR(IR76/(IH76+IF76),"-")</f>
        <v>-</v>
      </c>
      <c r="JN76" s="96" t="str">
        <f t="shared" ref="JN76" si="894">IFERROR((IS76/(IK76+IG76))/12,"-")</f>
        <v>-</v>
      </c>
      <c r="JO76" s="97" t="str">
        <f t="shared" ref="JO76" si="895">IFERROR((IU76-IT76)/12/IN76,"-")</f>
        <v>-</v>
      </c>
      <c r="JP76" s="70">
        <f t="shared" ref="JP76" si="896">IM76-(IL76*9)</f>
        <v>0</v>
      </c>
      <c r="JQ76" s="71">
        <f t="shared" ref="JQ76" si="897">(IO76+IP76)-(IM76*8%)</f>
        <v>0</v>
      </c>
      <c r="JR76" s="72">
        <f t="shared" ref="JR76" si="898">IF76-(ID76*1%)</f>
        <v>0</v>
      </c>
      <c r="JS76" s="73">
        <f t="shared" ref="JS76" si="899">IG76-(ID76*1%)</f>
        <v>0</v>
      </c>
    </row>
  </sheetData>
  <sheetProtection selectLockedCells="1" selectUnlockedCells="1"/>
  <autoFilter ref="A7:A43"/>
  <mergeCells count="15"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8:HE76">
    <cfRule type="cellIs" dxfId="189" priority="19" operator="lessThan">
      <formula>-1</formula>
    </cfRule>
    <cfRule type="cellIs" dxfId="188" priority="20" operator="greaterThan">
      <formula>0</formula>
    </cfRule>
  </conditionalFormatting>
  <conditionalFormatting sqref="HF8:HG76">
    <cfRule type="cellIs" dxfId="187" priority="17" operator="lessThan">
      <formula>-1</formula>
    </cfRule>
    <cfRule type="cellIs" dxfId="186" priority="18" operator="greaterThan">
      <formula>0</formula>
    </cfRule>
  </conditionalFormatting>
  <conditionalFormatting sqref="HF8:HG76">
    <cfRule type="cellIs" dxfId="185" priority="15" operator="lessThan">
      <formula>-1</formula>
    </cfRule>
    <cfRule type="cellIs" dxfId="184" priority="16" operator="greaterThan">
      <formula>0</formula>
    </cfRule>
  </conditionalFormatting>
  <conditionalFormatting sqref="HH8:HH76">
    <cfRule type="cellIs" dxfId="183" priority="13" operator="lessThan">
      <formula>-1</formula>
    </cfRule>
    <cfRule type="cellIs" dxfId="182" priority="14" operator="greaterThan">
      <formula>0</formula>
    </cfRule>
  </conditionalFormatting>
  <conditionalFormatting sqref="HH8:HH76">
    <cfRule type="cellIs" dxfId="181" priority="11" operator="lessThan">
      <formula>-1</formula>
    </cfRule>
    <cfRule type="cellIs" dxfId="180" priority="12" operator="greaterThan">
      <formula>0</formula>
    </cfRule>
  </conditionalFormatting>
  <conditionalFormatting sqref="JP8:JP76">
    <cfRule type="cellIs" dxfId="179" priority="9" operator="lessThan">
      <formula>-1</formula>
    </cfRule>
    <cfRule type="cellIs" dxfId="178" priority="10" operator="greaterThan">
      <formula>0</formula>
    </cfRule>
  </conditionalFormatting>
  <conditionalFormatting sqref="JQ8:JR76">
    <cfRule type="cellIs" dxfId="177" priority="7" operator="lessThan">
      <formula>-1</formula>
    </cfRule>
    <cfRule type="cellIs" dxfId="176" priority="8" operator="greaterThan">
      <formula>0</formula>
    </cfRule>
  </conditionalFormatting>
  <conditionalFormatting sqref="JQ8:JR76">
    <cfRule type="cellIs" dxfId="175" priority="5" operator="lessThan">
      <formula>-1</formula>
    </cfRule>
    <cfRule type="cellIs" dxfId="174" priority="6" operator="greaterThan">
      <formula>0</formula>
    </cfRule>
  </conditionalFormatting>
  <conditionalFormatting sqref="JS8:JS76">
    <cfRule type="cellIs" dxfId="173" priority="3" operator="lessThan">
      <formula>-1</formula>
    </cfRule>
    <cfRule type="cellIs" dxfId="172" priority="4" operator="greaterThan">
      <formula>0</formula>
    </cfRule>
  </conditionalFormatting>
  <conditionalFormatting sqref="JS8:JS76">
    <cfRule type="cellIs" dxfId="171" priority="1" operator="lessThan">
      <formula>-1</formula>
    </cfRule>
    <cfRule type="cellIs" dxfId="17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23" sqref="B23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37" t="str">
        <f>'SEM1'!A1:E1</f>
        <v>NOM DU DOSSIER</v>
      </c>
      <c r="B1" s="137"/>
      <c r="C1" s="137"/>
      <c r="D1" s="137"/>
      <c r="E1" s="137"/>
    </row>
    <row r="2" spans="1:279">
      <c r="B2" s="138" t="s">
        <v>58</v>
      </c>
      <c r="C2" s="138"/>
      <c r="D2" s="138"/>
      <c r="E2" s="138"/>
    </row>
    <row r="3" spans="1:279">
      <c r="A3" s="2" t="s">
        <v>4</v>
      </c>
      <c r="B3" s="5">
        <f>'SEM2'!GP6+2</f>
        <v>44844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44849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44844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41">
        <f>B3</f>
        <v>44844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44845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 t="shared" ref="CC6" si="0">AP6+1</f>
        <v>44846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 t="shared" ref="DP6" si="1">CC6+1</f>
        <v>44847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 t="shared" ref="FC6" si="2">DP6+1</f>
        <v>44848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 t="shared" ref="GP6" si="3">FC6+1</f>
        <v>44849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52</v>
      </c>
      <c r="II6" s="147"/>
      <c r="IJ6" s="147"/>
      <c r="IK6" s="147"/>
      <c r="IL6" s="147"/>
      <c r="IM6" s="147" t="str">
        <f>B2</f>
        <v xml:space="preserve">    Semaine 3</v>
      </c>
      <c r="IN6" s="147"/>
      <c r="IO6" s="147" t="str">
        <f>A1</f>
        <v>NOM DU DOSSIER</v>
      </c>
      <c r="IP6" s="147"/>
      <c r="IQ6" s="147"/>
      <c r="IR6" s="147"/>
      <c r="IS6" s="45" t="s">
        <v>4</v>
      </c>
      <c r="IT6" s="147">
        <f>B3</f>
        <v>44844</v>
      </c>
      <c r="IU6" s="147"/>
      <c r="IV6" s="147"/>
      <c r="IW6" s="45" t="s">
        <v>5</v>
      </c>
      <c r="IX6" s="147">
        <f>B4</f>
        <v>44849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20</v>
      </c>
      <c r="JQ6" s="145"/>
      <c r="JR6" s="145"/>
      <c r="JS6" s="146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5" t="s">
        <v>73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5" t="s">
        <v>65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5" t="s">
        <v>66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5" t="s">
        <v>67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5" t="s">
        <v>68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5" t="s">
        <v>78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5" t="s">
        <v>69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5" t="s">
        <v>70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5" t="s">
        <v>71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5" t="s">
        <v>72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5" t="s">
        <v>74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5" t="s">
        <v>75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5" t="s">
        <v>76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5" t="s">
        <v>77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5">
        <v>3002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IFERROR([1]SEM1!B23,"-")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5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5" si="189">IFERROR(D72/C72,"-")</f>
        <v>-</v>
      </c>
      <c r="W72" s="77" t="str">
        <f t="shared" ref="W72:W75" si="190">IFERROR((F72+G72)/C72,"-")</f>
        <v>-</v>
      </c>
      <c r="X72" s="19" t="str">
        <f t="shared" ref="X72:X75" si="191">IFERROR(E72/D72,"-")</f>
        <v>-</v>
      </c>
      <c r="Y72" s="19" t="str">
        <f t="shared" ref="Y72:Y75" si="192">IFERROR((H72+F72)/D72,"-")</f>
        <v>-</v>
      </c>
      <c r="Z72" s="19" t="str">
        <f t="shared" ref="Z72:Z75" si="193">IFERROR((K72+G72)/D72,"-")</f>
        <v>-</v>
      </c>
      <c r="AA72" s="19" t="str">
        <f t="shared" ref="AA72:AA75" si="194">IFERROR(N72/D72,"-")</f>
        <v>-</v>
      </c>
      <c r="AB72" s="19" t="str">
        <f t="shared" ref="AB72:AB75" si="195">IFERROR(F72/(H72+F72),"-")</f>
        <v>-</v>
      </c>
      <c r="AC72" s="19" t="str">
        <f t="shared" ref="AC72:AC75" si="196">IFERROR(G72/(K72+G72),"-")</f>
        <v>-</v>
      </c>
      <c r="AD72" s="19" t="str">
        <f t="shared" ref="AD72:AD75" si="197">IFERROR(F72/D72,"-")</f>
        <v>-</v>
      </c>
      <c r="AE72" s="19" t="str">
        <f t="shared" ref="AE72:AE75" si="198">IFERROR(I72/D72,"-")</f>
        <v>-</v>
      </c>
      <c r="AF72" s="19" t="str">
        <f t="shared" ref="AF72:AF75" si="199">IFERROR(J72/D72,"-")</f>
        <v>-</v>
      </c>
      <c r="AG72" s="19" t="str">
        <f t="shared" ref="AG72:AG75" si="200">IFERROR(G72/D72,"-")</f>
        <v>-</v>
      </c>
      <c r="AH72" s="19" t="str">
        <f t="shared" ref="AH72:AH75" si="201">IFERROR(L72/D72,"-")</f>
        <v>-</v>
      </c>
      <c r="AI72" s="19" t="str">
        <f t="shared" ref="AI72:AI75" si="202">IFERROR(M72/D72,"-")</f>
        <v>-</v>
      </c>
      <c r="AJ72" s="19" t="str">
        <f t="shared" ref="AJ72:AJ75" si="203">IFERROR(O72/D72,"-")</f>
        <v>-</v>
      </c>
      <c r="AK72" s="19" t="str">
        <f t="shared" ref="AK72:AK75" si="204">IFERROR(P72/D72,"-")</f>
        <v>-</v>
      </c>
      <c r="AL72" s="13" t="str">
        <f t="shared" ref="AL72:AL75" si="205">IFERROR(Q72/C72,"-")</f>
        <v>-</v>
      </c>
      <c r="AM72" s="13" t="str">
        <f t="shared" ref="AM72:AM75" si="206">IFERROR(R72/(H72+F72),"-")</f>
        <v>-</v>
      </c>
      <c r="AN72" s="13" t="str">
        <f t="shared" ref="AN72:AN75" si="207">IFERROR((S72/(K72+G72))/12,"-")</f>
        <v>-</v>
      </c>
      <c r="AO72" s="80" t="str">
        <f t="shared" ref="AO72:AO75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5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5" si="213">IFERROR(AQ72/AP72,"-")</f>
        <v>-</v>
      </c>
      <c r="BJ72" s="77" t="str">
        <f t="shared" ref="BJ72:BJ75" si="214">IFERROR((AS72+AT72)/AP72,"-")</f>
        <v>-</v>
      </c>
      <c r="BK72" s="19" t="str">
        <f t="shared" ref="BK72:BK75" si="215">IFERROR(AR72/AQ72,"-")</f>
        <v>-</v>
      </c>
      <c r="BL72" s="19" t="str">
        <f t="shared" ref="BL72:BL75" si="216">IFERROR((AU72+AS72)/AQ72,"-")</f>
        <v>-</v>
      </c>
      <c r="BM72" s="19" t="str">
        <f t="shared" ref="BM72:BM75" si="217">IFERROR((AX72+AT72)/AQ72,"-")</f>
        <v>-</v>
      </c>
      <c r="BN72" s="19" t="str">
        <f t="shared" ref="BN72:BN75" si="218">IFERROR(BA72/AQ72,"-")</f>
        <v>-</v>
      </c>
      <c r="BO72" s="19" t="str">
        <f t="shared" ref="BO72:BO75" si="219">IFERROR(AS72/(AU72+AS72),"-")</f>
        <v>-</v>
      </c>
      <c r="BP72" s="19" t="str">
        <f t="shared" ref="BP72:BP75" si="220">IFERROR(AT72/(AX72+AT72),"-")</f>
        <v>-</v>
      </c>
      <c r="BQ72" s="19" t="str">
        <f t="shared" ref="BQ72:BQ75" si="221">IFERROR(AS72/AQ72,"-")</f>
        <v>-</v>
      </c>
      <c r="BR72" s="19" t="str">
        <f t="shared" ref="BR72:BR75" si="222">IFERROR(AV72/AQ72,"-")</f>
        <v>-</v>
      </c>
      <c r="BS72" s="19" t="str">
        <f t="shared" ref="BS72:BS75" si="223">IFERROR(AW72/AQ72,"-")</f>
        <v>-</v>
      </c>
      <c r="BT72" s="19" t="str">
        <f t="shared" ref="BT72:BT75" si="224">IFERROR(AT72/AQ72,"-")</f>
        <v>-</v>
      </c>
      <c r="BU72" s="19" t="str">
        <f t="shared" ref="BU72:BU75" si="225">IFERROR(AY72/AQ72,"-")</f>
        <v>-</v>
      </c>
      <c r="BV72" s="19" t="str">
        <f t="shared" ref="BV72:BV75" si="226">IFERROR(AZ72/AQ72,"-")</f>
        <v>-</v>
      </c>
      <c r="BW72" s="19" t="str">
        <f t="shared" ref="BW72:BW75" si="227">IFERROR(BB72/AQ72,"-")</f>
        <v>-</v>
      </c>
      <c r="BX72" s="19" t="str">
        <f t="shared" ref="BX72:BX75" si="228">IFERROR(BC72/AQ72,"-")</f>
        <v>-</v>
      </c>
      <c r="BY72" s="13" t="str">
        <f t="shared" ref="BY72:BY75" si="229">IFERROR(BD72/AP72,"-")</f>
        <v>-</v>
      </c>
      <c r="BZ72" s="13" t="str">
        <f t="shared" ref="BZ72:BZ75" si="230">IFERROR(BE72/(AU72+AS72),"-")</f>
        <v>-</v>
      </c>
      <c r="CA72" s="13" t="str">
        <f t="shared" ref="CA72:CA75" si="231">IFERROR((BF72/(AX72+AT72))/12,"-")</f>
        <v>-</v>
      </c>
      <c r="CB72" s="80" t="str">
        <f t="shared" ref="CB72:CB75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5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5" si="237">IFERROR(CD72/CC72,"-")</f>
        <v>-</v>
      </c>
      <c r="CW72" s="77" t="str">
        <f t="shared" ref="CW72:CW75" si="238">IFERROR((CF72+CG72)/CC72,"-")</f>
        <v>-</v>
      </c>
      <c r="CX72" s="19" t="str">
        <f t="shared" ref="CX72:CX75" si="239">IFERROR(CE72/CD72,"-")</f>
        <v>-</v>
      </c>
      <c r="CY72" s="19" t="str">
        <f t="shared" ref="CY72:CY75" si="240">IFERROR((CH72+CF72)/CD72,"-")</f>
        <v>-</v>
      </c>
      <c r="CZ72" s="19" t="str">
        <f t="shared" ref="CZ72:CZ75" si="241">IFERROR((CK72+CG72)/CD72,"-")</f>
        <v>-</v>
      </c>
      <c r="DA72" s="19" t="str">
        <f t="shared" ref="DA72:DA75" si="242">IFERROR(CN72/CD72,"-")</f>
        <v>-</v>
      </c>
      <c r="DB72" s="19" t="str">
        <f t="shared" ref="DB72:DB75" si="243">IFERROR(CF72/(CH72+CF72),"-")</f>
        <v>-</v>
      </c>
      <c r="DC72" s="19" t="str">
        <f t="shared" ref="DC72:DC75" si="244">IFERROR(CG72/(CK72+CG72),"-")</f>
        <v>-</v>
      </c>
      <c r="DD72" s="19" t="str">
        <f t="shared" ref="DD72:DD75" si="245">IFERROR(CF72/CD72,"-")</f>
        <v>-</v>
      </c>
      <c r="DE72" s="19" t="str">
        <f t="shared" ref="DE72:DE75" si="246">IFERROR(CI72/CD72,"-")</f>
        <v>-</v>
      </c>
      <c r="DF72" s="19" t="str">
        <f t="shared" ref="DF72:DF75" si="247">IFERROR(CJ72/CD72,"-")</f>
        <v>-</v>
      </c>
      <c r="DG72" s="19" t="str">
        <f t="shared" ref="DG72:DG75" si="248">IFERROR(CG72/CD72,"-")</f>
        <v>-</v>
      </c>
      <c r="DH72" s="19" t="str">
        <f t="shared" ref="DH72:DH75" si="249">IFERROR(CL72/CD72,"-")</f>
        <v>-</v>
      </c>
      <c r="DI72" s="19" t="str">
        <f t="shared" ref="DI72:DI75" si="250">IFERROR(CM72/CD72,"-")</f>
        <v>-</v>
      </c>
      <c r="DJ72" s="19" t="str">
        <f t="shared" ref="DJ72:DJ75" si="251">IFERROR(CO72/CD72,"-")</f>
        <v>-</v>
      </c>
      <c r="DK72" s="19" t="str">
        <f t="shared" ref="DK72:DK75" si="252">IFERROR(CP72/CD72,"-")</f>
        <v>-</v>
      </c>
      <c r="DL72" s="13" t="str">
        <f t="shared" ref="DL72:DL75" si="253">IFERROR(CQ72/CC72,"-")</f>
        <v>-</v>
      </c>
      <c r="DM72" s="13" t="str">
        <f t="shared" ref="DM72:DM75" si="254">IFERROR(CR72/(CH72+CF72),"-")</f>
        <v>-</v>
      </c>
      <c r="DN72" s="13" t="str">
        <f t="shared" ref="DN72:DN75" si="255">IFERROR((CS72/(CK72+CG72))/12,"-")</f>
        <v>-</v>
      </c>
      <c r="DO72" s="80" t="str">
        <f t="shared" ref="DO72:DO75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5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5" si="261">IFERROR(DQ72/DP72,"-")</f>
        <v>-</v>
      </c>
      <c r="EJ72" s="77" t="str">
        <f t="shared" ref="EJ72:EJ75" si="262">IFERROR((DS72+DT72)/DP72,"-")</f>
        <v>-</v>
      </c>
      <c r="EK72" s="19" t="str">
        <f t="shared" ref="EK72:EK75" si="263">IFERROR(DR72/DQ72,"-")</f>
        <v>-</v>
      </c>
      <c r="EL72" s="19" t="str">
        <f t="shared" ref="EL72:EL75" si="264">IFERROR((DU72+DS72)/DQ72,"-")</f>
        <v>-</v>
      </c>
      <c r="EM72" s="19" t="str">
        <f t="shared" ref="EM72:EM75" si="265">IFERROR((DX72+DT72)/DQ72,"-")</f>
        <v>-</v>
      </c>
      <c r="EN72" s="19" t="str">
        <f t="shared" ref="EN72:EN75" si="266">IFERROR(EA72/DQ72,"-")</f>
        <v>-</v>
      </c>
      <c r="EO72" s="19" t="str">
        <f t="shared" ref="EO72:EO75" si="267">IFERROR(DS72/(DU72+DS72),"-")</f>
        <v>-</v>
      </c>
      <c r="EP72" s="19" t="str">
        <f t="shared" ref="EP72:EP75" si="268">IFERROR(DT72/(DX72+DT72),"-")</f>
        <v>-</v>
      </c>
      <c r="EQ72" s="19" t="str">
        <f t="shared" ref="EQ72:EQ75" si="269">IFERROR(DS72/DQ72,"-")</f>
        <v>-</v>
      </c>
      <c r="ER72" s="19" t="str">
        <f t="shared" ref="ER72:ER75" si="270">IFERROR(DV72/DQ72,"-")</f>
        <v>-</v>
      </c>
      <c r="ES72" s="19" t="str">
        <f t="shared" ref="ES72:ES75" si="271">IFERROR(DW72/DQ72,"-")</f>
        <v>-</v>
      </c>
      <c r="ET72" s="19" t="str">
        <f t="shared" ref="ET72:ET75" si="272">IFERROR(DT72/DQ72,"-")</f>
        <v>-</v>
      </c>
      <c r="EU72" s="19" t="str">
        <f t="shared" ref="EU72:EU75" si="273">IFERROR(DY72/DQ72,"-")</f>
        <v>-</v>
      </c>
      <c r="EV72" s="19" t="str">
        <f t="shared" ref="EV72:EV75" si="274">IFERROR(DZ72/DQ72,"-")</f>
        <v>-</v>
      </c>
      <c r="EW72" s="19" t="str">
        <f t="shared" ref="EW72:EW75" si="275">IFERROR(EB72/DQ72,"-")</f>
        <v>-</v>
      </c>
      <c r="EX72" s="19" t="str">
        <f t="shared" ref="EX72:EX75" si="276">IFERROR(EC72/DQ72,"-")</f>
        <v>-</v>
      </c>
      <c r="EY72" s="13" t="str">
        <f t="shared" ref="EY72:EY75" si="277">IFERROR(ED72/DP72,"-")</f>
        <v>-</v>
      </c>
      <c r="EZ72" s="13" t="str">
        <f t="shared" ref="EZ72:EZ75" si="278">IFERROR(EE72/(DU72+DS72),"-")</f>
        <v>-</v>
      </c>
      <c r="FA72" s="13" t="str">
        <f t="shared" ref="FA72:FA75" si="279">IFERROR((EF72/(DX72+DT72))/12,"-")</f>
        <v>-</v>
      </c>
      <c r="FB72" s="80" t="str">
        <f t="shared" ref="FB72:FB75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5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5" si="285">IFERROR(FD72/FC72,"-")</f>
        <v>-</v>
      </c>
      <c r="FW72" s="77" t="str">
        <f t="shared" ref="FW72:FW75" si="286">IFERROR((FF72+FG72)/FC72,"-")</f>
        <v>-</v>
      </c>
      <c r="FX72" s="19" t="str">
        <f t="shared" ref="FX72:FX75" si="287">IFERROR(FE72/FD72,"-")</f>
        <v>-</v>
      </c>
      <c r="FY72" s="19" t="str">
        <f t="shared" ref="FY72:FY75" si="288">IFERROR((FH72+FF72)/FD72,"-")</f>
        <v>-</v>
      </c>
      <c r="FZ72" s="19" t="str">
        <f t="shared" ref="FZ72:FZ75" si="289">IFERROR((FK72+FG72)/FD72,"-")</f>
        <v>-</v>
      </c>
      <c r="GA72" s="19" t="str">
        <f t="shared" ref="GA72:GA75" si="290">IFERROR(FN72/FD72,"-")</f>
        <v>-</v>
      </c>
      <c r="GB72" s="19" t="str">
        <f t="shared" ref="GB72:GB75" si="291">IFERROR(FF72/(FH72+FF72),"-")</f>
        <v>-</v>
      </c>
      <c r="GC72" s="19" t="str">
        <f t="shared" ref="GC72:GC75" si="292">IFERROR(FG72/(FK72+FG72),"-")</f>
        <v>-</v>
      </c>
      <c r="GD72" s="19" t="str">
        <f t="shared" ref="GD72:GD75" si="293">IFERROR(FF72/FD72,"-")</f>
        <v>-</v>
      </c>
      <c r="GE72" s="19" t="str">
        <f t="shared" ref="GE72:GE75" si="294">IFERROR(FI72/FD72,"-")</f>
        <v>-</v>
      </c>
      <c r="GF72" s="19" t="str">
        <f t="shared" ref="GF72:GF75" si="295">IFERROR(FJ72/FD72,"-")</f>
        <v>-</v>
      </c>
      <c r="GG72" s="19" t="str">
        <f t="shared" ref="GG72:GG75" si="296">IFERROR(FG72/FD72,"-")</f>
        <v>-</v>
      </c>
      <c r="GH72" s="19" t="str">
        <f t="shared" ref="GH72:GH75" si="297">IFERROR(FL72/FD72,"-")</f>
        <v>-</v>
      </c>
      <c r="GI72" s="19" t="str">
        <f t="shared" ref="GI72:GI75" si="298">IFERROR(FM72/FD72,"-")</f>
        <v>-</v>
      </c>
      <c r="GJ72" s="19" t="str">
        <f t="shared" ref="GJ72:GJ75" si="299">IFERROR(FO72/FD72,"-")</f>
        <v>-</v>
      </c>
      <c r="GK72" s="19" t="str">
        <f t="shared" ref="GK72:GK75" si="300">IFERROR(FP72/FD72,"-")</f>
        <v>-</v>
      </c>
      <c r="GL72" s="13" t="str">
        <f t="shared" ref="GL72:GL75" si="301">IFERROR(FQ72/FC72,"-")</f>
        <v>-</v>
      </c>
      <c r="GM72" s="13" t="str">
        <f t="shared" ref="GM72:GM75" si="302">IFERROR(FR72/(FH72+FF72),"-")</f>
        <v>-</v>
      </c>
      <c r="GN72" s="13" t="str">
        <f t="shared" ref="GN72:GN75" si="303">IFERROR((FS72/(FK72+FG72))/12,"-")</f>
        <v>-</v>
      </c>
      <c r="GO72" s="80" t="str">
        <f t="shared" ref="GO72:GO75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5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5" si="309">IFERROR(GQ72/GP72,"-")</f>
        <v>-</v>
      </c>
      <c r="HJ72" s="77" t="str">
        <f t="shared" ref="HJ72:HJ75" si="310">IFERROR((GS72+GT72)/GP72,"-")</f>
        <v>-</v>
      </c>
      <c r="HK72" s="19" t="str">
        <f t="shared" ref="HK72:HK75" si="311">IFERROR(GR72/GQ72,"-")</f>
        <v>-</v>
      </c>
      <c r="HL72" s="19" t="str">
        <f t="shared" ref="HL72:HL75" si="312">IFERROR((GU72+GS72)/GQ72,"-")</f>
        <v>-</v>
      </c>
      <c r="HM72" s="19" t="str">
        <f t="shared" ref="HM72:HM75" si="313">IFERROR((GX72+GT72)/GQ72,"-")</f>
        <v>-</v>
      </c>
      <c r="HN72" s="19" t="str">
        <f t="shared" ref="HN72:HN75" si="314">IFERROR(HA72/GQ72,"-")</f>
        <v>-</v>
      </c>
      <c r="HO72" s="19" t="str">
        <f t="shared" ref="HO72:HO75" si="315">IFERROR(GS72/(GU72+GS72),"-")</f>
        <v>-</v>
      </c>
      <c r="HP72" s="19" t="str">
        <f t="shared" ref="HP72:HP75" si="316">IFERROR(GT72/(GX72+GT72),"-")</f>
        <v>-</v>
      </c>
      <c r="HQ72" s="19" t="str">
        <f t="shared" ref="HQ72:HQ75" si="317">IFERROR(GS72/GQ72,"-")</f>
        <v>-</v>
      </c>
      <c r="HR72" s="19" t="str">
        <f t="shared" ref="HR72:HR75" si="318">IFERROR(GV72/GQ72,"-")</f>
        <v>-</v>
      </c>
      <c r="HS72" s="19" t="str">
        <f t="shared" ref="HS72:HS75" si="319">IFERROR(GW72/GQ72,"-")</f>
        <v>-</v>
      </c>
      <c r="HT72" s="19" t="str">
        <f t="shared" ref="HT72:HT75" si="320">IFERROR(GT72/GQ72,"-")</f>
        <v>-</v>
      </c>
      <c r="HU72" s="19" t="str">
        <f t="shared" ref="HU72:HU75" si="321">IFERROR(GY72/GQ72,"-")</f>
        <v>-</v>
      </c>
      <c r="HV72" s="19" t="str">
        <f t="shared" ref="HV72:HV75" si="322">IFERROR(GZ72/GQ72,"-")</f>
        <v>-</v>
      </c>
      <c r="HW72" s="19" t="str">
        <f t="shared" ref="HW72:HW75" si="323">IFERROR(HB72/GQ72,"-")</f>
        <v>-</v>
      </c>
      <c r="HX72" s="19" t="str">
        <f t="shared" ref="HX72:HX75" si="324">IFERROR(HC72/GQ72,"-")</f>
        <v>-</v>
      </c>
      <c r="HY72" s="13" t="str">
        <f t="shared" ref="HY72:HY75" si="325">IFERROR(HD72/GP72,"-")</f>
        <v>-</v>
      </c>
      <c r="HZ72" s="13" t="str">
        <f t="shared" ref="HZ72:HZ75" si="326">IFERROR(HE72/(GU72+GS72),"-")</f>
        <v>-</v>
      </c>
      <c r="IA72" s="13" t="str">
        <f t="shared" ref="IA72:IA75" si="327">IFERROR((HF72/(GX72+GT72))/12,"-")</f>
        <v>-</v>
      </c>
      <c r="IB72" s="80" t="str">
        <f t="shared" ref="IB72:IB75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5" si="334">IFERROR(ID72/IC72,"-")</f>
        <v>-</v>
      </c>
      <c r="IW72" s="89" t="str">
        <f t="shared" ref="IW72:IW75" si="335">IFERROR((IF72+IG72)/IC72,"-")</f>
        <v>-</v>
      </c>
      <c r="IX72" s="43" t="str">
        <f t="shared" ref="IX72:IX75" si="336">IFERROR(IE72/ID72,"-")</f>
        <v>-</v>
      </c>
      <c r="IY72" s="43" t="str">
        <f t="shared" ref="IY72:IY75" si="337">IFERROR((IH72+IF72)/ID72,"-")</f>
        <v>-</v>
      </c>
      <c r="IZ72" s="43" t="str">
        <f t="shared" ref="IZ72:IZ75" si="338">IFERROR((IK72+IG72)/ID72,"-")</f>
        <v>-</v>
      </c>
      <c r="JA72" s="43" t="str">
        <f t="shared" ref="JA72:JA75" si="339">IFERROR(IN72/ID72,"-")</f>
        <v>-</v>
      </c>
      <c r="JB72" s="43" t="str">
        <f t="shared" ref="JB72:JB75" si="340">IFERROR(IF72/(IH72+IF72),"-")</f>
        <v>-</v>
      </c>
      <c r="JC72" s="43" t="str">
        <f t="shared" ref="JC72:JC75" si="341">IFERROR(IG72/(IK72+IG72),"-")</f>
        <v>-</v>
      </c>
      <c r="JD72" s="43" t="str">
        <f t="shared" ref="JD72:JD75" si="342">IFERROR(IF72/ID72,"-")</f>
        <v>-</v>
      </c>
      <c r="JE72" s="43" t="str">
        <f t="shared" ref="JE72:JE75" si="343">IFERROR(II72/ID72,"-")</f>
        <v>-</v>
      </c>
      <c r="JF72" s="43" t="str">
        <f t="shared" ref="JF72:JF75" si="344">IFERROR(IJ72/ID72,"-")</f>
        <v>-</v>
      </c>
      <c r="JG72" s="43" t="str">
        <f t="shared" ref="JG72:JG75" si="345">IFERROR(IG72/ID72,"-")</f>
        <v>-</v>
      </c>
      <c r="JH72" s="43" t="str">
        <f t="shared" ref="JH72:JH75" si="346">IFERROR(IL72/ID72,"-")</f>
        <v>-</v>
      </c>
      <c r="JI72" s="43" t="str">
        <f t="shared" ref="JI72:JI75" si="347">IFERROR(IM72/ID72,"-")</f>
        <v>-</v>
      </c>
      <c r="JJ72" s="43" t="str">
        <f t="shared" ref="JJ72:JJ75" si="348">IFERROR(IO72/ID72,"-")</f>
        <v>-</v>
      </c>
      <c r="JK72" s="43" t="str">
        <f t="shared" ref="JK72:JK75" si="349">IFERROR(IP72/ID72,"-")</f>
        <v>-</v>
      </c>
      <c r="JL72" s="44" t="str">
        <f t="shared" ref="JL72:JL75" si="350">IFERROR(IQ72/IC72,"-")</f>
        <v>-</v>
      </c>
      <c r="JM72" s="44" t="str">
        <f t="shared" ref="JM72:JM75" si="351">IFERROR(IR72/(IH72+IF72),"-")</f>
        <v>-</v>
      </c>
      <c r="JN72" s="44" t="str">
        <f t="shared" ref="JN72:JN75" si="352">IFERROR((IS72/(IK72+IG72))/12,"-")</f>
        <v>-</v>
      </c>
      <c r="JO72" s="90" t="str">
        <f t="shared" ref="JO72:JO75" si="353">IFERROR((IU72-IT72)/12/IN72,"-")</f>
        <v>-</v>
      </c>
      <c r="JP72" s="62">
        <f t="shared" ref="JP72:JP75" si="354">IM72-(IL72*9)</f>
        <v>0</v>
      </c>
      <c r="JQ72" s="63">
        <f t="shared" ref="JQ72:JQ75" si="355">(IO72+IP72)-(IM72*8%)</f>
        <v>0</v>
      </c>
      <c r="JR72" s="64">
        <f t="shared" ref="JR72:JR75" si="356">IF72-(ID72*1%)</f>
        <v>0</v>
      </c>
      <c r="JS72" s="65">
        <f t="shared" ref="JS72:JS75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39" t="s">
        <v>3</v>
      </c>
      <c r="B76" s="140"/>
      <c r="C76" s="49">
        <f>SUM(C8:C75)</f>
        <v>0</v>
      </c>
      <c r="D76" s="50">
        <f t="shared" ref="D76" si="358">SUM(H76:P76)</f>
        <v>0</v>
      </c>
      <c r="E76" s="50">
        <f t="shared" ref="E76" si="359">SUM(H76:N76)</f>
        <v>0</v>
      </c>
      <c r="F76" s="51">
        <f>SUM(F8:F75)</f>
        <v>0</v>
      </c>
      <c r="G76" s="51">
        <f>SUM(G8:G75)</f>
        <v>0</v>
      </c>
      <c r="H76" s="51">
        <f t="shared" ref="H76:U76" si="360">SUM(H8:H75)</f>
        <v>0</v>
      </c>
      <c r="I76" s="51">
        <f t="shared" si="360"/>
        <v>0</v>
      </c>
      <c r="J76" s="51">
        <f t="shared" si="360"/>
        <v>0</v>
      </c>
      <c r="K76" s="51">
        <f t="shared" si="360"/>
        <v>0</v>
      </c>
      <c r="L76" s="51">
        <f t="shared" si="360"/>
        <v>0</v>
      </c>
      <c r="M76" s="51">
        <f t="shared" si="360"/>
        <v>0</v>
      </c>
      <c r="N76" s="51">
        <f t="shared" si="360"/>
        <v>0</v>
      </c>
      <c r="O76" s="51">
        <f t="shared" si="360"/>
        <v>0</v>
      </c>
      <c r="P76" s="51">
        <f t="shared" si="360"/>
        <v>0</v>
      </c>
      <c r="Q76" s="51">
        <f t="shared" si="360"/>
        <v>0</v>
      </c>
      <c r="R76" s="51">
        <f t="shared" si="360"/>
        <v>0</v>
      </c>
      <c r="S76" s="51">
        <f t="shared" si="360"/>
        <v>0</v>
      </c>
      <c r="T76" s="50">
        <f t="shared" si="360"/>
        <v>0</v>
      </c>
      <c r="U76" s="52">
        <f t="shared" si="360"/>
        <v>0</v>
      </c>
      <c r="V76" s="82" t="str">
        <f t="shared" ref="V76" si="361">IFERROR(D76/C76,"-")</f>
        <v>-</v>
      </c>
      <c r="W76" s="83" t="str">
        <f t="shared" ref="W76" si="362">IFERROR((F76+G76)/C76,"-")</f>
        <v>-</v>
      </c>
      <c r="X76" s="84" t="str">
        <f t="shared" ref="X76" si="363">IFERROR(E76/D76,"-")</f>
        <v>-</v>
      </c>
      <c r="Y76" s="84" t="str">
        <f t="shared" ref="Y76" si="364">IFERROR((H76+F76)/D76,"-")</f>
        <v>-</v>
      </c>
      <c r="Z76" s="84" t="str">
        <f t="shared" ref="Z76" si="365">IFERROR((K76+G76)/D76,"-")</f>
        <v>-</v>
      </c>
      <c r="AA76" s="84" t="str">
        <f t="shared" ref="AA76" si="366">IFERROR(N76/D76,"-")</f>
        <v>-</v>
      </c>
      <c r="AB76" s="84" t="str">
        <f t="shared" ref="AB76" si="367">IFERROR(F76/(H76+F76),"-")</f>
        <v>-</v>
      </c>
      <c r="AC76" s="84" t="str">
        <f t="shared" ref="AC76" si="368">IFERROR(G76/(K76+G76),"-")</f>
        <v>-</v>
      </c>
      <c r="AD76" s="84" t="str">
        <f t="shared" ref="AD76" si="369">IFERROR(F76/D76,"-")</f>
        <v>-</v>
      </c>
      <c r="AE76" s="84" t="str">
        <f t="shared" ref="AE76" si="370">IFERROR(I76/D76,"-")</f>
        <v>-</v>
      </c>
      <c r="AF76" s="84" t="str">
        <f t="shared" ref="AF76" si="371">IFERROR(J76/D76,"-")</f>
        <v>-</v>
      </c>
      <c r="AG76" s="84" t="str">
        <f t="shared" ref="AG76" si="372">IFERROR(G76/D76,"-")</f>
        <v>-</v>
      </c>
      <c r="AH76" s="84" t="str">
        <f t="shared" ref="AH76" si="373">IFERROR(L76/D76,"-")</f>
        <v>-</v>
      </c>
      <c r="AI76" s="84" t="str">
        <f t="shared" ref="AI76" si="374">IFERROR(M76/D76,"-")</f>
        <v>-</v>
      </c>
      <c r="AJ76" s="84" t="str">
        <f t="shared" ref="AJ76" si="375">IFERROR(O76/D76,"-")</f>
        <v>-</v>
      </c>
      <c r="AK76" s="84" t="str">
        <f t="shared" ref="AK76" si="376">IFERROR(P76/D76,"-")</f>
        <v>-</v>
      </c>
      <c r="AL76" s="85" t="str">
        <f t="shared" ref="AL76" si="377">IFERROR(Q76/C76,"-")</f>
        <v>-</v>
      </c>
      <c r="AM76" s="85" t="str">
        <f t="shared" ref="AM76" si="378">IFERROR(R76/(H76+F76),"-")</f>
        <v>-</v>
      </c>
      <c r="AN76" s="85" t="str">
        <f t="shared" ref="AN76" si="379">IFERROR((S76/(K76+G76))/12,"-")</f>
        <v>-</v>
      </c>
      <c r="AO76" s="86" t="str">
        <f t="shared" ref="AO76" si="380">IFERROR((U76-T76)/12/N76,"-")</f>
        <v>-</v>
      </c>
      <c r="AP76" s="49">
        <f>SUM(AP8:AP75)</f>
        <v>0</v>
      </c>
      <c r="AQ76" s="50">
        <f t="shared" ref="AQ76" si="381">SUM(AU76:BC76)</f>
        <v>0</v>
      </c>
      <c r="AR76" s="50">
        <f t="shared" ref="AR76" si="382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383">SUM(AU8:AU75)</f>
        <v>0</v>
      </c>
      <c r="AV76" s="51">
        <f t="shared" si="383"/>
        <v>0</v>
      </c>
      <c r="AW76" s="51">
        <f t="shared" si="383"/>
        <v>0</v>
      </c>
      <c r="AX76" s="51">
        <f t="shared" si="383"/>
        <v>0</v>
      </c>
      <c r="AY76" s="51">
        <f t="shared" si="383"/>
        <v>0</v>
      </c>
      <c r="AZ76" s="51">
        <f t="shared" si="383"/>
        <v>0</v>
      </c>
      <c r="BA76" s="51">
        <f t="shared" si="383"/>
        <v>0</v>
      </c>
      <c r="BB76" s="51">
        <f t="shared" si="383"/>
        <v>0</v>
      </c>
      <c r="BC76" s="51">
        <f t="shared" si="383"/>
        <v>0</v>
      </c>
      <c r="BD76" s="51">
        <f t="shared" si="383"/>
        <v>0</v>
      </c>
      <c r="BE76" s="51">
        <f t="shared" si="383"/>
        <v>0</v>
      </c>
      <c r="BF76" s="51">
        <f t="shared" si="383"/>
        <v>0</v>
      </c>
      <c r="BG76" s="50">
        <f t="shared" si="383"/>
        <v>0</v>
      </c>
      <c r="BH76" s="52">
        <f t="shared" si="383"/>
        <v>0</v>
      </c>
      <c r="BI76" s="82" t="str">
        <f t="shared" ref="BI76" si="384">IFERROR(AQ76/AP76,"-")</f>
        <v>-</v>
      </c>
      <c r="BJ76" s="83" t="str">
        <f t="shared" ref="BJ76" si="385">IFERROR((AS76+AT76)/AP76,"-")</f>
        <v>-</v>
      </c>
      <c r="BK76" s="84" t="str">
        <f t="shared" ref="BK76" si="386">IFERROR(AR76/AQ76,"-")</f>
        <v>-</v>
      </c>
      <c r="BL76" s="84" t="str">
        <f t="shared" ref="BL76" si="387">IFERROR((AU76+AS76)/AQ76,"-")</f>
        <v>-</v>
      </c>
      <c r="BM76" s="84" t="str">
        <f t="shared" ref="BM76" si="388">IFERROR((AX76+AT76)/AQ76,"-")</f>
        <v>-</v>
      </c>
      <c r="BN76" s="84" t="str">
        <f t="shared" ref="BN76" si="389">IFERROR(BA76/AQ76,"-")</f>
        <v>-</v>
      </c>
      <c r="BO76" s="84" t="str">
        <f t="shared" ref="BO76" si="390">IFERROR(AS76/(AU76+AS76),"-")</f>
        <v>-</v>
      </c>
      <c r="BP76" s="84" t="str">
        <f t="shared" ref="BP76" si="391">IFERROR(AT76/(AX76+AT76),"-")</f>
        <v>-</v>
      </c>
      <c r="BQ76" s="84" t="str">
        <f t="shared" ref="BQ76" si="392">IFERROR(AS76/AQ76,"-")</f>
        <v>-</v>
      </c>
      <c r="BR76" s="84" t="str">
        <f t="shared" ref="BR76" si="393">IFERROR(AV76/AQ76,"-")</f>
        <v>-</v>
      </c>
      <c r="BS76" s="84" t="str">
        <f t="shared" ref="BS76" si="394">IFERROR(AW76/AQ76,"-")</f>
        <v>-</v>
      </c>
      <c r="BT76" s="84" t="str">
        <f t="shared" ref="BT76" si="395">IFERROR(AT76/AQ76,"-")</f>
        <v>-</v>
      </c>
      <c r="BU76" s="84" t="str">
        <f t="shared" ref="BU76" si="396">IFERROR(AY76/AQ76,"-")</f>
        <v>-</v>
      </c>
      <c r="BV76" s="84" t="str">
        <f t="shared" ref="BV76" si="397">IFERROR(AZ76/AQ76,"-")</f>
        <v>-</v>
      </c>
      <c r="BW76" s="84" t="str">
        <f t="shared" ref="BW76" si="398">IFERROR(BB76/AQ76,"-")</f>
        <v>-</v>
      </c>
      <c r="BX76" s="84" t="str">
        <f t="shared" ref="BX76" si="399">IFERROR(BC76/AQ76,"-")</f>
        <v>-</v>
      </c>
      <c r="BY76" s="85" t="str">
        <f t="shared" ref="BY76" si="400">IFERROR(BD76/AP76,"-")</f>
        <v>-</v>
      </c>
      <c r="BZ76" s="85" t="str">
        <f t="shared" ref="BZ76" si="401">IFERROR(BE76/(AU76+AS76),"-")</f>
        <v>-</v>
      </c>
      <c r="CA76" s="85" t="str">
        <f t="shared" ref="CA76" si="402">IFERROR((BF76/(AX76+AT76))/12,"-")</f>
        <v>-</v>
      </c>
      <c r="CB76" s="86" t="str">
        <f t="shared" ref="CB76" si="403">IFERROR((BH76-BG76)/12/BA76,"-")</f>
        <v>-</v>
      </c>
      <c r="CC76" s="49">
        <f>SUM(CC8:CC75)</f>
        <v>0</v>
      </c>
      <c r="CD76" s="50">
        <f t="shared" ref="CD76" si="404">SUM(CH76:CP76)</f>
        <v>0</v>
      </c>
      <c r="CE76" s="50">
        <f t="shared" ref="CE76" si="405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406">SUM(CH8:CH75)</f>
        <v>0</v>
      </c>
      <c r="CI76" s="51">
        <f t="shared" si="406"/>
        <v>0</v>
      </c>
      <c r="CJ76" s="51">
        <f t="shared" si="406"/>
        <v>0</v>
      </c>
      <c r="CK76" s="51">
        <f t="shared" si="406"/>
        <v>0</v>
      </c>
      <c r="CL76" s="51">
        <f t="shared" si="406"/>
        <v>0</v>
      </c>
      <c r="CM76" s="51">
        <f t="shared" si="406"/>
        <v>0</v>
      </c>
      <c r="CN76" s="51">
        <f t="shared" si="406"/>
        <v>0</v>
      </c>
      <c r="CO76" s="51">
        <f t="shared" si="406"/>
        <v>0</v>
      </c>
      <c r="CP76" s="51">
        <f t="shared" si="406"/>
        <v>0</v>
      </c>
      <c r="CQ76" s="51">
        <f t="shared" si="406"/>
        <v>0</v>
      </c>
      <c r="CR76" s="51">
        <f t="shared" si="406"/>
        <v>0</v>
      </c>
      <c r="CS76" s="51">
        <f t="shared" si="406"/>
        <v>0</v>
      </c>
      <c r="CT76" s="50">
        <f t="shared" si="406"/>
        <v>0</v>
      </c>
      <c r="CU76" s="52">
        <f t="shared" si="406"/>
        <v>0</v>
      </c>
      <c r="CV76" s="82" t="str">
        <f t="shared" ref="CV76" si="407">IFERROR(CD76/CC76,"-")</f>
        <v>-</v>
      </c>
      <c r="CW76" s="83" t="str">
        <f t="shared" ref="CW76" si="408">IFERROR((CF76+CG76)/CC76,"-")</f>
        <v>-</v>
      </c>
      <c r="CX76" s="84" t="str">
        <f t="shared" ref="CX76" si="409">IFERROR(CE76/CD76,"-")</f>
        <v>-</v>
      </c>
      <c r="CY76" s="84" t="str">
        <f t="shared" ref="CY76" si="410">IFERROR((CH76+CF76)/CD76,"-")</f>
        <v>-</v>
      </c>
      <c r="CZ76" s="84" t="str">
        <f t="shared" ref="CZ76" si="411">IFERROR((CK76+CG76)/CD76,"-")</f>
        <v>-</v>
      </c>
      <c r="DA76" s="84" t="str">
        <f t="shared" ref="DA76" si="412">IFERROR(CN76/CD76,"-")</f>
        <v>-</v>
      </c>
      <c r="DB76" s="84" t="str">
        <f t="shared" ref="DB76" si="413">IFERROR(CF76/(CH76+CF76),"-")</f>
        <v>-</v>
      </c>
      <c r="DC76" s="84" t="str">
        <f t="shared" ref="DC76" si="414">IFERROR(CG76/(CK76+CG76),"-")</f>
        <v>-</v>
      </c>
      <c r="DD76" s="84" t="str">
        <f t="shared" ref="DD76" si="415">IFERROR(CF76/CD76,"-")</f>
        <v>-</v>
      </c>
      <c r="DE76" s="84" t="str">
        <f t="shared" ref="DE76" si="416">IFERROR(CI76/CD76,"-")</f>
        <v>-</v>
      </c>
      <c r="DF76" s="84" t="str">
        <f t="shared" ref="DF76" si="417">IFERROR(CJ76/CD76,"-")</f>
        <v>-</v>
      </c>
      <c r="DG76" s="84" t="str">
        <f t="shared" ref="DG76" si="418">IFERROR(CG76/CD76,"-")</f>
        <v>-</v>
      </c>
      <c r="DH76" s="84" t="str">
        <f t="shared" ref="DH76" si="419">IFERROR(CL76/CD76,"-")</f>
        <v>-</v>
      </c>
      <c r="DI76" s="84" t="str">
        <f t="shared" ref="DI76" si="420">IFERROR(CM76/CD76,"-")</f>
        <v>-</v>
      </c>
      <c r="DJ76" s="84" t="str">
        <f t="shared" ref="DJ76" si="421">IFERROR(CO76/CD76,"-")</f>
        <v>-</v>
      </c>
      <c r="DK76" s="84" t="str">
        <f t="shared" ref="DK76" si="422">IFERROR(CP76/CD76,"-")</f>
        <v>-</v>
      </c>
      <c r="DL76" s="85" t="str">
        <f t="shared" ref="DL76" si="423">IFERROR(CQ76/CC76,"-")</f>
        <v>-</v>
      </c>
      <c r="DM76" s="85" t="str">
        <f t="shared" ref="DM76" si="424">IFERROR(CR76/(CH76+CF76),"-")</f>
        <v>-</v>
      </c>
      <c r="DN76" s="85" t="str">
        <f t="shared" ref="DN76" si="425">IFERROR((CS76/(CK76+CG76))/12,"-")</f>
        <v>-</v>
      </c>
      <c r="DO76" s="86" t="str">
        <f t="shared" ref="DO76" si="426">IFERROR((CU76-CT76)/12/CN76,"-")</f>
        <v>-</v>
      </c>
      <c r="DP76" s="49">
        <f>SUM(DP8:DP75)</f>
        <v>0</v>
      </c>
      <c r="DQ76" s="50">
        <f t="shared" ref="DQ76" si="427">SUM(DU76:EC76)</f>
        <v>0</v>
      </c>
      <c r="DR76" s="50">
        <f t="shared" ref="DR76" si="428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429">SUM(DU8:DU75)</f>
        <v>0</v>
      </c>
      <c r="DV76" s="51">
        <f t="shared" si="429"/>
        <v>0</v>
      </c>
      <c r="DW76" s="51">
        <f t="shared" si="429"/>
        <v>0</v>
      </c>
      <c r="DX76" s="51">
        <f t="shared" si="429"/>
        <v>0</v>
      </c>
      <c r="DY76" s="51">
        <f t="shared" si="429"/>
        <v>0</v>
      </c>
      <c r="DZ76" s="51">
        <f t="shared" si="429"/>
        <v>0</v>
      </c>
      <c r="EA76" s="51">
        <f t="shared" si="429"/>
        <v>0</v>
      </c>
      <c r="EB76" s="51">
        <f t="shared" si="429"/>
        <v>0</v>
      </c>
      <c r="EC76" s="51">
        <f t="shared" si="429"/>
        <v>0</v>
      </c>
      <c r="ED76" s="51">
        <f t="shared" si="429"/>
        <v>0</v>
      </c>
      <c r="EE76" s="51">
        <f t="shared" si="429"/>
        <v>0</v>
      </c>
      <c r="EF76" s="51">
        <f t="shared" si="429"/>
        <v>0</v>
      </c>
      <c r="EG76" s="50">
        <f t="shared" si="429"/>
        <v>0</v>
      </c>
      <c r="EH76" s="52">
        <f t="shared" si="429"/>
        <v>0</v>
      </c>
      <c r="EI76" s="82" t="str">
        <f t="shared" ref="EI76" si="430">IFERROR(DQ76/DP76,"-")</f>
        <v>-</v>
      </c>
      <c r="EJ76" s="83" t="str">
        <f t="shared" ref="EJ76" si="431">IFERROR((DS76+DT76)/DP76,"-")</f>
        <v>-</v>
      </c>
      <c r="EK76" s="84" t="str">
        <f t="shared" ref="EK76" si="432">IFERROR(DR76/DQ76,"-")</f>
        <v>-</v>
      </c>
      <c r="EL76" s="84" t="str">
        <f t="shared" ref="EL76" si="433">IFERROR((DU76+DS76)/DQ76,"-")</f>
        <v>-</v>
      </c>
      <c r="EM76" s="84" t="str">
        <f t="shared" ref="EM76" si="434">IFERROR((DX76+DT76)/DQ76,"-")</f>
        <v>-</v>
      </c>
      <c r="EN76" s="84" t="str">
        <f t="shared" ref="EN76" si="435">IFERROR(EA76/DQ76,"-")</f>
        <v>-</v>
      </c>
      <c r="EO76" s="84" t="str">
        <f t="shared" ref="EO76" si="436">IFERROR(DS76/(DU76+DS76),"-")</f>
        <v>-</v>
      </c>
      <c r="EP76" s="84" t="str">
        <f t="shared" ref="EP76" si="437">IFERROR(DT76/(DX76+DT76),"-")</f>
        <v>-</v>
      </c>
      <c r="EQ76" s="84" t="str">
        <f t="shared" ref="EQ76" si="438">IFERROR(DS76/DQ76,"-")</f>
        <v>-</v>
      </c>
      <c r="ER76" s="84" t="str">
        <f t="shared" ref="ER76" si="439">IFERROR(DV76/DQ76,"-")</f>
        <v>-</v>
      </c>
      <c r="ES76" s="84" t="str">
        <f t="shared" ref="ES76" si="440">IFERROR(DW76/DQ76,"-")</f>
        <v>-</v>
      </c>
      <c r="ET76" s="84" t="str">
        <f t="shared" ref="ET76" si="441">IFERROR(DT76/DQ76,"-")</f>
        <v>-</v>
      </c>
      <c r="EU76" s="84" t="str">
        <f t="shared" ref="EU76" si="442">IFERROR(DY76/DQ76,"-")</f>
        <v>-</v>
      </c>
      <c r="EV76" s="84" t="str">
        <f t="shared" ref="EV76" si="443">IFERROR(DZ76/DQ76,"-")</f>
        <v>-</v>
      </c>
      <c r="EW76" s="84" t="str">
        <f t="shared" ref="EW76" si="444">IFERROR(EB76/DQ76,"-")</f>
        <v>-</v>
      </c>
      <c r="EX76" s="84" t="str">
        <f t="shared" ref="EX76" si="445">IFERROR(EC76/DQ76,"-")</f>
        <v>-</v>
      </c>
      <c r="EY76" s="85" t="str">
        <f t="shared" ref="EY76" si="446">IFERROR(ED76/DP76,"-")</f>
        <v>-</v>
      </c>
      <c r="EZ76" s="85" t="str">
        <f t="shared" ref="EZ76" si="447">IFERROR(EE76/(DU76+DS76),"-")</f>
        <v>-</v>
      </c>
      <c r="FA76" s="85" t="str">
        <f t="shared" ref="FA76" si="448">IFERROR((EF76/(DX76+DT76))/12,"-")</f>
        <v>-</v>
      </c>
      <c r="FB76" s="86" t="str">
        <f t="shared" ref="FB76" si="449">IFERROR((EH76-EG76)/12/EA76,"-")</f>
        <v>-</v>
      </c>
      <c r="FC76" s="49">
        <f>SUM(FC8:FC75)</f>
        <v>0</v>
      </c>
      <c r="FD76" s="50">
        <f t="shared" ref="FD76" si="450">SUM(FH76:FP76)</f>
        <v>0</v>
      </c>
      <c r="FE76" s="50">
        <f t="shared" ref="FE76" si="451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452">SUM(FH8:FH75)</f>
        <v>0</v>
      </c>
      <c r="FI76" s="51">
        <f t="shared" si="452"/>
        <v>0</v>
      </c>
      <c r="FJ76" s="51">
        <f t="shared" si="452"/>
        <v>0</v>
      </c>
      <c r="FK76" s="51">
        <f t="shared" si="452"/>
        <v>0</v>
      </c>
      <c r="FL76" s="51">
        <f t="shared" si="452"/>
        <v>0</v>
      </c>
      <c r="FM76" s="51">
        <f t="shared" si="452"/>
        <v>0</v>
      </c>
      <c r="FN76" s="51">
        <f t="shared" si="452"/>
        <v>0</v>
      </c>
      <c r="FO76" s="51">
        <f t="shared" si="452"/>
        <v>0</v>
      </c>
      <c r="FP76" s="51">
        <f t="shared" si="452"/>
        <v>0</v>
      </c>
      <c r="FQ76" s="51">
        <f t="shared" si="452"/>
        <v>0</v>
      </c>
      <c r="FR76" s="51">
        <f t="shared" si="452"/>
        <v>0</v>
      </c>
      <c r="FS76" s="51">
        <f t="shared" si="452"/>
        <v>0</v>
      </c>
      <c r="FT76" s="50">
        <f t="shared" si="452"/>
        <v>0</v>
      </c>
      <c r="FU76" s="52">
        <f t="shared" si="452"/>
        <v>0</v>
      </c>
      <c r="FV76" s="82" t="str">
        <f t="shared" ref="FV76" si="453">IFERROR(FD76/FC76,"-")</f>
        <v>-</v>
      </c>
      <c r="FW76" s="83" t="str">
        <f t="shared" ref="FW76" si="454">IFERROR((FF76+FG76)/FC76,"-")</f>
        <v>-</v>
      </c>
      <c r="FX76" s="84" t="str">
        <f t="shared" ref="FX76" si="455">IFERROR(FE76/FD76,"-")</f>
        <v>-</v>
      </c>
      <c r="FY76" s="84" t="str">
        <f t="shared" ref="FY76" si="456">IFERROR((FH76+FF76)/FD76,"-")</f>
        <v>-</v>
      </c>
      <c r="FZ76" s="84" t="str">
        <f t="shared" ref="FZ76" si="457">IFERROR((FK76+FG76)/FD76,"-")</f>
        <v>-</v>
      </c>
      <c r="GA76" s="84" t="str">
        <f t="shared" ref="GA76" si="458">IFERROR(FN76/FD76,"-")</f>
        <v>-</v>
      </c>
      <c r="GB76" s="84" t="str">
        <f t="shared" ref="GB76" si="459">IFERROR(FF76/(FH76+FF76),"-")</f>
        <v>-</v>
      </c>
      <c r="GC76" s="84" t="str">
        <f t="shared" ref="GC76" si="460">IFERROR(FG76/(FK76+FG76),"-")</f>
        <v>-</v>
      </c>
      <c r="GD76" s="84" t="str">
        <f t="shared" ref="GD76" si="461">IFERROR(FF76/FD76,"-")</f>
        <v>-</v>
      </c>
      <c r="GE76" s="84" t="str">
        <f t="shared" ref="GE76" si="462">IFERROR(FI76/FD76,"-")</f>
        <v>-</v>
      </c>
      <c r="GF76" s="84" t="str">
        <f t="shared" ref="GF76" si="463">IFERROR(FJ76/FD76,"-")</f>
        <v>-</v>
      </c>
      <c r="GG76" s="84" t="str">
        <f t="shared" ref="GG76" si="464">IFERROR(FG76/FD76,"-")</f>
        <v>-</v>
      </c>
      <c r="GH76" s="84" t="str">
        <f t="shared" ref="GH76" si="465">IFERROR(FL76/FD76,"-")</f>
        <v>-</v>
      </c>
      <c r="GI76" s="84" t="str">
        <f t="shared" ref="GI76" si="466">IFERROR(FM76/FD76,"-")</f>
        <v>-</v>
      </c>
      <c r="GJ76" s="84" t="str">
        <f t="shared" ref="GJ76" si="467">IFERROR(FO76/FD76,"-")</f>
        <v>-</v>
      </c>
      <c r="GK76" s="84" t="str">
        <f t="shared" ref="GK76" si="468">IFERROR(FP76/FD76,"-")</f>
        <v>-</v>
      </c>
      <c r="GL76" s="85" t="str">
        <f t="shared" ref="GL76" si="469">IFERROR(FQ76/FC76,"-")</f>
        <v>-</v>
      </c>
      <c r="GM76" s="85" t="str">
        <f t="shared" ref="GM76" si="470">IFERROR(FR76/(FH76+FF76),"-")</f>
        <v>-</v>
      </c>
      <c r="GN76" s="85" t="str">
        <f t="shared" ref="GN76" si="471">IFERROR((FS76/(FK76+FG76))/12,"-")</f>
        <v>-</v>
      </c>
      <c r="GO76" s="86" t="str">
        <f t="shared" ref="GO76" si="472">IFERROR((FU76-FT76)/12/FN76,"-")</f>
        <v>-</v>
      </c>
      <c r="GP76" s="49">
        <f>SUM(GP8:GP75)</f>
        <v>0</v>
      </c>
      <c r="GQ76" s="50">
        <f t="shared" ref="GQ76" si="473">SUM(GU76:HC76)</f>
        <v>0</v>
      </c>
      <c r="GR76" s="50">
        <f t="shared" ref="GR76" si="474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475">SUM(GU8:GU75)</f>
        <v>0</v>
      </c>
      <c r="GV76" s="51">
        <f t="shared" si="475"/>
        <v>0</v>
      </c>
      <c r="GW76" s="51">
        <f t="shared" si="475"/>
        <v>0</v>
      </c>
      <c r="GX76" s="51">
        <f t="shared" si="475"/>
        <v>0</v>
      </c>
      <c r="GY76" s="51">
        <f t="shared" si="475"/>
        <v>0</v>
      </c>
      <c r="GZ76" s="51">
        <f t="shared" si="475"/>
        <v>0</v>
      </c>
      <c r="HA76" s="51">
        <f t="shared" si="475"/>
        <v>0</v>
      </c>
      <c r="HB76" s="51">
        <f t="shared" si="475"/>
        <v>0</v>
      </c>
      <c r="HC76" s="51">
        <f t="shared" si="475"/>
        <v>0</v>
      </c>
      <c r="HD76" s="51">
        <f t="shared" si="475"/>
        <v>0</v>
      </c>
      <c r="HE76" s="51">
        <f t="shared" si="475"/>
        <v>0</v>
      </c>
      <c r="HF76" s="51">
        <f t="shared" si="475"/>
        <v>0</v>
      </c>
      <c r="HG76" s="50">
        <f t="shared" si="475"/>
        <v>0</v>
      </c>
      <c r="HH76" s="52">
        <f t="shared" si="475"/>
        <v>0</v>
      </c>
      <c r="HI76" s="82" t="str">
        <f t="shared" ref="HI76" si="476">IFERROR(GQ76/GP76,"-")</f>
        <v>-</v>
      </c>
      <c r="HJ76" s="83" t="str">
        <f t="shared" ref="HJ76" si="477">IFERROR((GS76+GT76)/GP76,"-")</f>
        <v>-</v>
      </c>
      <c r="HK76" s="84" t="str">
        <f t="shared" ref="HK76" si="478">IFERROR(GR76/GQ76,"-")</f>
        <v>-</v>
      </c>
      <c r="HL76" s="84" t="str">
        <f t="shared" ref="HL76" si="479">IFERROR((GU76+GS76)/GQ76,"-")</f>
        <v>-</v>
      </c>
      <c r="HM76" s="84" t="str">
        <f t="shared" ref="HM76" si="480">IFERROR((GX76+GT76)/GQ76,"-")</f>
        <v>-</v>
      </c>
      <c r="HN76" s="84" t="str">
        <f t="shared" ref="HN76" si="481">IFERROR(HA76/GQ76,"-")</f>
        <v>-</v>
      </c>
      <c r="HO76" s="84" t="str">
        <f t="shared" ref="HO76" si="482">IFERROR(GS76/(GU76+GS76),"-")</f>
        <v>-</v>
      </c>
      <c r="HP76" s="84" t="str">
        <f t="shared" ref="HP76" si="483">IFERROR(GT76/(GX76+GT76),"-")</f>
        <v>-</v>
      </c>
      <c r="HQ76" s="84" t="str">
        <f t="shared" ref="HQ76" si="484">IFERROR(GS76/GQ76,"-")</f>
        <v>-</v>
      </c>
      <c r="HR76" s="84" t="str">
        <f t="shared" ref="HR76" si="485">IFERROR(GV76/GQ76,"-")</f>
        <v>-</v>
      </c>
      <c r="HS76" s="84" t="str">
        <f t="shared" ref="HS76" si="486">IFERROR(GW76/GQ76,"-")</f>
        <v>-</v>
      </c>
      <c r="HT76" s="84" t="str">
        <f t="shared" ref="HT76" si="487">IFERROR(GT76/GQ76,"-")</f>
        <v>-</v>
      </c>
      <c r="HU76" s="84" t="str">
        <f t="shared" ref="HU76" si="488">IFERROR(GY76/GQ76,"-")</f>
        <v>-</v>
      </c>
      <c r="HV76" s="84" t="str">
        <f t="shared" ref="HV76" si="489">IFERROR(GZ76/GQ76,"-")</f>
        <v>-</v>
      </c>
      <c r="HW76" s="84" t="str">
        <f t="shared" ref="HW76" si="490">IFERROR(HB76/GQ76,"-")</f>
        <v>-</v>
      </c>
      <c r="HX76" s="84" t="str">
        <f t="shared" ref="HX76" si="491">IFERROR(HC76/GQ76,"-")</f>
        <v>-</v>
      </c>
      <c r="HY76" s="85" t="str">
        <f t="shared" ref="HY76" si="492">IFERROR(HD76/GP76,"-")</f>
        <v>-</v>
      </c>
      <c r="HZ76" s="85" t="str">
        <f t="shared" ref="HZ76" si="493">IFERROR(HE76/(GU76+GS76),"-")</f>
        <v>-</v>
      </c>
      <c r="IA76" s="85" t="str">
        <f t="shared" ref="IA76" si="494">IFERROR((HF76/(GX76+GT76))/12,"-")</f>
        <v>-</v>
      </c>
      <c r="IB76" s="86" t="str">
        <f t="shared" ref="IB76" si="495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496">SUM(IH8:IH75)</f>
        <v>0</v>
      </c>
      <c r="II76" s="98">
        <f t="shared" si="496"/>
        <v>0</v>
      </c>
      <c r="IJ76" s="98">
        <f t="shared" si="496"/>
        <v>0</v>
      </c>
      <c r="IK76" s="98">
        <f t="shared" si="496"/>
        <v>0</v>
      </c>
      <c r="IL76" s="98">
        <f t="shared" si="496"/>
        <v>0</v>
      </c>
      <c r="IM76" s="98">
        <f t="shared" si="496"/>
        <v>0</v>
      </c>
      <c r="IN76" s="98">
        <f t="shared" si="496"/>
        <v>0</v>
      </c>
      <c r="IO76" s="98">
        <f t="shared" si="496"/>
        <v>0</v>
      </c>
      <c r="IP76" s="98">
        <f t="shared" si="496"/>
        <v>0</v>
      </c>
      <c r="IQ76" s="98">
        <f t="shared" si="496"/>
        <v>0</v>
      </c>
      <c r="IR76" s="98">
        <f t="shared" si="496"/>
        <v>0</v>
      </c>
      <c r="IS76" s="98">
        <f t="shared" si="496"/>
        <v>0</v>
      </c>
      <c r="IT76" s="57">
        <f t="shared" si="496"/>
        <v>0</v>
      </c>
      <c r="IU76" s="58">
        <f t="shared" si="496"/>
        <v>0</v>
      </c>
      <c r="IV76" s="93" t="str">
        <f t="shared" ref="IV76" si="497">IFERROR(ID76/IC76,"-")</f>
        <v>-</v>
      </c>
      <c r="IW76" s="94" t="str">
        <f t="shared" ref="IW76" si="498">IFERROR((IF76+IG76)/IC76,"-")</f>
        <v>-</v>
      </c>
      <c r="IX76" s="95" t="str">
        <f t="shared" ref="IX76" si="499">IFERROR(IE76/ID76,"-")</f>
        <v>-</v>
      </c>
      <c r="IY76" s="95" t="str">
        <f t="shared" ref="IY76" si="500">IFERROR((IH76+IF76)/ID76,"-")</f>
        <v>-</v>
      </c>
      <c r="IZ76" s="95" t="str">
        <f t="shared" ref="IZ76" si="501">IFERROR((IK76+IG76)/ID76,"-")</f>
        <v>-</v>
      </c>
      <c r="JA76" s="95" t="str">
        <f t="shared" ref="JA76" si="502">IFERROR(IN76/ID76,"-")</f>
        <v>-</v>
      </c>
      <c r="JB76" s="95" t="str">
        <f t="shared" ref="JB76" si="503">IFERROR(IF76/(IH76+IF76),"-")</f>
        <v>-</v>
      </c>
      <c r="JC76" s="95" t="str">
        <f t="shared" ref="JC76" si="504">IFERROR(IG76/(IK76+IG76),"-")</f>
        <v>-</v>
      </c>
      <c r="JD76" s="95" t="str">
        <f t="shared" ref="JD76" si="505">IFERROR(IF76/ID76,"-")</f>
        <v>-</v>
      </c>
      <c r="JE76" s="95" t="str">
        <f t="shared" ref="JE76" si="506">IFERROR(II76/ID76,"-")</f>
        <v>-</v>
      </c>
      <c r="JF76" s="95" t="str">
        <f t="shared" ref="JF76" si="507">IFERROR(IJ76/ID76,"-")</f>
        <v>-</v>
      </c>
      <c r="JG76" s="95" t="str">
        <f t="shared" ref="JG76" si="508">IFERROR(IG76/ID76,"-")</f>
        <v>-</v>
      </c>
      <c r="JH76" s="95" t="str">
        <f t="shared" ref="JH76" si="509">IFERROR(IL76/ID76,"-")</f>
        <v>-</v>
      </c>
      <c r="JI76" s="95" t="str">
        <f t="shared" ref="JI76" si="510">IFERROR(IM76/ID76,"-")</f>
        <v>-</v>
      </c>
      <c r="JJ76" s="95" t="str">
        <f t="shared" ref="JJ76" si="511">IFERROR(IO76/ID76,"-")</f>
        <v>-</v>
      </c>
      <c r="JK76" s="95" t="str">
        <f t="shared" ref="JK76" si="512">IFERROR(IP76/ID76,"-")</f>
        <v>-</v>
      </c>
      <c r="JL76" s="96" t="str">
        <f t="shared" ref="JL76" si="513">IFERROR(IQ76/IC76,"-")</f>
        <v>-</v>
      </c>
      <c r="JM76" s="96" t="str">
        <f t="shared" ref="JM76" si="514">IFERROR(IR76/(IH76+IF76),"-")</f>
        <v>-</v>
      </c>
      <c r="JN76" s="96" t="str">
        <f t="shared" ref="JN76" si="515">IFERROR((IS76/(IK76+IG76))/12,"-")</f>
        <v>-</v>
      </c>
      <c r="JO76" s="97" t="str">
        <f t="shared" ref="JO76" si="516">IFERROR((IU76-IT76)/12/IN76,"-")</f>
        <v>-</v>
      </c>
      <c r="JP76" s="70">
        <f t="shared" ref="JP76" si="517">IM76-(IL76*9)</f>
        <v>0</v>
      </c>
      <c r="JQ76" s="71">
        <f t="shared" ref="JQ76" si="518">(IO76+IP76)-(IM76*8%)</f>
        <v>0</v>
      </c>
      <c r="JR76" s="72">
        <f t="shared" ref="JR76" si="519">IF76-(ID76*1%)</f>
        <v>0</v>
      </c>
      <c r="JS76" s="73">
        <f t="shared" ref="JS76" si="520">IG76-(ID76*1%)</f>
        <v>0</v>
      </c>
    </row>
  </sheetData>
  <sheetProtection selectLockedCells="1" selectUnlockedCells="1"/>
  <autoFilter ref="A7:A43"/>
  <mergeCells count="15"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76">
    <cfRule type="cellIs" dxfId="169" priority="39" operator="lessThan">
      <formula>-1</formula>
    </cfRule>
    <cfRule type="cellIs" dxfId="168" priority="40" operator="greaterThan">
      <formula>0</formula>
    </cfRule>
  </conditionalFormatting>
  <conditionalFormatting sqref="HF76:HG76">
    <cfRule type="cellIs" dxfId="167" priority="37" operator="lessThan">
      <formula>-1</formula>
    </cfRule>
    <cfRule type="cellIs" dxfId="166" priority="38" operator="greaterThan">
      <formula>0</formula>
    </cfRule>
  </conditionalFormatting>
  <conditionalFormatting sqref="HF76:HG76">
    <cfRule type="cellIs" dxfId="165" priority="35" operator="lessThan">
      <formula>-1</formula>
    </cfRule>
    <cfRule type="cellIs" dxfId="164" priority="36" operator="greaterThan">
      <formula>0</formula>
    </cfRule>
  </conditionalFormatting>
  <conditionalFormatting sqref="HH76">
    <cfRule type="cellIs" dxfId="163" priority="33" operator="lessThan">
      <formula>-1</formula>
    </cfRule>
    <cfRule type="cellIs" dxfId="162" priority="34" operator="greaterThan">
      <formula>0</formula>
    </cfRule>
  </conditionalFormatting>
  <conditionalFormatting sqref="HH76">
    <cfRule type="cellIs" dxfId="161" priority="31" operator="lessThan">
      <formula>-1</formula>
    </cfRule>
    <cfRule type="cellIs" dxfId="160" priority="32" operator="greaterThan">
      <formula>0</formula>
    </cfRule>
  </conditionalFormatting>
  <conditionalFormatting sqref="JP76">
    <cfRule type="cellIs" dxfId="159" priority="29" operator="lessThan">
      <formula>-1</formula>
    </cfRule>
    <cfRule type="cellIs" dxfId="158" priority="30" operator="greaterThan">
      <formula>0</formula>
    </cfRule>
  </conditionalFormatting>
  <conditionalFormatting sqref="JQ76:JR76">
    <cfRule type="cellIs" dxfId="157" priority="27" operator="lessThan">
      <formula>-1</formula>
    </cfRule>
    <cfRule type="cellIs" dxfId="156" priority="28" operator="greaterThan">
      <formula>0</formula>
    </cfRule>
  </conditionalFormatting>
  <conditionalFormatting sqref="JQ76:JR76">
    <cfRule type="cellIs" dxfId="155" priority="25" operator="lessThan">
      <formula>-1</formula>
    </cfRule>
    <cfRule type="cellIs" dxfId="154" priority="26" operator="greaterThan">
      <formula>0</formula>
    </cfRule>
  </conditionalFormatting>
  <conditionalFormatting sqref="JS76">
    <cfRule type="cellIs" dxfId="153" priority="23" operator="lessThan">
      <formula>-1</formula>
    </cfRule>
    <cfRule type="cellIs" dxfId="152" priority="24" operator="greaterThan">
      <formula>0</formula>
    </cfRule>
  </conditionalFormatting>
  <conditionalFormatting sqref="JS76">
    <cfRule type="cellIs" dxfId="151" priority="21" operator="lessThan">
      <formula>-1</formula>
    </cfRule>
    <cfRule type="cellIs" dxfId="150" priority="22" operator="greaterThan">
      <formula>0</formula>
    </cfRule>
  </conditionalFormatting>
  <conditionalFormatting sqref="HE8:HE75">
    <cfRule type="cellIs" dxfId="149" priority="19" operator="lessThan">
      <formula>-1</formula>
    </cfRule>
    <cfRule type="cellIs" dxfId="148" priority="20" operator="greaterThan">
      <formula>0</formula>
    </cfRule>
  </conditionalFormatting>
  <conditionalFormatting sqref="HF8:HG75">
    <cfRule type="cellIs" dxfId="147" priority="17" operator="lessThan">
      <formula>-1</formula>
    </cfRule>
    <cfRule type="cellIs" dxfId="146" priority="18" operator="greaterThan">
      <formula>0</formula>
    </cfRule>
  </conditionalFormatting>
  <conditionalFormatting sqref="HF8:HG75">
    <cfRule type="cellIs" dxfId="145" priority="15" operator="lessThan">
      <formula>-1</formula>
    </cfRule>
    <cfRule type="cellIs" dxfId="144" priority="16" operator="greaterThan">
      <formula>0</formula>
    </cfRule>
  </conditionalFormatting>
  <conditionalFormatting sqref="HH8:HH75">
    <cfRule type="cellIs" dxfId="143" priority="13" operator="lessThan">
      <formula>-1</formula>
    </cfRule>
    <cfRule type="cellIs" dxfId="142" priority="14" operator="greaterThan">
      <formula>0</formula>
    </cfRule>
  </conditionalFormatting>
  <conditionalFormatting sqref="HH8:HH75">
    <cfRule type="cellIs" dxfId="141" priority="11" operator="lessThan">
      <formula>-1</formula>
    </cfRule>
    <cfRule type="cellIs" dxfId="140" priority="12" operator="greaterThan">
      <formula>0</formula>
    </cfRule>
  </conditionalFormatting>
  <conditionalFormatting sqref="JP8:JP75">
    <cfRule type="cellIs" dxfId="139" priority="9" operator="lessThan">
      <formula>-1</formula>
    </cfRule>
    <cfRule type="cellIs" dxfId="138" priority="10" operator="greaterThan">
      <formula>0</formula>
    </cfRule>
  </conditionalFormatting>
  <conditionalFormatting sqref="JQ8:JR75">
    <cfRule type="cellIs" dxfId="137" priority="7" operator="lessThan">
      <formula>-1</formula>
    </cfRule>
    <cfRule type="cellIs" dxfId="136" priority="8" operator="greaterThan">
      <formula>0</formula>
    </cfRule>
  </conditionalFormatting>
  <conditionalFormatting sqref="JQ8:JR75">
    <cfRule type="cellIs" dxfId="135" priority="5" operator="lessThan">
      <formula>-1</formula>
    </cfRule>
    <cfRule type="cellIs" dxfId="134" priority="6" operator="greaterThan">
      <formula>0</formula>
    </cfRule>
  </conditionalFormatting>
  <conditionalFormatting sqref="JS8:JS75">
    <cfRule type="cellIs" dxfId="133" priority="3" operator="lessThan">
      <formula>-1</formula>
    </cfRule>
    <cfRule type="cellIs" dxfId="132" priority="4" operator="greaterThan">
      <formula>0</formula>
    </cfRule>
  </conditionalFormatting>
  <conditionalFormatting sqref="JS8:JS75">
    <cfRule type="cellIs" dxfId="131" priority="1" operator="lessThan">
      <formula>-1</formula>
    </cfRule>
    <cfRule type="cellIs" dxfId="13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23" sqref="B23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37" t="str">
        <f>'SEM1'!A1:E1</f>
        <v>NOM DU DOSSIER</v>
      </c>
      <c r="B1" s="137"/>
      <c r="C1" s="137"/>
      <c r="D1" s="137"/>
      <c r="E1" s="137"/>
    </row>
    <row r="2" spans="1:279">
      <c r="B2" s="138" t="s">
        <v>59</v>
      </c>
      <c r="C2" s="138"/>
      <c r="D2" s="138"/>
      <c r="E2" s="138"/>
    </row>
    <row r="3" spans="1:279">
      <c r="A3" s="2" t="s">
        <v>4</v>
      </c>
      <c r="B3" s="5">
        <f>'SEM3'!GP6+2</f>
        <v>44851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44856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44851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41">
        <f>B3</f>
        <v>44851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44852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 t="shared" ref="CC6" si="0">AP6+1</f>
        <v>44853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 t="shared" ref="DP6" si="1">CC6+1</f>
        <v>44854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 t="shared" ref="FC6" si="2">DP6+1</f>
        <v>44855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 t="shared" ref="GP6" si="3">FC6+1</f>
        <v>44856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52</v>
      </c>
      <c r="II6" s="147"/>
      <c r="IJ6" s="147"/>
      <c r="IK6" s="147"/>
      <c r="IL6" s="147"/>
      <c r="IM6" s="147" t="str">
        <f>B2</f>
        <v xml:space="preserve">    Semaine 4</v>
      </c>
      <c r="IN6" s="147"/>
      <c r="IO6" s="147" t="str">
        <f>A1</f>
        <v>NOM DU DOSSIER</v>
      </c>
      <c r="IP6" s="147"/>
      <c r="IQ6" s="147"/>
      <c r="IR6" s="147"/>
      <c r="IS6" s="45" t="s">
        <v>4</v>
      </c>
      <c r="IT6" s="147">
        <f>B3</f>
        <v>44851</v>
      </c>
      <c r="IU6" s="147"/>
      <c r="IV6" s="147"/>
      <c r="IW6" s="45" t="s">
        <v>5</v>
      </c>
      <c r="IX6" s="147">
        <f>B4</f>
        <v>44856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20</v>
      </c>
      <c r="JQ6" s="145"/>
      <c r="JR6" s="145"/>
      <c r="JS6" s="146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5" t="s">
        <v>73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5" t="s">
        <v>65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5" t="s">
        <v>66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5" t="s">
        <v>67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5" t="s">
        <v>68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5" t="s">
        <v>78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5" t="s">
        <v>69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5" t="s">
        <v>70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5" t="s">
        <v>71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5" t="s">
        <v>72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5" t="s">
        <v>74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5" t="s">
        <v>75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5" t="s">
        <v>76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5" t="s">
        <v>77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5">
        <v>3002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IFERROR([1]SEM1!B23,"-")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5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5" si="189">IFERROR(D72/C72,"-")</f>
        <v>-</v>
      </c>
      <c r="W72" s="77" t="str">
        <f t="shared" ref="W72:W75" si="190">IFERROR((F72+G72)/C72,"-")</f>
        <v>-</v>
      </c>
      <c r="X72" s="19" t="str">
        <f t="shared" ref="X72:X75" si="191">IFERROR(E72/D72,"-")</f>
        <v>-</v>
      </c>
      <c r="Y72" s="19" t="str">
        <f t="shared" ref="Y72:Y75" si="192">IFERROR((H72+F72)/D72,"-")</f>
        <v>-</v>
      </c>
      <c r="Z72" s="19" t="str">
        <f t="shared" ref="Z72:Z75" si="193">IFERROR((K72+G72)/D72,"-")</f>
        <v>-</v>
      </c>
      <c r="AA72" s="19" t="str">
        <f t="shared" ref="AA72:AA75" si="194">IFERROR(N72/D72,"-")</f>
        <v>-</v>
      </c>
      <c r="AB72" s="19" t="str">
        <f t="shared" ref="AB72:AB75" si="195">IFERROR(F72/(H72+F72),"-")</f>
        <v>-</v>
      </c>
      <c r="AC72" s="19" t="str">
        <f t="shared" ref="AC72:AC75" si="196">IFERROR(G72/(K72+G72),"-")</f>
        <v>-</v>
      </c>
      <c r="AD72" s="19" t="str">
        <f t="shared" ref="AD72:AD75" si="197">IFERROR(F72/D72,"-")</f>
        <v>-</v>
      </c>
      <c r="AE72" s="19" t="str">
        <f t="shared" ref="AE72:AE75" si="198">IFERROR(I72/D72,"-")</f>
        <v>-</v>
      </c>
      <c r="AF72" s="19" t="str">
        <f t="shared" ref="AF72:AF75" si="199">IFERROR(J72/D72,"-")</f>
        <v>-</v>
      </c>
      <c r="AG72" s="19" t="str">
        <f t="shared" ref="AG72:AG75" si="200">IFERROR(G72/D72,"-")</f>
        <v>-</v>
      </c>
      <c r="AH72" s="19" t="str">
        <f t="shared" ref="AH72:AH75" si="201">IFERROR(L72/D72,"-")</f>
        <v>-</v>
      </c>
      <c r="AI72" s="19" t="str">
        <f t="shared" ref="AI72:AI75" si="202">IFERROR(M72/D72,"-")</f>
        <v>-</v>
      </c>
      <c r="AJ72" s="19" t="str">
        <f t="shared" ref="AJ72:AJ75" si="203">IFERROR(O72/D72,"-")</f>
        <v>-</v>
      </c>
      <c r="AK72" s="19" t="str">
        <f t="shared" ref="AK72:AK75" si="204">IFERROR(P72/D72,"-")</f>
        <v>-</v>
      </c>
      <c r="AL72" s="13" t="str">
        <f t="shared" ref="AL72:AL75" si="205">IFERROR(Q72/C72,"-")</f>
        <v>-</v>
      </c>
      <c r="AM72" s="13" t="str">
        <f t="shared" ref="AM72:AM75" si="206">IFERROR(R72/(H72+F72),"-")</f>
        <v>-</v>
      </c>
      <c r="AN72" s="13" t="str">
        <f t="shared" ref="AN72:AN75" si="207">IFERROR((S72/(K72+G72))/12,"-")</f>
        <v>-</v>
      </c>
      <c r="AO72" s="80" t="str">
        <f t="shared" ref="AO72:AO75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5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5" si="213">IFERROR(AQ72/AP72,"-")</f>
        <v>-</v>
      </c>
      <c r="BJ72" s="77" t="str">
        <f t="shared" ref="BJ72:BJ75" si="214">IFERROR((AS72+AT72)/AP72,"-")</f>
        <v>-</v>
      </c>
      <c r="BK72" s="19" t="str">
        <f t="shared" ref="BK72:BK75" si="215">IFERROR(AR72/AQ72,"-")</f>
        <v>-</v>
      </c>
      <c r="BL72" s="19" t="str">
        <f t="shared" ref="BL72:BL75" si="216">IFERROR((AU72+AS72)/AQ72,"-")</f>
        <v>-</v>
      </c>
      <c r="BM72" s="19" t="str">
        <f t="shared" ref="BM72:BM75" si="217">IFERROR((AX72+AT72)/AQ72,"-")</f>
        <v>-</v>
      </c>
      <c r="BN72" s="19" t="str">
        <f t="shared" ref="BN72:BN75" si="218">IFERROR(BA72/AQ72,"-")</f>
        <v>-</v>
      </c>
      <c r="BO72" s="19" t="str">
        <f t="shared" ref="BO72:BO75" si="219">IFERROR(AS72/(AU72+AS72),"-")</f>
        <v>-</v>
      </c>
      <c r="BP72" s="19" t="str">
        <f t="shared" ref="BP72:BP75" si="220">IFERROR(AT72/(AX72+AT72),"-")</f>
        <v>-</v>
      </c>
      <c r="BQ72" s="19" t="str">
        <f t="shared" ref="BQ72:BQ75" si="221">IFERROR(AS72/AQ72,"-")</f>
        <v>-</v>
      </c>
      <c r="BR72" s="19" t="str">
        <f t="shared" ref="BR72:BR75" si="222">IFERROR(AV72/AQ72,"-")</f>
        <v>-</v>
      </c>
      <c r="BS72" s="19" t="str">
        <f t="shared" ref="BS72:BS75" si="223">IFERROR(AW72/AQ72,"-")</f>
        <v>-</v>
      </c>
      <c r="BT72" s="19" t="str">
        <f t="shared" ref="BT72:BT75" si="224">IFERROR(AT72/AQ72,"-")</f>
        <v>-</v>
      </c>
      <c r="BU72" s="19" t="str">
        <f t="shared" ref="BU72:BU75" si="225">IFERROR(AY72/AQ72,"-")</f>
        <v>-</v>
      </c>
      <c r="BV72" s="19" t="str">
        <f t="shared" ref="BV72:BV75" si="226">IFERROR(AZ72/AQ72,"-")</f>
        <v>-</v>
      </c>
      <c r="BW72" s="19" t="str">
        <f t="shared" ref="BW72:BW75" si="227">IFERROR(BB72/AQ72,"-")</f>
        <v>-</v>
      </c>
      <c r="BX72" s="19" t="str">
        <f t="shared" ref="BX72:BX75" si="228">IFERROR(BC72/AQ72,"-")</f>
        <v>-</v>
      </c>
      <c r="BY72" s="13" t="str">
        <f t="shared" ref="BY72:BY75" si="229">IFERROR(BD72/AP72,"-")</f>
        <v>-</v>
      </c>
      <c r="BZ72" s="13" t="str">
        <f t="shared" ref="BZ72:BZ75" si="230">IFERROR(BE72/(AU72+AS72),"-")</f>
        <v>-</v>
      </c>
      <c r="CA72" s="13" t="str">
        <f t="shared" ref="CA72:CA75" si="231">IFERROR((BF72/(AX72+AT72))/12,"-")</f>
        <v>-</v>
      </c>
      <c r="CB72" s="80" t="str">
        <f t="shared" ref="CB72:CB75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5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5" si="237">IFERROR(CD72/CC72,"-")</f>
        <v>-</v>
      </c>
      <c r="CW72" s="77" t="str">
        <f t="shared" ref="CW72:CW75" si="238">IFERROR((CF72+CG72)/CC72,"-")</f>
        <v>-</v>
      </c>
      <c r="CX72" s="19" t="str">
        <f t="shared" ref="CX72:CX75" si="239">IFERROR(CE72/CD72,"-")</f>
        <v>-</v>
      </c>
      <c r="CY72" s="19" t="str">
        <f t="shared" ref="CY72:CY75" si="240">IFERROR((CH72+CF72)/CD72,"-")</f>
        <v>-</v>
      </c>
      <c r="CZ72" s="19" t="str">
        <f t="shared" ref="CZ72:CZ75" si="241">IFERROR((CK72+CG72)/CD72,"-")</f>
        <v>-</v>
      </c>
      <c r="DA72" s="19" t="str">
        <f t="shared" ref="DA72:DA75" si="242">IFERROR(CN72/CD72,"-")</f>
        <v>-</v>
      </c>
      <c r="DB72" s="19" t="str">
        <f t="shared" ref="DB72:DB75" si="243">IFERROR(CF72/(CH72+CF72),"-")</f>
        <v>-</v>
      </c>
      <c r="DC72" s="19" t="str">
        <f t="shared" ref="DC72:DC75" si="244">IFERROR(CG72/(CK72+CG72),"-")</f>
        <v>-</v>
      </c>
      <c r="DD72" s="19" t="str">
        <f t="shared" ref="DD72:DD75" si="245">IFERROR(CF72/CD72,"-")</f>
        <v>-</v>
      </c>
      <c r="DE72" s="19" t="str">
        <f t="shared" ref="DE72:DE75" si="246">IFERROR(CI72/CD72,"-")</f>
        <v>-</v>
      </c>
      <c r="DF72" s="19" t="str">
        <f t="shared" ref="DF72:DF75" si="247">IFERROR(CJ72/CD72,"-")</f>
        <v>-</v>
      </c>
      <c r="DG72" s="19" t="str">
        <f t="shared" ref="DG72:DG75" si="248">IFERROR(CG72/CD72,"-")</f>
        <v>-</v>
      </c>
      <c r="DH72" s="19" t="str">
        <f t="shared" ref="DH72:DH75" si="249">IFERROR(CL72/CD72,"-")</f>
        <v>-</v>
      </c>
      <c r="DI72" s="19" t="str">
        <f t="shared" ref="DI72:DI75" si="250">IFERROR(CM72/CD72,"-")</f>
        <v>-</v>
      </c>
      <c r="DJ72" s="19" t="str">
        <f t="shared" ref="DJ72:DJ75" si="251">IFERROR(CO72/CD72,"-")</f>
        <v>-</v>
      </c>
      <c r="DK72" s="19" t="str">
        <f t="shared" ref="DK72:DK75" si="252">IFERROR(CP72/CD72,"-")</f>
        <v>-</v>
      </c>
      <c r="DL72" s="13" t="str">
        <f t="shared" ref="DL72:DL75" si="253">IFERROR(CQ72/CC72,"-")</f>
        <v>-</v>
      </c>
      <c r="DM72" s="13" t="str">
        <f t="shared" ref="DM72:DM75" si="254">IFERROR(CR72/(CH72+CF72),"-")</f>
        <v>-</v>
      </c>
      <c r="DN72" s="13" t="str">
        <f t="shared" ref="DN72:DN75" si="255">IFERROR((CS72/(CK72+CG72))/12,"-")</f>
        <v>-</v>
      </c>
      <c r="DO72" s="80" t="str">
        <f t="shared" ref="DO72:DO75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5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5" si="261">IFERROR(DQ72/DP72,"-")</f>
        <v>-</v>
      </c>
      <c r="EJ72" s="77" t="str">
        <f t="shared" ref="EJ72:EJ75" si="262">IFERROR((DS72+DT72)/DP72,"-")</f>
        <v>-</v>
      </c>
      <c r="EK72" s="19" t="str">
        <f t="shared" ref="EK72:EK75" si="263">IFERROR(DR72/DQ72,"-")</f>
        <v>-</v>
      </c>
      <c r="EL72" s="19" t="str">
        <f t="shared" ref="EL72:EL75" si="264">IFERROR((DU72+DS72)/DQ72,"-")</f>
        <v>-</v>
      </c>
      <c r="EM72" s="19" t="str">
        <f t="shared" ref="EM72:EM75" si="265">IFERROR((DX72+DT72)/DQ72,"-")</f>
        <v>-</v>
      </c>
      <c r="EN72" s="19" t="str">
        <f t="shared" ref="EN72:EN75" si="266">IFERROR(EA72/DQ72,"-")</f>
        <v>-</v>
      </c>
      <c r="EO72" s="19" t="str">
        <f t="shared" ref="EO72:EO75" si="267">IFERROR(DS72/(DU72+DS72),"-")</f>
        <v>-</v>
      </c>
      <c r="EP72" s="19" t="str">
        <f t="shared" ref="EP72:EP75" si="268">IFERROR(DT72/(DX72+DT72),"-")</f>
        <v>-</v>
      </c>
      <c r="EQ72" s="19" t="str">
        <f t="shared" ref="EQ72:EQ75" si="269">IFERROR(DS72/DQ72,"-")</f>
        <v>-</v>
      </c>
      <c r="ER72" s="19" t="str">
        <f t="shared" ref="ER72:ER75" si="270">IFERROR(DV72/DQ72,"-")</f>
        <v>-</v>
      </c>
      <c r="ES72" s="19" t="str">
        <f t="shared" ref="ES72:ES75" si="271">IFERROR(DW72/DQ72,"-")</f>
        <v>-</v>
      </c>
      <c r="ET72" s="19" t="str">
        <f t="shared" ref="ET72:ET75" si="272">IFERROR(DT72/DQ72,"-")</f>
        <v>-</v>
      </c>
      <c r="EU72" s="19" t="str">
        <f t="shared" ref="EU72:EU75" si="273">IFERROR(DY72/DQ72,"-")</f>
        <v>-</v>
      </c>
      <c r="EV72" s="19" t="str">
        <f t="shared" ref="EV72:EV75" si="274">IFERROR(DZ72/DQ72,"-")</f>
        <v>-</v>
      </c>
      <c r="EW72" s="19" t="str">
        <f t="shared" ref="EW72:EW75" si="275">IFERROR(EB72/DQ72,"-")</f>
        <v>-</v>
      </c>
      <c r="EX72" s="19" t="str">
        <f t="shared" ref="EX72:EX75" si="276">IFERROR(EC72/DQ72,"-")</f>
        <v>-</v>
      </c>
      <c r="EY72" s="13" t="str">
        <f t="shared" ref="EY72:EY75" si="277">IFERROR(ED72/DP72,"-")</f>
        <v>-</v>
      </c>
      <c r="EZ72" s="13" t="str">
        <f t="shared" ref="EZ72:EZ75" si="278">IFERROR(EE72/(DU72+DS72),"-")</f>
        <v>-</v>
      </c>
      <c r="FA72" s="13" t="str">
        <f t="shared" ref="FA72:FA75" si="279">IFERROR((EF72/(DX72+DT72))/12,"-")</f>
        <v>-</v>
      </c>
      <c r="FB72" s="80" t="str">
        <f t="shared" ref="FB72:FB75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5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5" si="285">IFERROR(FD72/FC72,"-")</f>
        <v>-</v>
      </c>
      <c r="FW72" s="77" t="str">
        <f t="shared" ref="FW72:FW75" si="286">IFERROR((FF72+FG72)/FC72,"-")</f>
        <v>-</v>
      </c>
      <c r="FX72" s="19" t="str">
        <f t="shared" ref="FX72:FX75" si="287">IFERROR(FE72/FD72,"-")</f>
        <v>-</v>
      </c>
      <c r="FY72" s="19" t="str">
        <f t="shared" ref="FY72:FY75" si="288">IFERROR((FH72+FF72)/FD72,"-")</f>
        <v>-</v>
      </c>
      <c r="FZ72" s="19" t="str">
        <f t="shared" ref="FZ72:FZ75" si="289">IFERROR((FK72+FG72)/FD72,"-")</f>
        <v>-</v>
      </c>
      <c r="GA72" s="19" t="str">
        <f t="shared" ref="GA72:GA75" si="290">IFERROR(FN72/FD72,"-")</f>
        <v>-</v>
      </c>
      <c r="GB72" s="19" t="str">
        <f t="shared" ref="GB72:GB75" si="291">IFERROR(FF72/(FH72+FF72),"-")</f>
        <v>-</v>
      </c>
      <c r="GC72" s="19" t="str">
        <f t="shared" ref="GC72:GC75" si="292">IFERROR(FG72/(FK72+FG72),"-")</f>
        <v>-</v>
      </c>
      <c r="GD72" s="19" t="str">
        <f t="shared" ref="GD72:GD75" si="293">IFERROR(FF72/FD72,"-")</f>
        <v>-</v>
      </c>
      <c r="GE72" s="19" t="str">
        <f t="shared" ref="GE72:GE75" si="294">IFERROR(FI72/FD72,"-")</f>
        <v>-</v>
      </c>
      <c r="GF72" s="19" t="str">
        <f t="shared" ref="GF72:GF75" si="295">IFERROR(FJ72/FD72,"-")</f>
        <v>-</v>
      </c>
      <c r="GG72" s="19" t="str">
        <f t="shared" ref="GG72:GG75" si="296">IFERROR(FG72/FD72,"-")</f>
        <v>-</v>
      </c>
      <c r="GH72" s="19" t="str">
        <f t="shared" ref="GH72:GH75" si="297">IFERROR(FL72/FD72,"-")</f>
        <v>-</v>
      </c>
      <c r="GI72" s="19" t="str">
        <f t="shared" ref="GI72:GI75" si="298">IFERROR(FM72/FD72,"-")</f>
        <v>-</v>
      </c>
      <c r="GJ72" s="19" t="str">
        <f t="shared" ref="GJ72:GJ75" si="299">IFERROR(FO72/FD72,"-")</f>
        <v>-</v>
      </c>
      <c r="GK72" s="19" t="str">
        <f t="shared" ref="GK72:GK75" si="300">IFERROR(FP72/FD72,"-")</f>
        <v>-</v>
      </c>
      <c r="GL72" s="13" t="str">
        <f t="shared" ref="GL72:GL75" si="301">IFERROR(FQ72/FC72,"-")</f>
        <v>-</v>
      </c>
      <c r="GM72" s="13" t="str">
        <f t="shared" ref="GM72:GM75" si="302">IFERROR(FR72/(FH72+FF72),"-")</f>
        <v>-</v>
      </c>
      <c r="GN72" s="13" t="str">
        <f t="shared" ref="GN72:GN75" si="303">IFERROR((FS72/(FK72+FG72))/12,"-")</f>
        <v>-</v>
      </c>
      <c r="GO72" s="80" t="str">
        <f t="shared" ref="GO72:GO75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5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5" si="309">IFERROR(GQ72/GP72,"-")</f>
        <v>-</v>
      </c>
      <c r="HJ72" s="77" t="str">
        <f t="shared" ref="HJ72:HJ75" si="310">IFERROR((GS72+GT72)/GP72,"-")</f>
        <v>-</v>
      </c>
      <c r="HK72" s="19" t="str">
        <f t="shared" ref="HK72:HK75" si="311">IFERROR(GR72/GQ72,"-")</f>
        <v>-</v>
      </c>
      <c r="HL72" s="19" t="str">
        <f t="shared" ref="HL72:HL75" si="312">IFERROR((GU72+GS72)/GQ72,"-")</f>
        <v>-</v>
      </c>
      <c r="HM72" s="19" t="str">
        <f t="shared" ref="HM72:HM75" si="313">IFERROR((GX72+GT72)/GQ72,"-")</f>
        <v>-</v>
      </c>
      <c r="HN72" s="19" t="str">
        <f t="shared" ref="HN72:HN75" si="314">IFERROR(HA72/GQ72,"-")</f>
        <v>-</v>
      </c>
      <c r="HO72" s="19" t="str">
        <f t="shared" ref="HO72:HO75" si="315">IFERROR(GS72/(GU72+GS72),"-")</f>
        <v>-</v>
      </c>
      <c r="HP72" s="19" t="str">
        <f t="shared" ref="HP72:HP75" si="316">IFERROR(GT72/(GX72+GT72),"-")</f>
        <v>-</v>
      </c>
      <c r="HQ72" s="19" t="str">
        <f t="shared" ref="HQ72:HQ75" si="317">IFERROR(GS72/GQ72,"-")</f>
        <v>-</v>
      </c>
      <c r="HR72" s="19" t="str">
        <f t="shared" ref="HR72:HR75" si="318">IFERROR(GV72/GQ72,"-")</f>
        <v>-</v>
      </c>
      <c r="HS72" s="19" t="str">
        <f t="shared" ref="HS72:HS75" si="319">IFERROR(GW72/GQ72,"-")</f>
        <v>-</v>
      </c>
      <c r="HT72" s="19" t="str">
        <f t="shared" ref="HT72:HT75" si="320">IFERROR(GT72/GQ72,"-")</f>
        <v>-</v>
      </c>
      <c r="HU72" s="19" t="str">
        <f t="shared" ref="HU72:HU75" si="321">IFERROR(GY72/GQ72,"-")</f>
        <v>-</v>
      </c>
      <c r="HV72" s="19" t="str">
        <f t="shared" ref="HV72:HV75" si="322">IFERROR(GZ72/GQ72,"-")</f>
        <v>-</v>
      </c>
      <c r="HW72" s="19" t="str">
        <f t="shared" ref="HW72:HW75" si="323">IFERROR(HB72/GQ72,"-")</f>
        <v>-</v>
      </c>
      <c r="HX72" s="19" t="str">
        <f t="shared" ref="HX72:HX75" si="324">IFERROR(HC72/GQ72,"-")</f>
        <v>-</v>
      </c>
      <c r="HY72" s="13" t="str">
        <f t="shared" ref="HY72:HY75" si="325">IFERROR(HD72/GP72,"-")</f>
        <v>-</v>
      </c>
      <c r="HZ72" s="13" t="str">
        <f t="shared" ref="HZ72:HZ75" si="326">IFERROR(HE72/(GU72+GS72),"-")</f>
        <v>-</v>
      </c>
      <c r="IA72" s="13" t="str">
        <f t="shared" ref="IA72:IA75" si="327">IFERROR((HF72/(GX72+GT72))/12,"-")</f>
        <v>-</v>
      </c>
      <c r="IB72" s="80" t="str">
        <f t="shared" ref="IB72:IB75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5" si="334">IFERROR(ID72/IC72,"-")</f>
        <v>-</v>
      </c>
      <c r="IW72" s="89" t="str">
        <f t="shared" ref="IW72:IW75" si="335">IFERROR((IF72+IG72)/IC72,"-")</f>
        <v>-</v>
      </c>
      <c r="IX72" s="43" t="str">
        <f t="shared" ref="IX72:IX75" si="336">IFERROR(IE72/ID72,"-")</f>
        <v>-</v>
      </c>
      <c r="IY72" s="43" t="str">
        <f t="shared" ref="IY72:IY75" si="337">IFERROR((IH72+IF72)/ID72,"-")</f>
        <v>-</v>
      </c>
      <c r="IZ72" s="43" t="str">
        <f t="shared" ref="IZ72:IZ75" si="338">IFERROR((IK72+IG72)/ID72,"-")</f>
        <v>-</v>
      </c>
      <c r="JA72" s="43" t="str">
        <f t="shared" ref="JA72:JA75" si="339">IFERROR(IN72/ID72,"-")</f>
        <v>-</v>
      </c>
      <c r="JB72" s="43" t="str">
        <f t="shared" ref="JB72:JB75" si="340">IFERROR(IF72/(IH72+IF72),"-")</f>
        <v>-</v>
      </c>
      <c r="JC72" s="43" t="str">
        <f t="shared" ref="JC72:JC75" si="341">IFERROR(IG72/(IK72+IG72),"-")</f>
        <v>-</v>
      </c>
      <c r="JD72" s="43" t="str">
        <f t="shared" ref="JD72:JD75" si="342">IFERROR(IF72/ID72,"-")</f>
        <v>-</v>
      </c>
      <c r="JE72" s="43" t="str">
        <f t="shared" ref="JE72:JE75" si="343">IFERROR(II72/ID72,"-")</f>
        <v>-</v>
      </c>
      <c r="JF72" s="43" t="str">
        <f t="shared" ref="JF72:JF75" si="344">IFERROR(IJ72/ID72,"-")</f>
        <v>-</v>
      </c>
      <c r="JG72" s="43" t="str">
        <f t="shared" ref="JG72:JG75" si="345">IFERROR(IG72/ID72,"-")</f>
        <v>-</v>
      </c>
      <c r="JH72" s="43" t="str">
        <f t="shared" ref="JH72:JH75" si="346">IFERROR(IL72/ID72,"-")</f>
        <v>-</v>
      </c>
      <c r="JI72" s="43" t="str">
        <f t="shared" ref="JI72:JI75" si="347">IFERROR(IM72/ID72,"-")</f>
        <v>-</v>
      </c>
      <c r="JJ72" s="43" t="str">
        <f t="shared" ref="JJ72:JJ75" si="348">IFERROR(IO72/ID72,"-")</f>
        <v>-</v>
      </c>
      <c r="JK72" s="43" t="str">
        <f t="shared" ref="JK72:JK75" si="349">IFERROR(IP72/ID72,"-")</f>
        <v>-</v>
      </c>
      <c r="JL72" s="44" t="str">
        <f t="shared" ref="JL72:JL75" si="350">IFERROR(IQ72/IC72,"-")</f>
        <v>-</v>
      </c>
      <c r="JM72" s="44" t="str">
        <f t="shared" ref="JM72:JM75" si="351">IFERROR(IR72/(IH72+IF72),"-")</f>
        <v>-</v>
      </c>
      <c r="JN72" s="44" t="str">
        <f t="shared" ref="JN72:JN75" si="352">IFERROR((IS72/(IK72+IG72))/12,"-")</f>
        <v>-</v>
      </c>
      <c r="JO72" s="90" t="str">
        <f t="shared" ref="JO72:JO75" si="353">IFERROR((IU72-IT72)/12/IN72,"-")</f>
        <v>-</v>
      </c>
      <c r="JP72" s="62">
        <f t="shared" ref="JP72:JP75" si="354">IM72-(IL72*9)</f>
        <v>0</v>
      </c>
      <c r="JQ72" s="63">
        <f t="shared" ref="JQ72:JQ75" si="355">(IO72+IP72)-(IM72*8%)</f>
        <v>0</v>
      </c>
      <c r="JR72" s="64">
        <f t="shared" ref="JR72:JR75" si="356">IF72-(ID72*1%)</f>
        <v>0</v>
      </c>
      <c r="JS72" s="65">
        <f t="shared" ref="JS72:JS75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39" t="s">
        <v>3</v>
      </c>
      <c r="B76" s="140"/>
      <c r="C76" s="49">
        <f>SUM(C8:C75)</f>
        <v>0</v>
      </c>
      <c r="D76" s="50">
        <f t="shared" ref="D76" si="358">SUM(H76:P76)</f>
        <v>0</v>
      </c>
      <c r="E76" s="50">
        <f t="shared" ref="E76" si="359">SUM(H76:N76)</f>
        <v>0</v>
      </c>
      <c r="F76" s="51">
        <f>SUM(F8:F75)</f>
        <v>0</v>
      </c>
      <c r="G76" s="51">
        <f>SUM(G8:G75)</f>
        <v>0</v>
      </c>
      <c r="H76" s="51">
        <f t="shared" ref="H76:U76" si="360">SUM(H8:H75)</f>
        <v>0</v>
      </c>
      <c r="I76" s="51">
        <f t="shared" si="360"/>
        <v>0</v>
      </c>
      <c r="J76" s="51">
        <f t="shared" si="360"/>
        <v>0</v>
      </c>
      <c r="K76" s="51">
        <f t="shared" si="360"/>
        <v>0</v>
      </c>
      <c r="L76" s="51">
        <f t="shared" si="360"/>
        <v>0</v>
      </c>
      <c r="M76" s="51">
        <f t="shared" si="360"/>
        <v>0</v>
      </c>
      <c r="N76" s="51">
        <f t="shared" si="360"/>
        <v>0</v>
      </c>
      <c r="O76" s="51">
        <f t="shared" si="360"/>
        <v>0</v>
      </c>
      <c r="P76" s="51">
        <f t="shared" si="360"/>
        <v>0</v>
      </c>
      <c r="Q76" s="51">
        <f t="shared" si="360"/>
        <v>0</v>
      </c>
      <c r="R76" s="51">
        <f t="shared" si="360"/>
        <v>0</v>
      </c>
      <c r="S76" s="51">
        <f t="shared" si="360"/>
        <v>0</v>
      </c>
      <c r="T76" s="50">
        <f t="shared" si="360"/>
        <v>0</v>
      </c>
      <c r="U76" s="52">
        <f t="shared" si="360"/>
        <v>0</v>
      </c>
      <c r="V76" s="82" t="str">
        <f t="shared" ref="V76" si="361">IFERROR(D76/C76,"-")</f>
        <v>-</v>
      </c>
      <c r="W76" s="83" t="str">
        <f t="shared" ref="W76" si="362">IFERROR((F76+G76)/C76,"-")</f>
        <v>-</v>
      </c>
      <c r="X76" s="84" t="str">
        <f t="shared" ref="X76" si="363">IFERROR(E76/D76,"-")</f>
        <v>-</v>
      </c>
      <c r="Y76" s="84" t="str">
        <f t="shared" ref="Y76" si="364">IFERROR((H76+F76)/D76,"-")</f>
        <v>-</v>
      </c>
      <c r="Z76" s="84" t="str">
        <f t="shared" ref="Z76" si="365">IFERROR((K76+G76)/D76,"-")</f>
        <v>-</v>
      </c>
      <c r="AA76" s="84" t="str">
        <f t="shared" ref="AA76" si="366">IFERROR(N76/D76,"-")</f>
        <v>-</v>
      </c>
      <c r="AB76" s="84" t="str">
        <f t="shared" ref="AB76" si="367">IFERROR(F76/(H76+F76),"-")</f>
        <v>-</v>
      </c>
      <c r="AC76" s="84" t="str">
        <f t="shared" ref="AC76" si="368">IFERROR(G76/(K76+G76),"-")</f>
        <v>-</v>
      </c>
      <c r="AD76" s="84" t="str">
        <f t="shared" ref="AD76" si="369">IFERROR(F76/D76,"-")</f>
        <v>-</v>
      </c>
      <c r="AE76" s="84" t="str">
        <f t="shared" ref="AE76" si="370">IFERROR(I76/D76,"-")</f>
        <v>-</v>
      </c>
      <c r="AF76" s="84" t="str">
        <f t="shared" ref="AF76" si="371">IFERROR(J76/D76,"-")</f>
        <v>-</v>
      </c>
      <c r="AG76" s="84" t="str">
        <f t="shared" ref="AG76" si="372">IFERROR(G76/D76,"-")</f>
        <v>-</v>
      </c>
      <c r="AH76" s="84" t="str">
        <f t="shared" ref="AH76" si="373">IFERROR(L76/D76,"-")</f>
        <v>-</v>
      </c>
      <c r="AI76" s="84" t="str">
        <f t="shared" ref="AI76" si="374">IFERROR(M76/D76,"-")</f>
        <v>-</v>
      </c>
      <c r="AJ76" s="84" t="str">
        <f t="shared" ref="AJ76" si="375">IFERROR(O76/D76,"-")</f>
        <v>-</v>
      </c>
      <c r="AK76" s="84" t="str">
        <f t="shared" ref="AK76" si="376">IFERROR(P76/D76,"-")</f>
        <v>-</v>
      </c>
      <c r="AL76" s="85" t="str">
        <f t="shared" ref="AL76" si="377">IFERROR(Q76/C76,"-")</f>
        <v>-</v>
      </c>
      <c r="AM76" s="85" t="str">
        <f t="shared" ref="AM76" si="378">IFERROR(R76/(H76+F76),"-")</f>
        <v>-</v>
      </c>
      <c r="AN76" s="85" t="str">
        <f t="shared" ref="AN76" si="379">IFERROR((S76/(K76+G76))/12,"-")</f>
        <v>-</v>
      </c>
      <c r="AO76" s="86" t="str">
        <f t="shared" ref="AO76" si="380">IFERROR((U76-T76)/12/N76,"-")</f>
        <v>-</v>
      </c>
      <c r="AP76" s="49">
        <f>SUM(AP8:AP75)</f>
        <v>0</v>
      </c>
      <c r="AQ76" s="50">
        <f t="shared" ref="AQ76" si="381">SUM(AU76:BC76)</f>
        <v>0</v>
      </c>
      <c r="AR76" s="50">
        <f t="shared" ref="AR76" si="382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383">SUM(AU8:AU75)</f>
        <v>0</v>
      </c>
      <c r="AV76" s="51">
        <f t="shared" si="383"/>
        <v>0</v>
      </c>
      <c r="AW76" s="51">
        <f t="shared" si="383"/>
        <v>0</v>
      </c>
      <c r="AX76" s="51">
        <f t="shared" si="383"/>
        <v>0</v>
      </c>
      <c r="AY76" s="51">
        <f t="shared" si="383"/>
        <v>0</v>
      </c>
      <c r="AZ76" s="51">
        <f t="shared" si="383"/>
        <v>0</v>
      </c>
      <c r="BA76" s="51">
        <f t="shared" si="383"/>
        <v>0</v>
      </c>
      <c r="BB76" s="51">
        <f t="shared" si="383"/>
        <v>0</v>
      </c>
      <c r="BC76" s="51">
        <f t="shared" si="383"/>
        <v>0</v>
      </c>
      <c r="BD76" s="51">
        <f t="shared" si="383"/>
        <v>0</v>
      </c>
      <c r="BE76" s="51">
        <f t="shared" si="383"/>
        <v>0</v>
      </c>
      <c r="BF76" s="51">
        <f t="shared" si="383"/>
        <v>0</v>
      </c>
      <c r="BG76" s="50">
        <f t="shared" si="383"/>
        <v>0</v>
      </c>
      <c r="BH76" s="52">
        <f t="shared" si="383"/>
        <v>0</v>
      </c>
      <c r="BI76" s="82" t="str">
        <f t="shared" ref="BI76" si="384">IFERROR(AQ76/AP76,"-")</f>
        <v>-</v>
      </c>
      <c r="BJ76" s="83" t="str">
        <f t="shared" ref="BJ76" si="385">IFERROR((AS76+AT76)/AP76,"-")</f>
        <v>-</v>
      </c>
      <c r="BK76" s="84" t="str">
        <f t="shared" ref="BK76" si="386">IFERROR(AR76/AQ76,"-")</f>
        <v>-</v>
      </c>
      <c r="BL76" s="84" t="str">
        <f t="shared" ref="BL76" si="387">IFERROR((AU76+AS76)/AQ76,"-")</f>
        <v>-</v>
      </c>
      <c r="BM76" s="84" t="str">
        <f t="shared" ref="BM76" si="388">IFERROR((AX76+AT76)/AQ76,"-")</f>
        <v>-</v>
      </c>
      <c r="BN76" s="84" t="str">
        <f t="shared" ref="BN76" si="389">IFERROR(BA76/AQ76,"-")</f>
        <v>-</v>
      </c>
      <c r="BO76" s="84" t="str">
        <f t="shared" ref="BO76" si="390">IFERROR(AS76/(AU76+AS76),"-")</f>
        <v>-</v>
      </c>
      <c r="BP76" s="84" t="str">
        <f t="shared" ref="BP76" si="391">IFERROR(AT76/(AX76+AT76),"-")</f>
        <v>-</v>
      </c>
      <c r="BQ76" s="84" t="str">
        <f t="shared" ref="BQ76" si="392">IFERROR(AS76/AQ76,"-")</f>
        <v>-</v>
      </c>
      <c r="BR76" s="84" t="str">
        <f t="shared" ref="BR76" si="393">IFERROR(AV76/AQ76,"-")</f>
        <v>-</v>
      </c>
      <c r="BS76" s="84" t="str">
        <f t="shared" ref="BS76" si="394">IFERROR(AW76/AQ76,"-")</f>
        <v>-</v>
      </c>
      <c r="BT76" s="84" t="str">
        <f t="shared" ref="BT76" si="395">IFERROR(AT76/AQ76,"-")</f>
        <v>-</v>
      </c>
      <c r="BU76" s="84" t="str">
        <f t="shared" ref="BU76" si="396">IFERROR(AY76/AQ76,"-")</f>
        <v>-</v>
      </c>
      <c r="BV76" s="84" t="str">
        <f t="shared" ref="BV76" si="397">IFERROR(AZ76/AQ76,"-")</f>
        <v>-</v>
      </c>
      <c r="BW76" s="84" t="str">
        <f t="shared" ref="BW76" si="398">IFERROR(BB76/AQ76,"-")</f>
        <v>-</v>
      </c>
      <c r="BX76" s="84" t="str">
        <f t="shared" ref="BX76" si="399">IFERROR(BC76/AQ76,"-")</f>
        <v>-</v>
      </c>
      <c r="BY76" s="85" t="str">
        <f t="shared" ref="BY76" si="400">IFERROR(BD76/AP76,"-")</f>
        <v>-</v>
      </c>
      <c r="BZ76" s="85" t="str">
        <f t="shared" ref="BZ76" si="401">IFERROR(BE76/(AU76+AS76),"-")</f>
        <v>-</v>
      </c>
      <c r="CA76" s="85" t="str">
        <f t="shared" ref="CA76" si="402">IFERROR((BF76/(AX76+AT76))/12,"-")</f>
        <v>-</v>
      </c>
      <c r="CB76" s="86" t="str">
        <f t="shared" ref="CB76" si="403">IFERROR((BH76-BG76)/12/BA76,"-")</f>
        <v>-</v>
      </c>
      <c r="CC76" s="49">
        <f>SUM(CC8:CC75)</f>
        <v>0</v>
      </c>
      <c r="CD76" s="50">
        <f t="shared" ref="CD76" si="404">SUM(CH76:CP76)</f>
        <v>0</v>
      </c>
      <c r="CE76" s="50">
        <f t="shared" ref="CE76" si="405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406">SUM(CH8:CH75)</f>
        <v>0</v>
      </c>
      <c r="CI76" s="51">
        <f t="shared" si="406"/>
        <v>0</v>
      </c>
      <c r="CJ76" s="51">
        <f t="shared" si="406"/>
        <v>0</v>
      </c>
      <c r="CK76" s="51">
        <f t="shared" si="406"/>
        <v>0</v>
      </c>
      <c r="CL76" s="51">
        <f t="shared" si="406"/>
        <v>0</v>
      </c>
      <c r="CM76" s="51">
        <f t="shared" si="406"/>
        <v>0</v>
      </c>
      <c r="CN76" s="51">
        <f t="shared" si="406"/>
        <v>0</v>
      </c>
      <c r="CO76" s="51">
        <f t="shared" si="406"/>
        <v>0</v>
      </c>
      <c r="CP76" s="51">
        <f t="shared" si="406"/>
        <v>0</v>
      </c>
      <c r="CQ76" s="51">
        <f t="shared" si="406"/>
        <v>0</v>
      </c>
      <c r="CR76" s="51">
        <f t="shared" si="406"/>
        <v>0</v>
      </c>
      <c r="CS76" s="51">
        <f t="shared" si="406"/>
        <v>0</v>
      </c>
      <c r="CT76" s="50">
        <f t="shared" si="406"/>
        <v>0</v>
      </c>
      <c r="CU76" s="52">
        <f t="shared" si="406"/>
        <v>0</v>
      </c>
      <c r="CV76" s="82" t="str">
        <f t="shared" ref="CV76" si="407">IFERROR(CD76/CC76,"-")</f>
        <v>-</v>
      </c>
      <c r="CW76" s="83" t="str">
        <f t="shared" ref="CW76" si="408">IFERROR((CF76+CG76)/CC76,"-")</f>
        <v>-</v>
      </c>
      <c r="CX76" s="84" t="str">
        <f t="shared" ref="CX76" si="409">IFERROR(CE76/CD76,"-")</f>
        <v>-</v>
      </c>
      <c r="CY76" s="84" t="str">
        <f t="shared" ref="CY76" si="410">IFERROR((CH76+CF76)/CD76,"-")</f>
        <v>-</v>
      </c>
      <c r="CZ76" s="84" t="str">
        <f t="shared" ref="CZ76" si="411">IFERROR((CK76+CG76)/CD76,"-")</f>
        <v>-</v>
      </c>
      <c r="DA76" s="84" t="str">
        <f t="shared" ref="DA76" si="412">IFERROR(CN76/CD76,"-")</f>
        <v>-</v>
      </c>
      <c r="DB76" s="84" t="str">
        <f t="shared" ref="DB76" si="413">IFERROR(CF76/(CH76+CF76),"-")</f>
        <v>-</v>
      </c>
      <c r="DC76" s="84" t="str">
        <f t="shared" ref="DC76" si="414">IFERROR(CG76/(CK76+CG76),"-")</f>
        <v>-</v>
      </c>
      <c r="DD76" s="84" t="str">
        <f t="shared" ref="DD76" si="415">IFERROR(CF76/CD76,"-")</f>
        <v>-</v>
      </c>
      <c r="DE76" s="84" t="str">
        <f t="shared" ref="DE76" si="416">IFERROR(CI76/CD76,"-")</f>
        <v>-</v>
      </c>
      <c r="DF76" s="84" t="str">
        <f t="shared" ref="DF76" si="417">IFERROR(CJ76/CD76,"-")</f>
        <v>-</v>
      </c>
      <c r="DG76" s="84" t="str">
        <f t="shared" ref="DG76" si="418">IFERROR(CG76/CD76,"-")</f>
        <v>-</v>
      </c>
      <c r="DH76" s="84" t="str">
        <f t="shared" ref="DH76" si="419">IFERROR(CL76/CD76,"-")</f>
        <v>-</v>
      </c>
      <c r="DI76" s="84" t="str">
        <f t="shared" ref="DI76" si="420">IFERROR(CM76/CD76,"-")</f>
        <v>-</v>
      </c>
      <c r="DJ76" s="84" t="str">
        <f t="shared" ref="DJ76" si="421">IFERROR(CO76/CD76,"-")</f>
        <v>-</v>
      </c>
      <c r="DK76" s="84" t="str">
        <f t="shared" ref="DK76" si="422">IFERROR(CP76/CD76,"-")</f>
        <v>-</v>
      </c>
      <c r="DL76" s="85" t="str">
        <f t="shared" ref="DL76" si="423">IFERROR(CQ76/CC76,"-")</f>
        <v>-</v>
      </c>
      <c r="DM76" s="85" t="str">
        <f t="shared" ref="DM76" si="424">IFERROR(CR76/(CH76+CF76),"-")</f>
        <v>-</v>
      </c>
      <c r="DN76" s="85" t="str">
        <f t="shared" ref="DN76" si="425">IFERROR((CS76/(CK76+CG76))/12,"-")</f>
        <v>-</v>
      </c>
      <c r="DO76" s="86" t="str">
        <f t="shared" ref="DO76" si="426">IFERROR((CU76-CT76)/12/CN76,"-")</f>
        <v>-</v>
      </c>
      <c r="DP76" s="49">
        <f>SUM(DP8:DP75)</f>
        <v>0</v>
      </c>
      <c r="DQ76" s="50">
        <f t="shared" ref="DQ76" si="427">SUM(DU76:EC76)</f>
        <v>0</v>
      </c>
      <c r="DR76" s="50">
        <f t="shared" ref="DR76" si="428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429">SUM(DU8:DU75)</f>
        <v>0</v>
      </c>
      <c r="DV76" s="51">
        <f t="shared" si="429"/>
        <v>0</v>
      </c>
      <c r="DW76" s="51">
        <f t="shared" si="429"/>
        <v>0</v>
      </c>
      <c r="DX76" s="51">
        <f t="shared" si="429"/>
        <v>0</v>
      </c>
      <c r="DY76" s="51">
        <f t="shared" si="429"/>
        <v>0</v>
      </c>
      <c r="DZ76" s="51">
        <f t="shared" si="429"/>
        <v>0</v>
      </c>
      <c r="EA76" s="51">
        <f t="shared" si="429"/>
        <v>0</v>
      </c>
      <c r="EB76" s="51">
        <f t="shared" si="429"/>
        <v>0</v>
      </c>
      <c r="EC76" s="51">
        <f t="shared" si="429"/>
        <v>0</v>
      </c>
      <c r="ED76" s="51">
        <f t="shared" si="429"/>
        <v>0</v>
      </c>
      <c r="EE76" s="51">
        <f t="shared" si="429"/>
        <v>0</v>
      </c>
      <c r="EF76" s="51">
        <f t="shared" si="429"/>
        <v>0</v>
      </c>
      <c r="EG76" s="50">
        <f t="shared" si="429"/>
        <v>0</v>
      </c>
      <c r="EH76" s="52">
        <f t="shared" si="429"/>
        <v>0</v>
      </c>
      <c r="EI76" s="82" t="str">
        <f t="shared" ref="EI76" si="430">IFERROR(DQ76/DP76,"-")</f>
        <v>-</v>
      </c>
      <c r="EJ76" s="83" t="str">
        <f t="shared" ref="EJ76" si="431">IFERROR((DS76+DT76)/DP76,"-")</f>
        <v>-</v>
      </c>
      <c r="EK76" s="84" t="str">
        <f t="shared" ref="EK76" si="432">IFERROR(DR76/DQ76,"-")</f>
        <v>-</v>
      </c>
      <c r="EL76" s="84" t="str">
        <f t="shared" ref="EL76" si="433">IFERROR((DU76+DS76)/DQ76,"-")</f>
        <v>-</v>
      </c>
      <c r="EM76" s="84" t="str">
        <f t="shared" ref="EM76" si="434">IFERROR((DX76+DT76)/DQ76,"-")</f>
        <v>-</v>
      </c>
      <c r="EN76" s="84" t="str">
        <f t="shared" ref="EN76" si="435">IFERROR(EA76/DQ76,"-")</f>
        <v>-</v>
      </c>
      <c r="EO76" s="84" t="str">
        <f t="shared" ref="EO76" si="436">IFERROR(DS76/(DU76+DS76),"-")</f>
        <v>-</v>
      </c>
      <c r="EP76" s="84" t="str">
        <f t="shared" ref="EP76" si="437">IFERROR(DT76/(DX76+DT76),"-")</f>
        <v>-</v>
      </c>
      <c r="EQ76" s="84" t="str">
        <f t="shared" ref="EQ76" si="438">IFERROR(DS76/DQ76,"-")</f>
        <v>-</v>
      </c>
      <c r="ER76" s="84" t="str">
        <f t="shared" ref="ER76" si="439">IFERROR(DV76/DQ76,"-")</f>
        <v>-</v>
      </c>
      <c r="ES76" s="84" t="str">
        <f t="shared" ref="ES76" si="440">IFERROR(DW76/DQ76,"-")</f>
        <v>-</v>
      </c>
      <c r="ET76" s="84" t="str">
        <f t="shared" ref="ET76" si="441">IFERROR(DT76/DQ76,"-")</f>
        <v>-</v>
      </c>
      <c r="EU76" s="84" t="str">
        <f t="shared" ref="EU76" si="442">IFERROR(DY76/DQ76,"-")</f>
        <v>-</v>
      </c>
      <c r="EV76" s="84" t="str">
        <f t="shared" ref="EV76" si="443">IFERROR(DZ76/DQ76,"-")</f>
        <v>-</v>
      </c>
      <c r="EW76" s="84" t="str">
        <f t="shared" ref="EW76" si="444">IFERROR(EB76/DQ76,"-")</f>
        <v>-</v>
      </c>
      <c r="EX76" s="84" t="str">
        <f t="shared" ref="EX76" si="445">IFERROR(EC76/DQ76,"-")</f>
        <v>-</v>
      </c>
      <c r="EY76" s="85" t="str">
        <f t="shared" ref="EY76" si="446">IFERROR(ED76/DP76,"-")</f>
        <v>-</v>
      </c>
      <c r="EZ76" s="85" t="str">
        <f t="shared" ref="EZ76" si="447">IFERROR(EE76/(DU76+DS76),"-")</f>
        <v>-</v>
      </c>
      <c r="FA76" s="85" t="str">
        <f t="shared" ref="FA76" si="448">IFERROR((EF76/(DX76+DT76))/12,"-")</f>
        <v>-</v>
      </c>
      <c r="FB76" s="86" t="str">
        <f t="shared" ref="FB76" si="449">IFERROR((EH76-EG76)/12/EA76,"-")</f>
        <v>-</v>
      </c>
      <c r="FC76" s="49">
        <f>SUM(FC8:FC75)</f>
        <v>0</v>
      </c>
      <c r="FD76" s="50">
        <f t="shared" ref="FD76" si="450">SUM(FH76:FP76)</f>
        <v>0</v>
      </c>
      <c r="FE76" s="50">
        <f t="shared" ref="FE76" si="451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452">SUM(FH8:FH75)</f>
        <v>0</v>
      </c>
      <c r="FI76" s="51">
        <f t="shared" si="452"/>
        <v>0</v>
      </c>
      <c r="FJ76" s="51">
        <f t="shared" si="452"/>
        <v>0</v>
      </c>
      <c r="FK76" s="51">
        <f t="shared" si="452"/>
        <v>0</v>
      </c>
      <c r="FL76" s="51">
        <f t="shared" si="452"/>
        <v>0</v>
      </c>
      <c r="FM76" s="51">
        <f t="shared" si="452"/>
        <v>0</v>
      </c>
      <c r="FN76" s="51">
        <f t="shared" si="452"/>
        <v>0</v>
      </c>
      <c r="FO76" s="51">
        <f t="shared" si="452"/>
        <v>0</v>
      </c>
      <c r="FP76" s="51">
        <f t="shared" si="452"/>
        <v>0</v>
      </c>
      <c r="FQ76" s="51">
        <f t="shared" si="452"/>
        <v>0</v>
      </c>
      <c r="FR76" s="51">
        <f t="shared" si="452"/>
        <v>0</v>
      </c>
      <c r="FS76" s="51">
        <f t="shared" si="452"/>
        <v>0</v>
      </c>
      <c r="FT76" s="50">
        <f t="shared" si="452"/>
        <v>0</v>
      </c>
      <c r="FU76" s="52">
        <f t="shared" si="452"/>
        <v>0</v>
      </c>
      <c r="FV76" s="82" t="str">
        <f t="shared" ref="FV76" si="453">IFERROR(FD76/FC76,"-")</f>
        <v>-</v>
      </c>
      <c r="FW76" s="83" t="str">
        <f t="shared" ref="FW76" si="454">IFERROR((FF76+FG76)/FC76,"-")</f>
        <v>-</v>
      </c>
      <c r="FX76" s="84" t="str">
        <f t="shared" ref="FX76" si="455">IFERROR(FE76/FD76,"-")</f>
        <v>-</v>
      </c>
      <c r="FY76" s="84" t="str">
        <f t="shared" ref="FY76" si="456">IFERROR((FH76+FF76)/FD76,"-")</f>
        <v>-</v>
      </c>
      <c r="FZ76" s="84" t="str">
        <f t="shared" ref="FZ76" si="457">IFERROR((FK76+FG76)/FD76,"-")</f>
        <v>-</v>
      </c>
      <c r="GA76" s="84" t="str">
        <f t="shared" ref="GA76" si="458">IFERROR(FN76/FD76,"-")</f>
        <v>-</v>
      </c>
      <c r="GB76" s="84" t="str">
        <f t="shared" ref="GB76" si="459">IFERROR(FF76/(FH76+FF76),"-")</f>
        <v>-</v>
      </c>
      <c r="GC76" s="84" t="str">
        <f t="shared" ref="GC76" si="460">IFERROR(FG76/(FK76+FG76),"-")</f>
        <v>-</v>
      </c>
      <c r="GD76" s="84" t="str">
        <f t="shared" ref="GD76" si="461">IFERROR(FF76/FD76,"-")</f>
        <v>-</v>
      </c>
      <c r="GE76" s="84" t="str">
        <f t="shared" ref="GE76" si="462">IFERROR(FI76/FD76,"-")</f>
        <v>-</v>
      </c>
      <c r="GF76" s="84" t="str">
        <f t="shared" ref="GF76" si="463">IFERROR(FJ76/FD76,"-")</f>
        <v>-</v>
      </c>
      <c r="GG76" s="84" t="str">
        <f t="shared" ref="GG76" si="464">IFERROR(FG76/FD76,"-")</f>
        <v>-</v>
      </c>
      <c r="GH76" s="84" t="str">
        <f t="shared" ref="GH76" si="465">IFERROR(FL76/FD76,"-")</f>
        <v>-</v>
      </c>
      <c r="GI76" s="84" t="str">
        <f t="shared" ref="GI76" si="466">IFERROR(FM76/FD76,"-")</f>
        <v>-</v>
      </c>
      <c r="GJ76" s="84" t="str">
        <f t="shared" ref="GJ76" si="467">IFERROR(FO76/FD76,"-")</f>
        <v>-</v>
      </c>
      <c r="GK76" s="84" t="str">
        <f t="shared" ref="GK76" si="468">IFERROR(FP76/FD76,"-")</f>
        <v>-</v>
      </c>
      <c r="GL76" s="85" t="str">
        <f t="shared" ref="GL76" si="469">IFERROR(FQ76/FC76,"-")</f>
        <v>-</v>
      </c>
      <c r="GM76" s="85" t="str">
        <f t="shared" ref="GM76" si="470">IFERROR(FR76/(FH76+FF76),"-")</f>
        <v>-</v>
      </c>
      <c r="GN76" s="85" t="str">
        <f t="shared" ref="GN76" si="471">IFERROR((FS76/(FK76+FG76))/12,"-")</f>
        <v>-</v>
      </c>
      <c r="GO76" s="86" t="str">
        <f t="shared" ref="GO76" si="472">IFERROR((FU76-FT76)/12/FN76,"-")</f>
        <v>-</v>
      </c>
      <c r="GP76" s="49">
        <f>SUM(GP8:GP75)</f>
        <v>0</v>
      </c>
      <c r="GQ76" s="50">
        <f t="shared" ref="GQ76" si="473">SUM(GU76:HC76)</f>
        <v>0</v>
      </c>
      <c r="GR76" s="50">
        <f t="shared" ref="GR76" si="474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475">SUM(GU8:GU75)</f>
        <v>0</v>
      </c>
      <c r="GV76" s="51">
        <f t="shared" si="475"/>
        <v>0</v>
      </c>
      <c r="GW76" s="51">
        <f t="shared" si="475"/>
        <v>0</v>
      </c>
      <c r="GX76" s="51">
        <f t="shared" si="475"/>
        <v>0</v>
      </c>
      <c r="GY76" s="51">
        <f t="shared" si="475"/>
        <v>0</v>
      </c>
      <c r="GZ76" s="51">
        <f t="shared" si="475"/>
        <v>0</v>
      </c>
      <c r="HA76" s="51">
        <f t="shared" si="475"/>
        <v>0</v>
      </c>
      <c r="HB76" s="51">
        <f t="shared" si="475"/>
        <v>0</v>
      </c>
      <c r="HC76" s="51">
        <f t="shared" si="475"/>
        <v>0</v>
      </c>
      <c r="HD76" s="51">
        <f t="shared" si="475"/>
        <v>0</v>
      </c>
      <c r="HE76" s="51">
        <f t="shared" si="475"/>
        <v>0</v>
      </c>
      <c r="HF76" s="51">
        <f t="shared" si="475"/>
        <v>0</v>
      </c>
      <c r="HG76" s="50">
        <f t="shared" si="475"/>
        <v>0</v>
      </c>
      <c r="HH76" s="52">
        <f t="shared" si="475"/>
        <v>0</v>
      </c>
      <c r="HI76" s="82" t="str">
        <f t="shared" ref="HI76" si="476">IFERROR(GQ76/GP76,"-")</f>
        <v>-</v>
      </c>
      <c r="HJ76" s="83" t="str">
        <f t="shared" ref="HJ76" si="477">IFERROR((GS76+GT76)/GP76,"-")</f>
        <v>-</v>
      </c>
      <c r="HK76" s="84" t="str">
        <f t="shared" ref="HK76" si="478">IFERROR(GR76/GQ76,"-")</f>
        <v>-</v>
      </c>
      <c r="HL76" s="84" t="str">
        <f t="shared" ref="HL76" si="479">IFERROR((GU76+GS76)/GQ76,"-")</f>
        <v>-</v>
      </c>
      <c r="HM76" s="84" t="str">
        <f t="shared" ref="HM76" si="480">IFERROR((GX76+GT76)/GQ76,"-")</f>
        <v>-</v>
      </c>
      <c r="HN76" s="84" t="str">
        <f t="shared" ref="HN76" si="481">IFERROR(HA76/GQ76,"-")</f>
        <v>-</v>
      </c>
      <c r="HO76" s="84" t="str">
        <f t="shared" ref="HO76" si="482">IFERROR(GS76/(GU76+GS76),"-")</f>
        <v>-</v>
      </c>
      <c r="HP76" s="84" t="str">
        <f t="shared" ref="HP76" si="483">IFERROR(GT76/(GX76+GT76),"-")</f>
        <v>-</v>
      </c>
      <c r="HQ76" s="84" t="str">
        <f t="shared" ref="HQ76" si="484">IFERROR(GS76/GQ76,"-")</f>
        <v>-</v>
      </c>
      <c r="HR76" s="84" t="str">
        <f t="shared" ref="HR76" si="485">IFERROR(GV76/GQ76,"-")</f>
        <v>-</v>
      </c>
      <c r="HS76" s="84" t="str">
        <f t="shared" ref="HS76" si="486">IFERROR(GW76/GQ76,"-")</f>
        <v>-</v>
      </c>
      <c r="HT76" s="84" t="str">
        <f t="shared" ref="HT76" si="487">IFERROR(GT76/GQ76,"-")</f>
        <v>-</v>
      </c>
      <c r="HU76" s="84" t="str">
        <f t="shared" ref="HU76" si="488">IFERROR(GY76/GQ76,"-")</f>
        <v>-</v>
      </c>
      <c r="HV76" s="84" t="str">
        <f t="shared" ref="HV76" si="489">IFERROR(GZ76/GQ76,"-")</f>
        <v>-</v>
      </c>
      <c r="HW76" s="84" t="str">
        <f t="shared" ref="HW76" si="490">IFERROR(HB76/GQ76,"-")</f>
        <v>-</v>
      </c>
      <c r="HX76" s="84" t="str">
        <f t="shared" ref="HX76" si="491">IFERROR(HC76/GQ76,"-")</f>
        <v>-</v>
      </c>
      <c r="HY76" s="85" t="str">
        <f t="shared" ref="HY76" si="492">IFERROR(HD76/GP76,"-")</f>
        <v>-</v>
      </c>
      <c r="HZ76" s="85" t="str">
        <f t="shared" ref="HZ76" si="493">IFERROR(HE76/(GU76+GS76),"-")</f>
        <v>-</v>
      </c>
      <c r="IA76" s="85" t="str">
        <f t="shared" ref="IA76" si="494">IFERROR((HF76/(GX76+GT76))/12,"-")</f>
        <v>-</v>
      </c>
      <c r="IB76" s="86" t="str">
        <f t="shared" ref="IB76" si="495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496">SUM(IH8:IH75)</f>
        <v>0</v>
      </c>
      <c r="II76" s="98">
        <f t="shared" si="496"/>
        <v>0</v>
      </c>
      <c r="IJ76" s="98">
        <f t="shared" si="496"/>
        <v>0</v>
      </c>
      <c r="IK76" s="98">
        <f t="shared" si="496"/>
        <v>0</v>
      </c>
      <c r="IL76" s="98">
        <f t="shared" si="496"/>
        <v>0</v>
      </c>
      <c r="IM76" s="98">
        <f t="shared" si="496"/>
        <v>0</v>
      </c>
      <c r="IN76" s="98">
        <f t="shared" si="496"/>
        <v>0</v>
      </c>
      <c r="IO76" s="98">
        <f t="shared" si="496"/>
        <v>0</v>
      </c>
      <c r="IP76" s="98">
        <f t="shared" si="496"/>
        <v>0</v>
      </c>
      <c r="IQ76" s="98">
        <f t="shared" si="496"/>
        <v>0</v>
      </c>
      <c r="IR76" s="98">
        <f t="shared" si="496"/>
        <v>0</v>
      </c>
      <c r="IS76" s="98">
        <f t="shared" si="496"/>
        <v>0</v>
      </c>
      <c r="IT76" s="57">
        <f t="shared" si="496"/>
        <v>0</v>
      </c>
      <c r="IU76" s="58">
        <f t="shared" si="496"/>
        <v>0</v>
      </c>
      <c r="IV76" s="93" t="str">
        <f t="shared" ref="IV76" si="497">IFERROR(ID76/IC76,"-")</f>
        <v>-</v>
      </c>
      <c r="IW76" s="94" t="str">
        <f t="shared" ref="IW76" si="498">IFERROR((IF76+IG76)/IC76,"-")</f>
        <v>-</v>
      </c>
      <c r="IX76" s="95" t="str">
        <f t="shared" ref="IX76" si="499">IFERROR(IE76/ID76,"-")</f>
        <v>-</v>
      </c>
      <c r="IY76" s="95" t="str">
        <f t="shared" ref="IY76" si="500">IFERROR((IH76+IF76)/ID76,"-")</f>
        <v>-</v>
      </c>
      <c r="IZ76" s="95" t="str">
        <f t="shared" ref="IZ76" si="501">IFERROR((IK76+IG76)/ID76,"-")</f>
        <v>-</v>
      </c>
      <c r="JA76" s="95" t="str">
        <f t="shared" ref="JA76" si="502">IFERROR(IN76/ID76,"-")</f>
        <v>-</v>
      </c>
      <c r="JB76" s="95" t="str">
        <f t="shared" ref="JB76" si="503">IFERROR(IF76/(IH76+IF76),"-")</f>
        <v>-</v>
      </c>
      <c r="JC76" s="95" t="str">
        <f t="shared" ref="JC76" si="504">IFERROR(IG76/(IK76+IG76),"-")</f>
        <v>-</v>
      </c>
      <c r="JD76" s="95" t="str">
        <f t="shared" ref="JD76" si="505">IFERROR(IF76/ID76,"-")</f>
        <v>-</v>
      </c>
      <c r="JE76" s="95" t="str">
        <f t="shared" ref="JE76" si="506">IFERROR(II76/ID76,"-")</f>
        <v>-</v>
      </c>
      <c r="JF76" s="95" t="str">
        <f t="shared" ref="JF76" si="507">IFERROR(IJ76/ID76,"-")</f>
        <v>-</v>
      </c>
      <c r="JG76" s="95" t="str">
        <f t="shared" ref="JG76" si="508">IFERROR(IG76/ID76,"-")</f>
        <v>-</v>
      </c>
      <c r="JH76" s="95" t="str">
        <f t="shared" ref="JH76" si="509">IFERROR(IL76/ID76,"-")</f>
        <v>-</v>
      </c>
      <c r="JI76" s="95" t="str">
        <f t="shared" ref="JI76" si="510">IFERROR(IM76/ID76,"-")</f>
        <v>-</v>
      </c>
      <c r="JJ76" s="95" t="str">
        <f t="shared" ref="JJ76" si="511">IFERROR(IO76/ID76,"-")</f>
        <v>-</v>
      </c>
      <c r="JK76" s="95" t="str">
        <f t="shared" ref="JK76" si="512">IFERROR(IP76/ID76,"-")</f>
        <v>-</v>
      </c>
      <c r="JL76" s="96" t="str">
        <f t="shared" ref="JL76" si="513">IFERROR(IQ76/IC76,"-")</f>
        <v>-</v>
      </c>
      <c r="JM76" s="96" t="str">
        <f t="shared" ref="JM76" si="514">IFERROR(IR76/(IH76+IF76),"-")</f>
        <v>-</v>
      </c>
      <c r="JN76" s="96" t="str">
        <f t="shared" ref="JN76" si="515">IFERROR((IS76/(IK76+IG76))/12,"-")</f>
        <v>-</v>
      </c>
      <c r="JO76" s="97" t="str">
        <f t="shared" ref="JO76" si="516">IFERROR((IU76-IT76)/12/IN76,"-")</f>
        <v>-</v>
      </c>
      <c r="JP76" s="70">
        <f t="shared" ref="JP76" si="517">IM76-(IL76*9)</f>
        <v>0</v>
      </c>
      <c r="JQ76" s="71">
        <f t="shared" ref="JQ76" si="518">(IO76+IP76)-(IM76*8%)</f>
        <v>0</v>
      </c>
      <c r="JR76" s="72">
        <f t="shared" ref="JR76" si="519">IF76-(ID76*1%)</f>
        <v>0</v>
      </c>
      <c r="JS76" s="73">
        <f t="shared" ref="JS76" si="520">IG76-(ID76*1%)</f>
        <v>0</v>
      </c>
    </row>
  </sheetData>
  <sheetProtection selectLockedCells="1" selectUnlockedCells="1"/>
  <autoFilter ref="A7:A43"/>
  <mergeCells count="15"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76">
    <cfRule type="cellIs" dxfId="129" priority="59" operator="lessThan">
      <formula>-1</formula>
    </cfRule>
    <cfRule type="cellIs" dxfId="128" priority="60" operator="greaterThan">
      <formula>0</formula>
    </cfRule>
  </conditionalFormatting>
  <conditionalFormatting sqref="HF76:HG76">
    <cfRule type="cellIs" dxfId="127" priority="57" operator="lessThan">
      <formula>-1</formula>
    </cfRule>
    <cfRule type="cellIs" dxfId="126" priority="58" operator="greaterThan">
      <formula>0</formula>
    </cfRule>
  </conditionalFormatting>
  <conditionalFormatting sqref="HF76:HG76">
    <cfRule type="cellIs" dxfId="125" priority="55" operator="lessThan">
      <formula>-1</formula>
    </cfRule>
    <cfRule type="cellIs" dxfId="124" priority="56" operator="greaterThan">
      <formula>0</formula>
    </cfRule>
  </conditionalFormatting>
  <conditionalFormatting sqref="HH76">
    <cfRule type="cellIs" dxfId="123" priority="53" operator="lessThan">
      <formula>-1</formula>
    </cfRule>
    <cfRule type="cellIs" dxfId="122" priority="54" operator="greaterThan">
      <formula>0</formula>
    </cfRule>
  </conditionalFormatting>
  <conditionalFormatting sqref="HH76">
    <cfRule type="cellIs" dxfId="121" priority="51" operator="lessThan">
      <formula>-1</formula>
    </cfRule>
    <cfRule type="cellIs" dxfId="120" priority="52" operator="greaterThan">
      <formula>0</formula>
    </cfRule>
  </conditionalFormatting>
  <conditionalFormatting sqref="JP76">
    <cfRule type="cellIs" dxfId="119" priority="49" operator="lessThan">
      <formula>-1</formula>
    </cfRule>
    <cfRule type="cellIs" dxfId="118" priority="50" operator="greaterThan">
      <formula>0</formula>
    </cfRule>
  </conditionalFormatting>
  <conditionalFormatting sqref="JQ76:JR76">
    <cfRule type="cellIs" dxfId="117" priority="47" operator="lessThan">
      <formula>-1</formula>
    </cfRule>
    <cfRule type="cellIs" dxfId="116" priority="48" operator="greaterThan">
      <formula>0</formula>
    </cfRule>
  </conditionalFormatting>
  <conditionalFormatting sqref="JQ76:JR76">
    <cfRule type="cellIs" dxfId="115" priority="45" operator="lessThan">
      <formula>-1</formula>
    </cfRule>
    <cfRule type="cellIs" dxfId="114" priority="46" operator="greaterThan">
      <formula>0</formula>
    </cfRule>
  </conditionalFormatting>
  <conditionalFormatting sqref="JS76">
    <cfRule type="cellIs" dxfId="113" priority="43" operator="lessThan">
      <formula>-1</formula>
    </cfRule>
    <cfRule type="cellIs" dxfId="112" priority="44" operator="greaterThan">
      <formula>0</formula>
    </cfRule>
  </conditionalFormatting>
  <conditionalFormatting sqref="JS76">
    <cfRule type="cellIs" dxfId="111" priority="41" operator="lessThan">
      <formula>-1</formula>
    </cfRule>
    <cfRule type="cellIs" dxfId="110" priority="42" operator="greaterThan">
      <formula>0</formula>
    </cfRule>
  </conditionalFormatting>
  <conditionalFormatting sqref="HE8:HE75">
    <cfRule type="cellIs" dxfId="109" priority="19" operator="lessThan">
      <formula>-1</formula>
    </cfRule>
    <cfRule type="cellIs" dxfId="108" priority="20" operator="greaterThan">
      <formula>0</formula>
    </cfRule>
  </conditionalFormatting>
  <conditionalFormatting sqref="HF8:HG75">
    <cfRule type="cellIs" dxfId="107" priority="17" operator="lessThan">
      <formula>-1</formula>
    </cfRule>
    <cfRule type="cellIs" dxfId="106" priority="18" operator="greaterThan">
      <formula>0</formula>
    </cfRule>
  </conditionalFormatting>
  <conditionalFormatting sqref="HF8:HG75">
    <cfRule type="cellIs" dxfId="105" priority="15" operator="lessThan">
      <formula>-1</formula>
    </cfRule>
    <cfRule type="cellIs" dxfId="104" priority="16" operator="greaterThan">
      <formula>0</formula>
    </cfRule>
  </conditionalFormatting>
  <conditionalFormatting sqref="HH8:HH75">
    <cfRule type="cellIs" dxfId="103" priority="13" operator="lessThan">
      <formula>-1</formula>
    </cfRule>
    <cfRule type="cellIs" dxfId="102" priority="14" operator="greaterThan">
      <formula>0</formula>
    </cfRule>
  </conditionalFormatting>
  <conditionalFormatting sqref="HH8:HH75">
    <cfRule type="cellIs" dxfId="101" priority="11" operator="lessThan">
      <formula>-1</formula>
    </cfRule>
    <cfRule type="cellIs" dxfId="100" priority="12" operator="greaterThan">
      <formula>0</formula>
    </cfRule>
  </conditionalFormatting>
  <conditionalFormatting sqref="JP8:JP75">
    <cfRule type="cellIs" dxfId="99" priority="9" operator="lessThan">
      <formula>-1</formula>
    </cfRule>
    <cfRule type="cellIs" dxfId="98" priority="10" operator="greaterThan">
      <formula>0</formula>
    </cfRule>
  </conditionalFormatting>
  <conditionalFormatting sqref="JQ8:JR75">
    <cfRule type="cellIs" dxfId="97" priority="7" operator="lessThan">
      <formula>-1</formula>
    </cfRule>
    <cfRule type="cellIs" dxfId="96" priority="8" operator="greaterThan">
      <formula>0</formula>
    </cfRule>
  </conditionalFormatting>
  <conditionalFormatting sqref="JQ8:JR75">
    <cfRule type="cellIs" dxfId="95" priority="5" operator="lessThan">
      <formula>-1</formula>
    </cfRule>
    <cfRule type="cellIs" dxfId="94" priority="6" operator="greaterThan">
      <formula>0</formula>
    </cfRule>
  </conditionalFormatting>
  <conditionalFormatting sqref="JS8:JS75">
    <cfRule type="cellIs" dxfId="93" priority="3" operator="lessThan">
      <formula>-1</formula>
    </cfRule>
    <cfRule type="cellIs" dxfId="92" priority="4" operator="greaterThan">
      <formula>0</formula>
    </cfRule>
  </conditionalFormatting>
  <conditionalFormatting sqref="JS8:JS75">
    <cfRule type="cellIs" dxfId="91" priority="1" operator="lessThan">
      <formula>-1</formula>
    </cfRule>
    <cfRule type="cellIs" dxfId="9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19" sqref="B19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37" t="str">
        <f>'SEM1'!A1:E1</f>
        <v>NOM DU DOSSIER</v>
      </c>
      <c r="B1" s="137"/>
      <c r="C1" s="137"/>
      <c r="D1" s="137"/>
      <c r="E1" s="137"/>
    </row>
    <row r="2" spans="1:279">
      <c r="B2" s="138" t="s">
        <v>60</v>
      </c>
      <c r="C2" s="138"/>
      <c r="D2" s="138"/>
      <c r="E2" s="138"/>
    </row>
    <row r="3" spans="1:279">
      <c r="A3" s="2" t="s">
        <v>4</v>
      </c>
      <c r="B3" s="5">
        <f>'SEM4'!GP6+2</f>
        <v>44858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44863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44858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41">
        <f>B3</f>
        <v>44858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44859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 t="shared" ref="CC6" si="0">AP6+1</f>
        <v>44860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 t="shared" ref="DP6" si="1">CC6+1</f>
        <v>44861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 t="shared" ref="FC6" si="2">DP6+1</f>
        <v>44862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 t="shared" ref="GP6" si="3">FC6+1</f>
        <v>44863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52</v>
      </c>
      <c r="II6" s="147"/>
      <c r="IJ6" s="147"/>
      <c r="IK6" s="147"/>
      <c r="IL6" s="147"/>
      <c r="IM6" s="147" t="str">
        <f>B2</f>
        <v xml:space="preserve">    Semaine 5</v>
      </c>
      <c r="IN6" s="147"/>
      <c r="IO6" s="147" t="str">
        <f>A1</f>
        <v>NOM DU DOSSIER</v>
      </c>
      <c r="IP6" s="147"/>
      <c r="IQ6" s="147"/>
      <c r="IR6" s="147"/>
      <c r="IS6" s="45" t="s">
        <v>4</v>
      </c>
      <c r="IT6" s="147">
        <f>B3</f>
        <v>44858</v>
      </c>
      <c r="IU6" s="147"/>
      <c r="IV6" s="147"/>
      <c r="IW6" s="45" t="s">
        <v>5</v>
      </c>
      <c r="IX6" s="147">
        <f>B4</f>
        <v>44863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20</v>
      </c>
      <c r="JQ6" s="145"/>
      <c r="JR6" s="145"/>
      <c r="JS6" s="146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5" t="s">
        <v>73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5" t="s">
        <v>65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5" t="s">
        <v>66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5" t="s">
        <v>67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5" t="s">
        <v>68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5" t="s">
        <v>78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5" t="s">
        <v>69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5" t="s">
        <v>70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5" t="s">
        <v>71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5" t="s">
        <v>72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5" t="s">
        <v>74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5" t="s">
        <v>75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5" t="s">
        <v>76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5" t="s">
        <v>77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5">
        <v>3002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IFERROR([1]SEM1!B23,"-")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5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5" si="189">IFERROR(D72/C72,"-")</f>
        <v>-</v>
      </c>
      <c r="W72" s="77" t="str">
        <f t="shared" ref="W72:W75" si="190">IFERROR((F72+G72)/C72,"-")</f>
        <v>-</v>
      </c>
      <c r="X72" s="19" t="str">
        <f t="shared" ref="X72:X75" si="191">IFERROR(E72/D72,"-")</f>
        <v>-</v>
      </c>
      <c r="Y72" s="19" t="str">
        <f t="shared" ref="Y72:Y75" si="192">IFERROR((H72+F72)/D72,"-")</f>
        <v>-</v>
      </c>
      <c r="Z72" s="19" t="str">
        <f t="shared" ref="Z72:Z75" si="193">IFERROR((K72+G72)/D72,"-")</f>
        <v>-</v>
      </c>
      <c r="AA72" s="19" t="str">
        <f t="shared" ref="AA72:AA75" si="194">IFERROR(N72/D72,"-")</f>
        <v>-</v>
      </c>
      <c r="AB72" s="19" t="str">
        <f t="shared" ref="AB72:AB75" si="195">IFERROR(F72/(H72+F72),"-")</f>
        <v>-</v>
      </c>
      <c r="AC72" s="19" t="str">
        <f t="shared" ref="AC72:AC75" si="196">IFERROR(G72/(K72+G72),"-")</f>
        <v>-</v>
      </c>
      <c r="AD72" s="19" t="str">
        <f t="shared" ref="AD72:AD75" si="197">IFERROR(F72/D72,"-")</f>
        <v>-</v>
      </c>
      <c r="AE72" s="19" t="str">
        <f t="shared" ref="AE72:AE75" si="198">IFERROR(I72/D72,"-")</f>
        <v>-</v>
      </c>
      <c r="AF72" s="19" t="str">
        <f t="shared" ref="AF72:AF75" si="199">IFERROR(J72/D72,"-")</f>
        <v>-</v>
      </c>
      <c r="AG72" s="19" t="str">
        <f t="shared" ref="AG72:AG75" si="200">IFERROR(G72/D72,"-")</f>
        <v>-</v>
      </c>
      <c r="AH72" s="19" t="str">
        <f t="shared" ref="AH72:AH75" si="201">IFERROR(L72/D72,"-")</f>
        <v>-</v>
      </c>
      <c r="AI72" s="19" t="str">
        <f t="shared" ref="AI72:AI75" si="202">IFERROR(M72/D72,"-")</f>
        <v>-</v>
      </c>
      <c r="AJ72" s="19" t="str">
        <f t="shared" ref="AJ72:AJ75" si="203">IFERROR(O72/D72,"-")</f>
        <v>-</v>
      </c>
      <c r="AK72" s="19" t="str">
        <f t="shared" ref="AK72:AK75" si="204">IFERROR(P72/D72,"-")</f>
        <v>-</v>
      </c>
      <c r="AL72" s="13" t="str">
        <f t="shared" ref="AL72:AL75" si="205">IFERROR(Q72/C72,"-")</f>
        <v>-</v>
      </c>
      <c r="AM72" s="13" t="str">
        <f t="shared" ref="AM72:AM75" si="206">IFERROR(R72/(H72+F72),"-")</f>
        <v>-</v>
      </c>
      <c r="AN72" s="13" t="str">
        <f t="shared" ref="AN72:AN75" si="207">IFERROR((S72/(K72+G72))/12,"-")</f>
        <v>-</v>
      </c>
      <c r="AO72" s="80" t="str">
        <f t="shared" ref="AO72:AO75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5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5" si="213">IFERROR(AQ72/AP72,"-")</f>
        <v>-</v>
      </c>
      <c r="BJ72" s="77" t="str">
        <f t="shared" ref="BJ72:BJ75" si="214">IFERROR((AS72+AT72)/AP72,"-")</f>
        <v>-</v>
      </c>
      <c r="BK72" s="19" t="str">
        <f t="shared" ref="BK72:BK75" si="215">IFERROR(AR72/AQ72,"-")</f>
        <v>-</v>
      </c>
      <c r="BL72" s="19" t="str">
        <f t="shared" ref="BL72:BL75" si="216">IFERROR((AU72+AS72)/AQ72,"-")</f>
        <v>-</v>
      </c>
      <c r="BM72" s="19" t="str">
        <f t="shared" ref="BM72:BM75" si="217">IFERROR((AX72+AT72)/AQ72,"-")</f>
        <v>-</v>
      </c>
      <c r="BN72" s="19" t="str">
        <f t="shared" ref="BN72:BN75" si="218">IFERROR(BA72/AQ72,"-")</f>
        <v>-</v>
      </c>
      <c r="BO72" s="19" t="str">
        <f t="shared" ref="BO72:BO75" si="219">IFERROR(AS72/(AU72+AS72),"-")</f>
        <v>-</v>
      </c>
      <c r="BP72" s="19" t="str">
        <f t="shared" ref="BP72:BP75" si="220">IFERROR(AT72/(AX72+AT72),"-")</f>
        <v>-</v>
      </c>
      <c r="BQ72" s="19" t="str">
        <f t="shared" ref="BQ72:BQ75" si="221">IFERROR(AS72/AQ72,"-")</f>
        <v>-</v>
      </c>
      <c r="BR72" s="19" t="str">
        <f t="shared" ref="BR72:BR75" si="222">IFERROR(AV72/AQ72,"-")</f>
        <v>-</v>
      </c>
      <c r="BS72" s="19" t="str">
        <f t="shared" ref="BS72:BS75" si="223">IFERROR(AW72/AQ72,"-")</f>
        <v>-</v>
      </c>
      <c r="BT72" s="19" t="str">
        <f t="shared" ref="BT72:BT75" si="224">IFERROR(AT72/AQ72,"-")</f>
        <v>-</v>
      </c>
      <c r="BU72" s="19" t="str">
        <f t="shared" ref="BU72:BU75" si="225">IFERROR(AY72/AQ72,"-")</f>
        <v>-</v>
      </c>
      <c r="BV72" s="19" t="str">
        <f t="shared" ref="BV72:BV75" si="226">IFERROR(AZ72/AQ72,"-")</f>
        <v>-</v>
      </c>
      <c r="BW72" s="19" t="str">
        <f t="shared" ref="BW72:BW75" si="227">IFERROR(BB72/AQ72,"-")</f>
        <v>-</v>
      </c>
      <c r="BX72" s="19" t="str">
        <f t="shared" ref="BX72:BX75" si="228">IFERROR(BC72/AQ72,"-")</f>
        <v>-</v>
      </c>
      <c r="BY72" s="13" t="str">
        <f t="shared" ref="BY72:BY75" si="229">IFERROR(BD72/AP72,"-")</f>
        <v>-</v>
      </c>
      <c r="BZ72" s="13" t="str">
        <f t="shared" ref="BZ72:BZ75" si="230">IFERROR(BE72/(AU72+AS72),"-")</f>
        <v>-</v>
      </c>
      <c r="CA72" s="13" t="str">
        <f t="shared" ref="CA72:CA75" si="231">IFERROR((BF72/(AX72+AT72))/12,"-")</f>
        <v>-</v>
      </c>
      <c r="CB72" s="80" t="str">
        <f t="shared" ref="CB72:CB75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5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5" si="237">IFERROR(CD72/CC72,"-")</f>
        <v>-</v>
      </c>
      <c r="CW72" s="77" t="str">
        <f t="shared" ref="CW72:CW75" si="238">IFERROR((CF72+CG72)/CC72,"-")</f>
        <v>-</v>
      </c>
      <c r="CX72" s="19" t="str">
        <f t="shared" ref="CX72:CX75" si="239">IFERROR(CE72/CD72,"-")</f>
        <v>-</v>
      </c>
      <c r="CY72" s="19" t="str">
        <f t="shared" ref="CY72:CY75" si="240">IFERROR((CH72+CF72)/CD72,"-")</f>
        <v>-</v>
      </c>
      <c r="CZ72" s="19" t="str">
        <f t="shared" ref="CZ72:CZ75" si="241">IFERROR((CK72+CG72)/CD72,"-")</f>
        <v>-</v>
      </c>
      <c r="DA72" s="19" t="str">
        <f t="shared" ref="DA72:DA75" si="242">IFERROR(CN72/CD72,"-")</f>
        <v>-</v>
      </c>
      <c r="DB72" s="19" t="str">
        <f t="shared" ref="DB72:DB75" si="243">IFERROR(CF72/(CH72+CF72),"-")</f>
        <v>-</v>
      </c>
      <c r="DC72" s="19" t="str">
        <f t="shared" ref="DC72:DC75" si="244">IFERROR(CG72/(CK72+CG72),"-")</f>
        <v>-</v>
      </c>
      <c r="DD72" s="19" t="str">
        <f t="shared" ref="DD72:DD75" si="245">IFERROR(CF72/CD72,"-")</f>
        <v>-</v>
      </c>
      <c r="DE72" s="19" t="str">
        <f t="shared" ref="DE72:DE75" si="246">IFERROR(CI72/CD72,"-")</f>
        <v>-</v>
      </c>
      <c r="DF72" s="19" t="str">
        <f t="shared" ref="DF72:DF75" si="247">IFERROR(CJ72/CD72,"-")</f>
        <v>-</v>
      </c>
      <c r="DG72" s="19" t="str">
        <f t="shared" ref="DG72:DG75" si="248">IFERROR(CG72/CD72,"-")</f>
        <v>-</v>
      </c>
      <c r="DH72" s="19" t="str">
        <f t="shared" ref="DH72:DH75" si="249">IFERROR(CL72/CD72,"-")</f>
        <v>-</v>
      </c>
      <c r="DI72" s="19" t="str">
        <f t="shared" ref="DI72:DI75" si="250">IFERROR(CM72/CD72,"-")</f>
        <v>-</v>
      </c>
      <c r="DJ72" s="19" t="str">
        <f t="shared" ref="DJ72:DJ75" si="251">IFERROR(CO72/CD72,"-")</f>
        <v>-</v>
      </c>
      <c r="DK72" s="19" t="str">
        <f t="shared" ref="DK72:DK75" si="252">IFERROR(CP72/CD72,"-")</f>
        <v>-</v>
      </c>
      <c r="DL72" s="13" t="str">
        <f t="shared" ref="DL72:DL75" si="253">IFERROR(CQ72/CC72,"-")</f>
        <v>-</v>
      </c>
      <c r="DM72" s="13" t="str">
        <f t="shared" ref="DM72:DM75" si="254">IFERROR(CR72/(CH72+CF72),"-")</f>
        <v>-</v>
      </c>
      <c r="DN72" s="13" t="str">
        <f t="shared" ref="DN72:DN75" si="255">IFERROR((CS72/(CK72+CG72))/12,"-")</f>
        <v>-</v>
      </c>
      <c r="DO72" s="80" t="str">
        <f t="shared" ref="DO72:DO75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5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5" si="261">IFERROR(DQ72/DP72,"-")</f>
        <v>-</v>
      </c>
      <c r="EJ72" s="77" t="str">
        <f t="shared" ref="EJ72:EJ75" si="262">IFERROR((DS72+DT72)/DP72,"-")</f>
        <v>-</v>
      </c>
      <c r="EK72" s="19" t="str">
        <f t="shared" ref="EK72:EK75" si="263">IFERROR(DR72/DQ72,"-")</f>
        <v>-</v>
      </c>
      <c r="EL72" s="19" t="str">
        <f t="shared" ref="EL72:EL75" si="264">IFERROR((DU72+DS72)/DQ72,"-")</f>
        <v>-</v>
      </c>
      <c r="EM72" s="19" t="str">
        <f t="shared" ref="EM72:EM75" si="265">IFERROR((DX72+DT72)/DQ72,"-")</f>
        <v>-</v>
      </c>
      <c r="EN72" s="19" t="str">
        <f t="shared" ref="EN72:EN75" si="266">IFERROR(EA72/DQ72,"-")</f>
        <v>-</v>
      </c>
      <c r="EO72" s="19" t="str">
        <f t="shared" ref="EO72:EO75" si="267">IFERROR(DS72/(DU72+DS72),"-")</f>
        <v>-</v>
      </c>
      <c r="EP72" s="19" t="str">
        <f t="shared" ref="EP72:EP75" si="268">IFERROR(DT72/(DX72+DT72),"-")</f>
        <v>-</v>
      </c>
      <c r="EQ72" s="19" t="str">
        <f t="shared" ref="EQ72:EQ75" si="269">IFERROR(DS72/DQ72,"-")</f>
        <v>-</v>
      </c>
      <c r="ER72" s="19" t="str">
        <f t="shared" ref="ER72:ER75" si="270">IFERROR(DV72/DQ72,"-")</f>
        <v>-</v>
      </c>
      <c r="ES72" s="19" t="str">
        <f t="shared" ref="ES72:ES75" si="271">IFERROR(DW72/DQ72,"-")</f>
        <v>-</v>
      </c>
      <c r="ET72" s="19" t="str">
        <f t="shared" ref="ET72:ET75" si="272">IFERROR(DT72/DQ72,"-")</f>
        <v>-</v>
      </c>
      <c r="EU72" s="19" t="str">
        <f t="shared" ref="EU72:EU75" si="273">IFERROR(DY72/DQ72,"-")</f>
        <v>-</v>
      </c>
      <c r="EV72" s="19" t="str">
        <f t="shared" ref="EV72:EV75" si="274">IFERROR(DZ72/DQ72,"-")</f>
        <v>-</v>
      </c>
      <c r="EW72" s="19" t="str">
        <f t="shared" ref="EW72:EW75" si="275">IFERROR(EB72/DQ72,"-")</f>
        <v>-</v>
      </c>
      <c r="EX72" s="19" t="str">
        <f t="shared" ref="EX72:EX75" si="276">IFERROR(EC72/DQ72,"-")</f>
        <v>-</v>
      </c>
      <c r="EY72" s="13" t="str">
        <f t="shared" ref="EY72:EY75" si="277">IFERROR(ED72/DP72,"-")</f>
        <v>-</v>
      </c>
      <c r="EZ72" s="13" t="str">
        <f t="shared" ref="EZ72:EZ75" si="278">IFERROR(EE72/(DU72+DS72),"-")</f>
        <v>-</v>
      </c>
      <c r="FA72" s="13" t="str">
        <f t="shared" ref="FA72:FA75" si="279">IFERROR((EF72/(DX72+DT72))/12,"-")</f>
        <v>-</v>
      </c>
      <c r="FB72" s="80" t="str">
        <f t="shared" ref="FB72:FB75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5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5" si="285">IFERROR(FD72/FC72,"-")</f>
        <v>-</v>
      </c>
      <c r="FW72" s="77" t="str">
        <f t="shared" ref="FW72:FW75" si="286">IFERROR((FF72+FG72)/FC72,"-")</f>
        <v>-</v>
      </c>
      <c r="FX72" s="19" t="str">
        <f t="shared" ref="FX72:FX75" si="287">IFERROR(FE72/FD72,"-")</f>
        <v>-</v>
      </c>
      <c r="FY72" s="19" t="str">
        <f t="shared" ref="FY72:FY75" si="288">IFERROR((FH72+FF72)/FD72,"-")</f>
        <v>-</v>
      </c>
      <c r="FZ72" s="19" t="str">
        <f t="shared" ref="FZ72:FZ75" si="289">IFERROR((FK72+FG72)/FD72,"-")</f>
        <v>-</v>
      </c>
      <c r="GA72" s="19" t="str">
        <f t="shared" ref="GA72:GA75" si="290">IFERROR(FN72/FD72,"-")</f>
        <v>-</v>
      </c>
      <c r="GB72" s="19" t="str">
        <f t="shared" ref="GB72:GB75" si="291">IFERROR(FF72/(FH72+FF72),"-")</f>
        <v>-</v>
      </c>
      <c r="GC72" s="19" t="str">
        <f t="shared" ref="GC72:GC75" si="292">IFERROR(FG72/(FK72+FG72),"-")</f>
        <v>-</v>
      </c>
      <c r="GD72" s="19" t="str">
        <f t="shared" ref="GD72:GD75" si="293">IFERROR(FF72/FD72,"-")</f>
        <v>-</v>
      </c>
      <c r="GE72" s="19" t="str">
        <f t="shared" ref="GE72:GE75" si="294">IFERROR(FI72/FD72,"-")</f>
        <v>-</v>
      </c>
      <c r="GF72" s="19" t="str">
        <f t="shared" ref="GF72:GF75" si="295">IFERROR(FJ72/FD72,"-")</f>
        <v>-</v>
      </c>
      <c r="GG72" s="19" t="str">
        <f t="shared" ref="GG72:GG75" si="296">IFERROR(FG72/FD72,"-")</f>
        <v>-</v>
      </c>
      <c r="GH72" s="19" t="str">
        <f t="shared" ref="GH72:GH75" si="297">IFERROR(FL72/FD72,"-")</f>
        <v>-</v>
      </c>
      <c r="GI72" s="19" t="str">
        <f t="shared" ref="GI72:GI75" si="298">IFERROR(FM72/FD72,"-")</f>
        <v>-</v>
      </c>
      <c r="GJ72" s="19" t="str">
        <f t="shared" ref="GJ72:GJ75" si="299">IFERROR(FO72/FD72,"-")</f>
        <v>-</v>
      </c>
      <c r="GK72" s="19" t="str">
        <f t="shared" ref="GK72:GK75" si="300">IFERROR(FP72/FD72,"-")</f>
        <v>-</v>
      </c>
      <c r="GL72" s="13" t="str">
        <f t="shared" ref="GL72:GL75" si="301">IFERROR(FQ72/FC72,"-")</f>
        <v>-</v>
      </c>
      <c r="GM72" s="13" t="str">
        <f t="shared" ref="GM72:GM75" si="302">IFERROR(FR72/(FH72+FF72),"-")</f>
        <v>-</v>
      </c>
      <c r="GN72" s="13" t="str">
        <f t="shared" ref="GN72:GN75" si="303">IFERROR((FS72/(FK72+FG72))/12,"-")</f>
        <v>-</v>
      </c>
      <c r="GO72" s="80" t="str">
        <f t="shared" ref="GO72:GO75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5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5" si="309">IFERROR(GQ72/GP72,"-")</f>
        <v>-</v>
      </c>
      <c r="HJ72" s="77" t="str">
        <f t="shared" ref="HJ72:HJ75" si="310">IFERROR((GS72+GT72)/GP72,"-")</f>
        <v>-</v>
      </c>
      <c r="HK72" s="19" t="str">
        <f t="shared" ref="HK72:HK75" si="311">IFERROR(GR72/GQ72,"-")</f>
        <v>-</v>
      </c>
      <c r="HL72" s="19" t="str">
        <f t="shared" ref="HL72:HL75" si="312">IFERROR((GU72+GS72)/GQ72,"-")</f>
        <v>-</v>
      </c>
      <c r="HM72" s="19" t="str">
        <f t="shared" ref="HM72:HM75" si="313">IFERROR((GX72+GT72)/GQ72,"-")</f>
        <v>-</v>
      </c>
      <c r="HN72" s="19" t="str">
        <f t="shared" ref="HN72:HN75" si="314">IFERROR(HA72/GQ72,"-")</f>
        <v>-</v>
      </c>
      <c r="HO72" s="19" t="str">
        <f t="shared" ref="HO72:HO75" si="315">IFERROR(GS72/(GU72+GS72),"-")</f>
        <v>-</v>
      </c>
      <c r="HP72" s="19" t="str">
        <f t="shared" ref="HP72:HP75" si="316">IFERROR(GT72/(GX72+GT72),"-")</f>
        <v>-</v>
      </c>
      <c r="HQ72" s="19" t="str">
        <f t="shared" ref="HQ72:HQ75" si="317">IFERROR(GS72/GQ72,"-")</f>
        <v>-</v>
      </c>
      <c r="HR72" s="19" t="str">
        <f t="shared" ref="HR72:HR75" si="318">IFERROR(GV72/GQ72,"-")</f>
        <v>-</v>
      </c>
      <c r="HS72" s="19" t="str">
        <f t="shared" ref="HS72:HS75" si="319">IFERROR(GW72/GQ72,"-")</f>
        <v>-</v>
      </c>
      <c r="HT72" s="19" t="str">
        <f t="shared" ref="HT72:HT75" si="320">IFERROR(GT72/GQ72,"-")</f>
        <v>-</v>
      </c>
      <c r="HU72" s="19" t="str">
        <f t="shared" ref="HU72:HU75" si="321">IFERROR(GY72/GQ72,"-")</f>
        <v>-</v>
      </c>
      <c r="HV72" s="19" t="str">
        <f t="shared" ref="HV72:HV75" si="322">IFERROR(GZ72/GQ72,"-")</f>
        <v>-</v>
      </c>
      <c r="HW72" s="19" t="str">
        <f t="shared" ref="HW72:HW75" si="323">IFERROR(HB72/GQ72,"-")</f>
        <v>-</v>
      </c>
      <c r="HX72" s="19" t="str">
        <f t="shared" ref="HX72:HX75" si="324">IFERROR(HC72/GQ72,"-")</f>
        <v>-</v>
      </c>
      <c r="HY72" s="13" t="str">
        <f t="shared" ref="HY72:HY75" si="325">IFERROR(HD72/GP72,"-")</f>
        <v>-</v>
      </c>
      <c r="HZ72" s="13" t="str">
        <f t="shared" ref="HZ72:HZ75" si="326">IFERROR(HE72/(GU72+GS72),"-")</f>
        <v>-</v>
      </c>
      <c r="IA72" s="13" t="str">
        <f t="shared" ref="IA72:IA75" si="327">IFERROR((HF72/(GX72+GT72))/12,"-")</f>
        <v>-</v>
      </c>
      <c r="IB72" s="80" t="str">
        <f t="shared" ref="IB72:IB75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5" si="334">IFERROR(ID72/IC72,"-")</f>
        <v>-</v>
      </c>
      <c r="IW72" s="89" t="str">
        <f t="shared" ref="IW72:IW75" si="335">IFERROR((IF72+IG72)/IC72,"-")</f>
        <v>-</v>
      </c>
      <c r="IX72" s="43" t="str">
        <f t="shared" ref="IX72:IX75" si="336">IFERROR(IE72/ID72,"-")</f>
        <v>-</v>
      </c>
      <c r="IY72" s="43" t="str">
        <f t="shared" ref="IY72:IY75" si="337">IFERROR((IH72+IF72)/ID72,"-")</f>
        <v>-</v>
      </c>
      <c r="IZ72" s="43" t="str">
        <f t="shared" ref="IZ72:IZ75" si="338">IFERROR((IK72+IG72)/ID72,"-")</f>
        <v>-</v>
      </c>
      <c r="JA72" s="43" t="str">
        <f t="shared" ref="JA72:JA75" si="339">IFERROR(IN72/ID72,"-")</f>
        <v>-</v>
      </c>
      <c r="JB72" s="43" t="str">
        <f t="shared" ref="JB72:JB75" si="340">IFERROR(IF72/(IH72+IF72),"-")</f>
        <v>-</v>
      </c>
      <c r="JC72" s="43" t="str">
        <f t="shared" ref="JC72:JC75" si="341">IFERROR(IG72/(IK72+IG72),"-")</f>
        <v>-</v>
      </c>
      <c r="JD72" s="43" t="str">
        <f t="shared" ref="JD72:JD75" si="342">IFERROR(IF72/ID72,"-")</f>
        <v>-</v>
      </c>
      <c r="JE72" s="43" t="str">
        <f t="shared" ref="JE72:JE75" si="343">IFERROR(II72/ID72,"-")</f>
        <v>-</v>
      </c>
      <c r="JF72" s="43" t="str">
        <f t="shared" ref="JF72:JF75" si="344">IFERROR(IJ72/ID72,"-")</f>
        <v>-</v>
      </c>
      <c r="JG72" s="43" t="str">
        <f t="shared" ref="JG72:JG75" si="345">IFERROR(IG72/ID72,"-")</f>
        <v>-</v>
      </c>
      <c r="JH72" s="43" t="str">
        <f t="shared" ref="JH72:JH75" si="346">IFERROR(IL72/ID72,"-")</f>
        <v>-</v>
      </c>
      <c r="JI72" s="43" t="str">
        <f t="shared" ref="JI72:JI75" si="347">IFERROR(IM72/ID72,"-")</f>
        <v>-</v>
      </c>
      <c r="JJ72" s="43" t="str">
        <f t="shared" ref="JJ72:JJ75" si="348">IFERROR(IO72/ID72,"-")</f>
        <v>-</v>
      </c>
      <c r="JK72" s="43" t="str">
        <f t="shared" ref="JK72:JK75" si="349">IFERROR(IP72/ID72,"-")</f>
        <v>-</v>
      </c>
      <c r="JL72" s="44" t="str">
        <f t="shared" ref="JL72:JL75" si="350">IFERROR(IQ72/IC72,"-")</f>
        <v>-</v>
      </c>
      <c r="JM72" s="44" t="str">
        <f t="shared" ref="JM72:JM75" si="351">IFERROR(IR72/(IH72+IF72),"-")</f>
        <v>-</v>
      </c>
      <c r="JN72" s="44" t="str">
        <f t="shared" ref="JN72:JN75" si="352">IFERROR((IS72/(IK72+IG72))/12,"-")</f>
        <v>-</v>
      </c>
      <c r="JO72" s="90" t="str">
        <f t="shared" ref="JO72:JO75" si="353">IFERROR((IU72-IT72)/12/IN72,"-")</f>
        <v>-</v>
      </c>
      <c r="JP72" s="62">
        <f t="shared" ref="JP72:JP75" si="354">IM72-(IL72*9)</f>
        <v>0</v>
      </c>
      <c r="JQ72" s="63">
        <f t="shared" ref="JQ72:JQ75" si="355">(IO72+IP72)-(IM72*8%)</f>
        <v>0</v>
      </c>
      <c r="JR72" s="64">
        <f t="shared" ref="JR72:JR75" si="356">IF72-(ID72*1%)</f>
        <v>0</v>
      </c>
      <c r="JS72" s="65">
        <f t="shared" ref="JS72:JS75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39" t="s">
        <v>3</v>
      </c>
      <c r="B76" s="140"/>
      <c r="C76" s="49">
        <f>SUM(C8:C75)</f>
        <v>0</v>
      </c>
      <c r="D76" s="50">
        <f t="shared" ref="D76" si="358">SUM(H76:P76)</f>
        <v>0</v>
      </c>
      <c r="E76" s="50">
        <f t="shared" ref="E76" si="359">SUM(H76:N76)</f>
        <v>0</v>
      </c>
      <c r="F76" s="51">
        <f>SUM(F8:F75)</f>
        <v>0</v>
      </c>
      <c r="G76" s="51">
        <f>SUM(G8:G75)</f>
        <v>0</v>
      </c>
      <c r="H76" s="51">
        <f t="shared" ref="H76:U76" si="360">SUM(H8:H75)</f>
        <v>0</v>
      </c>
      <c r="I76" s="51">
        <f t="shared" si="360"/>
        <v>0</v>
      </c>
      <c r="J76" s="51">
        <f t="shared" si="360"/>
        <v>0</v>
      </c>
      <c r="K76" s="51">
        <f t="shared" si="360"/>
        <v>0</v>
      </c>
      <c r="L76" s="51">
        <f t="shared" si="360"/>
        <v>0</v>
      </c>
      <c r="M76" s="51">
        <f t="shared" si="360"/>
        <v>0</v>
      </c>
      <c r="N76" s="51">
        <f t="shared" si="360"/>
        <v>0</v>
      </c>
      <c r="O76" s="51">
        <f t="shared" si="360"/>
        <v>0</v>
      </c>
      <c r="P76" s="51">
        <f t="shared" si="360"/>
        <v>0</v>
      </c>
      <c r="Q76" s="51">
        <f t="shared" si="360"/>
        <v>0</v>
      </c>
      <c r="R76" s="51">
        <f t="shared" si="360"/>
        <v>0</v>
      </c>
      <c r="S76" s="51">
        <f t="shared" si="360"/>
        <v>0</v>
      </c>
      <c r="T76" s="50">
        <f t="shared" si="360"/>
        <v>0</v>
      </c>
      <c r="U76" s="52">
        <f t="shared" si="360"/>
        <v>0</v>
      </c>
      <c r="V76" s="82" t="str">
        <f t="shared" ref="V76" si="361">IFERROR(D76/C76,"-")</f>
        <v>-</v>
      </c>
      <c r="W76" s="83" t="str">
        <f t="shared" ref="W76" si="362">IFERROR((F76+G76)/C76,"-")</f>
        <v>-</v>
      </c>
      <c r="X76" s="84" t="str">
        <f t="shared" ref="X76" si="363">IFERROR(E76/D76,"-")</f>
        <v>-</v>
      </c>
      <c r="Y76" s="84" t="str">
        <f t="shared" ref="Y76" si="364">IFERROR((H76+F76)/D76,"-")</f>
        <v>-</v>
      </c>
      <c r="Z76" s="84" t="str">
        <f t="shared" ref="Z76" si="365">IFERROR((K76+G76)/D76,"-")</f>
        <v>-</v>
      </c>
      <c r="AA76" s="84" t="str">
        <f t="shared" ref="AA76" si="366">IFERROR(N76/D76,"-")</f>
        <v>-</v>
      </c>
      <c r="AB76" s="84" t="str">
        <f t="shared" ref="AB76" si="367">IFERROR(F76/(H76+F76),"-")</f>
        <v>-</v>
      </c>
      <c r="AC76" s="84" t="str">
        <f t="shared" ref="AC76" si="368">IFERROR(G76/(K76+G76),"-")</f>
        <v>-</v>
      </c>
      <c r="AD76" s="84" t="str">
        <f t="shared" ref="AD76" si="369">IFERROR(F76/D76,"-")</f>
        <v>-</v>
      </c>
      <c r="AE76" s="84" t="str">
        <f t="shared" ref="AE76" si="370">IFERROR(I76/D76,"-")</f>
        <v>-</v>
      </c>
      <c r="AF76" s="84" t="str">
        <f t="shared" ref="AF76" si="371">IFERROR(J76/D76,"-")</f>
        <v>-</v>
      </c>
      <c r="AG76" s="84" t="str">
        <f t="shared" ref="AG76" si="372">IFERROR(G76/D76,"-")</f>
        <v>-</v>
      </c>
      <c r="AH76" s="84" t="str">
        <f t="shared" ref="AH76" si="373">IFERROR(L76/D76,"-")</f>
        <v>-</v>
      </c>
      <c r="AI76" s="84" t="str">
        <f t="shared" ref="AI76" si="374">IFERROR(M76/D76,"-")</f>
        <v>-</v>
      </c>
      <c r="AJ76" s="84" t="str">
        <f t="shared" ref="AJ76" si="375">IFERROR(O76/D76,"-")</f>
        <v>-</v>
      </c>
      <c r="AK76" s="84" t="str">
        <f t="shared" ref="AK76" si="376">IFERROR(P76/D76,"-")</f>
        <v>-</v>
      </c>
      <c r="AL76" s="85" t="str">
        <f t="shared" ref="AL76" si="377">IFERROR(Q76/C76,"-")</f>
        <v>-</v>
      </c>
      <c r="AM76" s="85" t="str">
        <f t="shared" ref="AM76" si="378">IFERROR(R76/(H76+F76),"-")</f>
        <v>-</v>
      </c>
      <c r="AN76" s="85" t="str">
        <f t="shared" ref="AN76" si="379">IFERROR((S76/(K76+G76))/12,"-")</f>
        <v>-</v>
      </c>
      <c r="AO76" s="86" t="str">
        <f t="shared" ref="AO76" si="380">IFERROR((U76-T76)/12/N76,"-")</f>
        <v>-</v>
      </c>
      <c r="AP76" s="49">
        <f>SUM(AP8:AP75)</f>
        <v>0</v>
      </c>
      <c r="AQ76" s="50">
        <f t="shared" ref="AQ76" si="381">SUM(AU76:BC76)</f>
        <v>0</v>
      </c>
      <c r="AR76" s="50">
        <f t="shared" ref="AR76" si="382">SUM(AU76:BA76)</f>
        <v>0</v>
      </c>
      <c r="AS76" s="51">
        <f>SUM(AS8:AS75)</f>
        <v>0</v>
      </c>
      <c r="AT76" s="51">
        <f>SUM(AT8:AT75)</f>
        <v>0</v>
      </c>
      <c r="AU76" s="51">
        <f t="shared" ref="AU76:BH76" si="383">SUM(AU8:AU75)</f>
        <v>0</v>
      </c>
      <c r="AV76" s="51">
        <f t="shared" si="383"/>
        <v>0</v>
      </c>
      <c r="AW76" s="51">
        <f t="shared" si="383"/>
        <v>0</v>
      </c>
      <c r="AX76" s="51">
        <f t="shared" si="383"/>
        <v>0</v>
      </c>
      <c r="AY76" s="51">
        <f t="shared" si="383"/>
        <v>0</v>
      </c>
      <c r="AZ76" s="51">
        <f t="shared" si="383"/>
        <v>0</v>
      </c>
      <c r="BA76" s="51">
        <f t="shared" si="383"/>
        <v>0</v>
      </c>
      <c r="BB76" s="51">
        <f t="shared" si="383"/>
        <v>0</v>
      </c>
      <c r="BC76" s="51">
        <f t="shared" si="383"/>
        <v>0</v>
      </c>
      <c r="BD76" s="51">
        <f t="shared" si="383"/>
        <v>0</v>
      </c>
      <c r="BE76" s="51">
        <f t="shared" si="383"/>
        <v>0</v>
      </c>
      <c r="BF76" s="51">
        <f t="shared" si="383"/>
        <v>0</v>
      </c>
      <c r="BG76" s="50">
        <f t="shared" si="383"/>
        <v>0</v>
      </c>
      <c r="BH76" s="52">
        <f t="shared" si="383"/>
        <v>0</v>
      </c>
      <c r="BI76" s="82" t="str">
        <f t="shared" ref="BI76" si="384">IFERROR(AQ76/AP76,"-")</f>
        <v>-</v>
      </c>
      <c r="BJ76" s="83" t="str">
        <f t="shared" ref="BJ76" si="385">IFERROR((AS76+AT76)/AP76,"-")</f>
        <v>-</v>
      </c>
      <c r="BK76" s="84" t="str">
        <f t="shared" ref="BK76" si="386">IFERROR(AR76/AQ76,"-")</f>
        <v>-</v>
      </c>
      <c r="BL76" s="84" t="str">
        <f t="shared" ref="BL76" si="387">IFERROR((AU76+AS76)/AQ76,"-")</f>
        <v>-</v>
      </c>
      <c r="BM76" s="84" t="str">
        <f t="shared" ref="BM76" si="388">IFERROR((AX76+AT76)/AQ76,"-")</f>
        <v>-</v>
      </c>
      <c r="BN76" s="84" t="str">
        <f t="shared" ref="BN76" si="389">IFERROR(BA76/AQ76,"-")</f>
        <v>-</v>
      </c>
      <c r="BO76" s="84" t="str">
        <f t="shared" ref="BO76" si="390">IFERROR(AS76/(AU76+AS76),"-")</f>
        <v>-</v>
      </c>
      <c r="BP76" s="84" t="str">
        <f t="shared" ref="BP76" si="391">IFERROR(AT76/(AX76+AT76),"-")</f>
        <v>-</v>
      </c>
      <c r="BQ76" s="84" t="str">
        <f t="shared" ref="BQ76" si="392">IFERROR(AS76/AQ76,"-")</f>
        <v>-</v>
      </c>
      <c r="BR76" s="84" t="str">
        <f t="shared" ref="BR76" si="393">IFERROR(AV76/AQ76,"-")</f>
        <v>-</v>
      </c>
      <c r="BS76" s="84" t="str">
        <f t="shared" ref="BS76" si="394">IFERROR(AW76/AQ76,"-")</f>
        <v>-</v>
      </c>
      <c r="BT76" s="84" t="str">
        <f t="shared" ref="BT76" si="395">IFERROR(AT76/AQ76,"-")</f>
        <v>-</v>
      </c>
      <c r="BU76" s="84" t="str">
        <f t="shared" ref="BU76" si="396">IFERROR(AY76/AQ76,"-")</f>
        <v>-</v>
      </c>
      <c r="BV76" s="84" t="str">
        <f t="shared" ref="BV76" si="397">IFERROR(AZ76/AQ76,"-")</f>
        <v>-</v>
      </c>
      <c r="BW76" s="84" t="str">
        <f t="shared" ref="BW76" si="398">IFERROR(BB76/AQ76,"-")</f>
        <v>-</v>
      </c>
      <c r="BX76" s="84" t="str">
        <f t="shared" ref="BX76" si="399">IFERROR(BC76/AQ76,"-")</f>
        <v>-</v>
      </c>
      <c r="BY76" s="85" t="str">
        <f t="shared" ref="BY76" si="400">IFERROR(BD76/AP76,"-")</f>
        <v>-</v>
      </c>
      <c r="BZ76" s="85" t="str">
        <f t="shared" ref="BZ76" si="401">IFERROR(BE76/(AU76+AS76),"-")</f>
        <v>-</v>
      </c>
      <c r="CA76" s="85" t="str">
        <f t="shared" ref="CA76" si="402">IFERROR((BF76/(AX76+AT76))/12,"-")</f>
        <v>-</v>
      </c>
      <c r="CB76" s="86" t="str">
        <f t="shared" ref="CB76" si="403">IFERROR((BH76-BG76)/12/BA76,"-")</f>
        <v>-</v>
      </c>
      <c r="CC76" s="49">
        <f>SUM(CC8:CC75)</f>
        <v>0</v>
      </c>
      <c r="CD76" s="50">
        <f t="shared" ref="CD76" si="404">SUM(CH76:CP76)</f>
        <v>0</v>
      </c>
      <c r="CE76" s="50">
        <f t="shared" ref="CE76" si="405">SUM(CH76:CN76)</f>
        <v>0</v>
      </c>
      <c r="CF76" s="51">
        <f>SUM(CF8:CF75)</f>
        <v>0</v>
      </c>
      <c r="CG76" s="51">
        <f>SUM(CG8:CG75)</f>
        <v>0</v>
      </c>
      <c r="CH76" s="51">
        <f t="shared" ref="CH76:CU76" si="406">SUM(CH8:CH75)</f>
        <v>0</v>
      </c>
      <c r="CI76" s="51">
        <f t="shared" si="406"/>
        <v>0</v>
      </c>
      <c r="CJ76" s="51">
        <f t="shared" si="406"/>
        <v>0</v>
      </c>
      <c r="CK76" s="51">
        <f t="shared" si="406"/>
        <v>0</v>
      </c>
      <c r="CL76" s="51">
        <f t="shared" si="406"/>
        <v>0</v>
      </c>
      <c r="CM76" s="51">
        <f t="shared" si="406"/>
        <v>0</v>
      </c>
      <c r="CN76" s="51">
        <f t="shared" si="406"/>
        <v>0</v>
      </c>
      <c r="CO76" s="51">
        <f t="shared" si="406"/>
        <v>0</v>
      </c>
      <c r="CP76" s="51">
        <f t="shared" si="406"/>
        <v>0</v>
      </c>
      <c r="CQ76" s="51">
        <f t="shared" si="406"/>
        <v>0</v>
      </c>
      <c r="CR76" s="51">
        <f t="shared" si="406"/>
        <v>0</v>
      </c>
      <c r="CS76" s="51">
        <f t="shared" si="406"/>
        <v>0</v>
      </c>
      <c r="CT76" s="50">
        <f t="shared" si="406"/>
        <v>0</v>
      </c>
      <c r="CU76" s="52">
        <f t="shared" si="406"/>
        <v>0</v>
      </c>
      <c r="CV76" s="82" t="str">
        <f t="shared" ref="CV76" si="407">IFERROR(CD76/CC76,"-")</f>
        <v>-</v>
      </c>
      <c r="CW76" s="83" t="str">
        <f t="shared" ref="CW76" si="408">IFERROR((CF76+CG76)/CC76,"-")</f>
        <v>-</v>
      </c>
      <c r="CX76" s="84" t="str">
        <f t="shared" ref="CX76" si="409">IFERROR(CE76/CD76,"-")</f>
        <v>-</v>
      </c>
      <c r="CY76" s="84" t="str">
        <f t="shared" ref="CY76" si="410">IFERROR((CH76+CF76)/CD76,"-")</f>
        <v>-</v>
      </c>
      <c r="CZ76" s="84" t="str">
        <f t="shared" ref="CZ76" si="411">IFERROR((CK76+CG76)/CD76,"-")</f>
        <v>-</v>
      </c>
      <c r="DA76" s="84" t="str">
        <f t="shared" ref="DA76" si="412">IFERROR(CN76/CD76,"-")</f>
        <v>-</v>
      </c>
      <c r="DB76" s="84" t="str">
        <f t="shared" ref="DB76" si="413">IFERROR(CF76/(CH76+CF76),"-")</f>
        <v>-</v>
      </c>
      <c r="DC76" s="84" t="str">
        <f t="shared" ref="DC76" si="414">IFERROR(CG76/(CK76+CG76),"-")</f>
        <v>-</v>
      </c>
      <c r="DD76" s="84" t="str">
        <f t="shared" ref="DD76" si="415">IFERROR(CF76/CD76,"-")</f>
        <v>-</v>
      </c>
      <c r="DE76" s="84" t="str">
        <f t="shared" ref="DE76" si="416">IFERROR(CI76/CD76,"-")</f>
        <v>-</v>
      </c>
      <c r="DF76" s="84" t="str">
        <f t="shared" ref="DF76" si="417">IFERROR(CJ76/CD76,"-")</f>
        <v>-</v>
      </c>
      <c r="DG76" s="84" t="str">
        <f t="shared" ref="DG76" si="418">IFERROR(CG76/CD76,"-")</f>
        <v>-</v>
      </c>
      <c r="DH76" s="84" t="str">
        <f t="shared" ref="DH76" si="419">IFERROR(CL76/CD76,"-")</f>
        <v>-</v>
      </c>
      <c r="DI76" s="84" t="str">
        <f t="shared" ref="DI76" si="420">IFERROR(CM76/CD76,"-")</f>
        <v>-</v>
      </c>
      <c r="DJ76" s="84" t="str">
        <f t="shared" ref="DJ76" si="421">IFERROR(CO76/CD76,"-")</f>
        <v>-</v>
      </c>
      <c r="DK76" s="84" t="str">
        <f t="shared" ref="DK76" si="422">IFERROR(CP76/CD76,"-")</f>
        <v>-</v>
      </c>
      <c r="DL76" s="85" t="str">
        <f t="shared" ref="DL76" si="423">IFERROR(CQ76/CC76,"-")</f>
        <v>-</v>
      </c>
      <c r="DM76" s="85" t="str">
        <f t="shared" ref="DM76" si="424">IFERROR(CR76/(CH76+CF76),"-")</f>
        <v>-</v>
      </c>
      <c r="DN76" s="85" t="str">
        <f t="shared" ref="DN76" si="425">IFERROR((CS76/(CK76+CG76))/12,"-")</f>
        <v>-</v>
      </c>
      <c r="DO76" s="86" t="str">
        <f t="shared" ref="DO76" si="426">IFERROR((CU76-CT76)/12/CN76,"-")</f>
        <v>-</v>
      </c>
      <c r="DP76" s="49">
        <f>SUM(DP8:DP75)</f>
        <v>0</v>
      </c>
      <c r="DQ76" s="50">
        <f t="shared" ref="DQ76" si="427">SUM(DU76:EC76)</f>
        <v>0</v>
      </c>
      <c r="DR76" s="50">
        <f t="shared" ref="DR76" si="428">SUM(DU76:EA76)</f>
        <v>0</v>
      </c>
      <c r="DS76" s="51">
        <f>SUM(DS8:DS75)</f>
        <v>0</v>
      </c>
      <c r="DT76" s="51">
        <f>SUM(DT8:DT75)</f>
        <v>0</v>
      </c>
      <c r="DU76" s="51">
        <f t="shared" ref="DU76:EH76" si="429">SUM(DU8:DU75)</f>
        <v>0</v>
      </c>
      <c r="DV76" s="51">
        <f t="shared" si="429"/>
        <v>0</v>
      </c>
      <c r="DW76" s="51">
        <f t="shared" si="429"/>
        <v>0</v>
      </c>
      <c r="DX76" s="51">
        <f t="shared" si="429"/>
        <v>0</v>
      </c>
      <c r="DY76" s="51">
        <f t="shared" si="429"/>
        <v>0</v>
      </c>
      <c r="DZ76" s="51">
        <f t="shared" si="429"/>
        <v>0</v>
      </c>
      <c r="EA76" s="51">
        <f t="shared" si="429"/>
        <v>0</v>
      </c>
      <c r="EB76" s="51">
        <f t="shared" si="429"/>
        <v>0</v>
      </c>
      <c r="EC76" s="51">
        <f t="shared" si="429"/>
        <v>0</v>
      </c>
      <c r="ED76" s="51">
        <f t="shared" si="429"/>
        <v>0</v>
      </c>
      <c r="EE76" s="51">
        <f t="shared" si="429"/>
        <v>0</v>
      </c>
      <c r="EF76" s="51">
        <f t="shared" si="429"/>
        <v>0</v>
      </c>
      <c r="EG76" s="50">
        <f t="shared" si="429"/>
        <v>0</v>
      </c>
      <c r="EH76" s="52">
        <f t="shared" si="429"/>
        <v>0</v>
      </c>
      <c r="EI76" s="82" t="str">
        <f t="shared" ref="EI76" si="430">IFERROR(DQ76/DP76,"-")</f>
        <v>-</v>
      </c>
      <c r="EJ76" s="83" t="str">
        <f t="shared" ref="EJ76" si="431">IFERROR((DS76+DT76)/DP76,"-")</f>
        <v>-</v>
      </c>
      <c r="EK76" s="84" t="str">
        <f t="shared" ref="EK76" si="432">IFERROR(DR76/DQ76,"-")</f>
        <v>-</v>
      </c>
      <c r="EL76" s="84" t="str">
        <f t="shared" ref="EL76" si="433">IFERROR((DU76+DS76)/DQ76,"-")</f>
        <v>-</v>
      </c>
      <c r="EM76" s="84" t="str">
        <f t="shared" ref="EM76" si="434">IFERROR((DX76+DT76)/DQ76,"-")</f>
        <v>-</v>
      </c>
      <c r="EN76" s="84" t="str">
        <f t="shared" ref="EN76" si="435">IFERROR(EA76/DQ76,"-")</f>
        <v>-</v>
      </c>
      <c r="EO76" s="84" t="str">
        <f t="shared" ref="EO76" si="436">IFERROR(DS76/(DU76+DS76),"-")</f>
        <v>-</v>
      </c>
      <c r="EP76" s="84" t="str">
        <f t="shared" ref="EP76" si="437">IFERROR(DT76/(DX76+DT76),"-")</f>
        <v>-</v>
      </c>
      <c r="EQ76" s="84" t="str">
        <f t="shared" ref="EQ76" si="438">IFERROR(DS76/DQ76,"-")</f>
        <v>-</v>
      </c>
      <c r="ER76" s="84" t="str">
        <f t="shared" ref="ER76" si="439">IFERROR(DV76/DQ76,"-")</f>
        <v>-</v>
      </c>
      <c r="ES76" s="84" t="str">
        <f t="shared" ref="ES76" si="440">IFERROR(DW76/DQ76,"-")</f>
        <v>-</v>
      </c>
      <c r="ET76" s="84" t="str">
        <f t="shared" ref="ET76" si="441">IFERROR(DT76/DQ76,"-")</f>
        <v>-</v>
      </c>
      <c r="EU76" s="84" t="str">
        <f t="shared" ref="EU76" si="442">IFERROR(DY76/DQ76,"-")</f>
        <v>-</v>
      </c>
      <c r="EV76" s="84" t="str">
        <f t="shared" ref="EV76" si="443">IFERROR(DZ76/DQ76,"-")</f>
        <v>-</v>
      </c>
      <c r="EW76" s="84" t="str">
        <f t="shared" ref="EW76" si="444">IFERROR(EB76/DQ76,"-")</f>
        <v>-</v>
      </c>
      <c r="EX76" s="84" t="str">
        <f t="shared" ref="EX76" si="445">IFERROR(EC76/DQ76,"-")</f>
        <v>-</v>
      </c>
      <c r="EY76" s="85" t="str">
        <f t="shared" ref="EY76" si="446">IFERROR(ED76/DP76,"-")</f>
        <v>-</v>
      </c>
      <c r="EZ76" s="85" t="str">
        <f t="shared" ref="EZ76" si="447">IFERROR(EE76/(DU76+DS76),"-")</f>
        <v>-</v>
      </c>
      <c r="FA76" s="85" t="str">
        <f t="shared" ref="FA76" si="448">IFERROR((EF76/(DX76+DT76))/12,"-")</f>
        <v>-</v>
      </c>
      <c r="FB76" s="86" t="str">
        <f t="shared" ref="FB76" si="449">IFERROR((EH76-EG76)/12/EA76,"-")</f>
        <v>-</v>
      </c>
      <c r="FC76" s="49">
        <f>SUM(FC8:FC75)</f>
        <v>0</v>
      </c>
      <c r="FD76" s="50">
        <f t="shared" ref="FD76" si="450">SUM(FH76:FP76)</f>
        <v>0</v>
      </c>
      <c r="FE76" s="50">
        <f t="shared" ref="FE76" si="451">SUM(FH76:FN76)</f>
        <v>0</v>
      </c>
      <c r="FF76" s="51">
        <f>SUM(FF8:FF75)</f>
        <v>0</v>
      </c>
      <c r="FG76" s="51">
        <f>SUM(FG8:FG75)</f>
        <v>0</v>
      </c>
      <c r="FH76" s="51">
        <f t="shared" ref="FH76:FU76" si="452">SUM(FH8:FH75)</f>
        <v>0</v>
      </c>
      <c r="FI76" s="51">
        <f t="shared" si="452"/>
        <v>0</v>
      </c>
      <c r="FJ76" s="51">
        <f t="shared" si="452"/>
        <v>0</v>
      </c>
      <c r="FK76" s="51">
        <f t="shared" si="452"/>
        <v>0</v>
      </c>
      <c r="FL76" s="51">
        <f t="shared" si="452"/>
        <v>0</v>
      </c>
      <c r="FM76" s="51">
        <f t="shared" si="452"/>
        <v>0</v>
      </c>
      <c r="FN76" s="51">
        <f t="shared" si="452"/>
        <v>0</v>
      </c>
      <c r="FO76" s="51">
        <f t="shared" si="452"/>
        <v>0</v>
      </c>
      <c r="FP76" s="51">
        <f t="shared" si="452"/>
        <v>0</v>
      </c>
      <c r="FQ76" s="51">
        <f t="shared" si="452"/>
        <v>0</v>
      </c>
      <c r="FR76" s="51">
        <f t="shared" si="452"/>
        <v>0</v>
      </c>
      <c r="FS76" s="51">
        <f t="shared" si="452"/>
        <v>0</v>
      </c>
      <c r="FT76" s="50">
        <f t="shared" si="452"/>
        <v>0</v>
      </c>
      <c r="FU76" s="52">
        <f t="shared" si="452"/>
        <v>0</v>
      </c>
      <c r="FV76" s="82" t="str">
        <f t="shared" ref="FV76" si="453">IFERROR(FD76/FC76,"-")</f>
        <v>-</v>
      </c>
      <c r="FW76" s="83" t="str">
        <f t="shared" ref="FW76" si="454">IFERROR((FF76+FG76)/FC76,"-")</f>
        <v>-</v>
      </c>
      <c r="FX76" s="84" t="str">
        <f t="shared" ref="FX76" si="455">IFERROR(FE76/FD76,"-")</f>
        <v>-</v>
      </c>
      <c r="FY76" s="84" t="str">
        <f t="shared" ref="FY76" si="456">IFERROR((FH76+FF76)/FD76,"-")</f>
        <v>-</v>
      </c>
      <c r="FZ76" s="84" t="str">
        <f t="shared" ref="FZ76" si="457">IFERROR((FK76+FG76)/FD76,"-")</f>
        <v>-</v>
      </c>
      <c r="GA76" s="84" t="str">
        <f t="shared" ref="GA76" si="458">IFERROR(FN76/FD76,"-")</f>
        <v>-</v>
      </c>
      <c r="GB76" s="84" t="str">
        <f t="shared" ref="GB76" si="459">IFERROR(FF76/(FH76+FF76),"-")</f>
        <v>-</v>
      </c>
      <c r="GC76" s="84" t="str">
        <f t="shared" ref="GC76" si="460">IFERROR(FG76/(FK76+FG76),"-")</f>
        <v>-</v>
      </c>
      <c r="GD76" s="84" t="str">
        <f t="shared" ref="GD76" si="461">IFERROR(FF76/FD76,"-")</f>
        <v>-</v>
      </c>
      <c r="GE76" s="84" t="str">
        <f t="shared" ref="GE76" si="462">IFERROR(FI76/FD76,"-")</f>
        <v>-</v>
      </c>
      <c r="GF76" s="84" t="str">
        <f t="shared" ref="GF76" si="463">IFERROR(FJ76/FD76,"-")</f>
        <v>-</v>
      </c>
      <c r="GG76" s="84" t="str">
        <f t="shared" ref="GG76" si="464">IFERROR(FG76/FD76,"-")</f>
        <v>-</v>
      </c>
      <c r="GH76" s="84" t="str">
        <f t="shared" ref="GH76" si="465">IFERROR(FL76/FD76,"-")</f>
        <v>-</v>
      </c>
      <c r="GI76" s="84" t="str">
        <f t="shared" ref="GI76" si="466">IFERROR(FM76/FD76,"-")</f>
        <v>-</v>
      </c>
      <c r="GJ76" s="84" t="str">
        <f t="shared" ref="GJ76" si="467">IFERROR(FO76/FD76,"-")</f>
        <v>-</v>
      </c>
      <c r="GK76" s="84" t="str">
        <f t="shared" ref="GK76" si="468">IFERROR(FP76/FD76,"-")</f>
        <v>-</v>
      </c>
      <c r="GL76" s="85" t="str">
        <f t="shared" ref="GL76" si="469">IFERROR(FQ76/FC76,"-")</f>
        <v>-</v>
      </c>
      <c r="GM76" s="85" t="str">
        <f t="shared" ref="GM76" si="470">IFERROR(FR76/(FH76+FF76),"-")</f>
        <v>-</v>
      </c>
      <c r="GN76" s="85" t="str">
        <f t="shared" ref="GN76" si="471">IFERROR((FS76/(FK76+FG76))/12,"-")</f>
        <v>-</v>
      </c>
      <c r="GO76" s="86" t="str">
        <f t="shared" ref="GO76" si="472">IFERROR((FU76-FT76)/12/FN76,"-")</f>
        <v>-</v>
      </c>
      <c r="GP76" s="49">
        <f>SUM(GP8:GP75)</f>
        <v>0</v>
      </c>
      <c r="GQ76" s="50">
        <f t="shared" ref="GQ76" si="473">SUM(GU76:HC76)</f>
        <v>0</v>
      </c>
      <c r="GR76" s="50">
        <f t="shared" ref="GR76" si="474">SUM(GU76:HA76)</f>
        <v>0</v>
      </c>
      <c r="GS76" s="51">
        <f>SUM(GS8:GS75)</f>
        <v>0</v>
      </c>
      <c r="GT76" s="51">
        <f>SUM(GT8:GT75)</f>
        <v>0</v>
      </c>
      <c r="GU76" s="51">
        <f t="shared" ref="GU76:HH76" si="475">SUM(GU8:GU75)</f>
        <v>0</v>
      </c>
      <c r="GV76" s="51">
        <f t="shared" si="475"/>
        <v>0</v>
      </c>
      <c r="GW76" s="51">
        <f t="shared" si="475"/>
        <v>0</v>
      </c>
      <c r="GX76" s="51">
        <f t="shared" si="475"/>
        <v>0</v>
      </c>
      <c r="GY76" s="51">
        <f t="shared" si="475"/>
        <v>0</v>
      </c>
      <c r="GZ76" s="51">
        <f t="shared" si="475"/>
        <v>0</v>
      </c>
      <c r="HA76" s="51">
        <f t="shared" si="475"/>
        <v>0</v>
      </c>
      <c r="HB76" s="51">
        <f t="shared" si="475"/>
        <v>0</v>
      </c>
      <c r="HC76" s="51">
        <f t="shared" si="475"/>
        <v>0</v>
      </c>
      <c r="HD76" s="51">
        <f t="shared" si="475"/>
        <v>0</v>
      </c>
      <c r="HE76" s="51">
        <f t="shared" si="475"/>
        <v>0</v>
      </c>
      <c r="HF76" s="51">
        <f t="shared" si="475"/>
        <v>0</v>
      </c>
      <c r="HG76" s="50">
        <f t="shared" si="475"/>
        <v>0</v>
      </c>
      <c r="HH76" s="52">
        <f t="shared" si="475"/>
        <v>0</v>
      </c>
      <c r="HI76" s="82" t="str">
        <f t="shared" ref="HI76" si="476">IFERROR(GQ76/GP76,"-")</f>
        <v>-</v>
      </c>
      <c r="HJ76" s="83" t="str">
        <f t="shared" ref="HJ76" si="477">IFERROR((GS76+GT76)/GP76,"-")</f>
        <v>-</v>
      </c>
      <c r="HK76" s="84" t="str">
        <f t="shared" ref="HK76" si="478">IFERROR(GR76/GQ76,"-")</f>
        <v>-</v>
      </c>
      <c r="HL76" s="84" t="str">
        <f t="shared" ref="HL76" si="479">IFERROR((GU76+GS76)/GQ76,"-")</f>
        <v>-</v>
      </c>
      <c r="HM76" s="84" t="str">
        <f t="shared" ref="HM76" si="480">IFERROR((GX76+GT76)/GQ76,"-")</f>
        <v>-</v>
      </c>
      <c r="HN76" s="84" t="str">
        <f t="shared" ref="HN76" si="481">IFERROR(HA76/GQ76,"-")</f>
        <v>-</v>
      </c>
      <c r="HO76" s="84" t="str">
        <f t="shared" ref="HO76" si="482">IFERROR(GS76/(GU76+GS76),"-")</f>
        <v>-</v>
      </c>
      <c r="HP76" s="84" t="str">
        <f t="shared" ref="HP76" si="483">IFERROR(GT76/(GX76+GT76),"-")</f>
        <v>-</v>
      </c>
      <c r="HQ76" s="84" t="str">
        <f t="shared" ref="HQ76" si="484">IFERROR(GS76/GQ76,"-")</f>
        <v>-</v>
      </c>
      <c r="HR76" s="84" t="str">
        <f t="shared" ref="HR76" si="485">IFERROR(GV76/GQ76,"-")</f>
        <v>-</v>
      </c>
      <c r="HS76" s="84" t="str">
        <f t="shared" ref="HS76" si="486">IFERROR(GW76/GQ76,"-")</f>
        <v>-</v>
      </c>
      <c r="HT76" s="84" t="str">
        <f t="shared" ref="HT76" si="487">IFERROR(GT76/GQ76,"-")</f>
        <v>-</v>
      </c>
      <c r="HU76" s="84" t="str">
        <f t="shared" ref="HU76" si="488">IFERROR(GY76/GQ76,"-")</f>
        <v>-</v>
      </c>
      <c r="HV76" s="84" t="str">
        <f t="shared" ref="HV76" si="489">IFERROR(GZ76/GQ76,"-")</f>
        <v>-</v>
      </c>
      <c r="HW76" s="84" t="str">
        <f t="shared" ref="HW76" si="490">IFERROR(HB76/GQ76,"-")</f>
        <v>-</v>
      </c>
      <c r="HX76" s="84" t="str">
        <f t="shared" ref="HX76" si="491">IFERROR(HC76/GQ76,"-")</f>
        <v>-</v>
      </c>
      <c r="HY76" s="85" t="str">
        <f t="shared" ref="HY76" si="492">IFERROR(HD76/GP76,"-")</f>
        <v>-</v>
      </c>
      <c r="HZ76" s="85" t="str">
        <f t="shared" ref="HZ76" si="493">IFERROR(HE76/(GU76+GS76),"-")</f>
        <v>-</v>
      </c>
      <c r="IA76" s="85" t="str">
        <f t="shared" ref="IA76" si="494">IFERROR((HF76/(GX76+GT76))/12,"-")</f>
        <v>-</v>
      </c>
      <c r="IB76" s="86" t="str">
        <f t="shared" ref="IB76" si="495"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496">SUM(IH8:IH75)</f>
        <v>0</v>
      </c>
      <c r="II76" s="98">
        <f t="shared" si="496"/>
        <v>0</v>
      </c>
      <c r="IJ76" s="98">
        <f t="shared" si="496"/>
        <v>0</v>
      </c>
      <c r="IK76" s="98">
        <f t="shared" si="496"/>
        <v>0</v>
      </c>
      <c r="IL76" s="98">
        <f t="shared" si="496"/>
        <v>0</v>
      </c>
      <c r="IM76" s="98">
        <f t="shared" si="496"/>
        <v>0</v>
      </c>
      <c r="IN76" s="98">
        <f t="shared" si="496"/>
        <v>0</v>
      </c>
      <c r="IO76" s="98">
        <f t="shared" si="496"/>
        <v>0</v>
      </c>
      <c r="IP76" s="98">
        <f t="shared" si="496"/>
        <v>0</v>
      </c>
      <c r="IQ76" s="98">
        <f t="shared" si="496"/>
        <v>0</v>
      </c>
      <c r="IR76" s="98">
        <f t="shared" si="496"/>
        <v>0</v>
      </c>
      <c r="IS76" s="98">
        <f t="shared" si="496"/>
        <v>0</v>
      </c>
      <c r="IT76" s="57">
        <f t="shared" si="496"/>
        <v>0</v>
      </c>
      <c r="IU76" s="58">
        <f t="shared" si="496"/>
        <v>0</v>
      </c>
      <c r="IV76" s="93" t="str">
        <f t="shared" ref="IV76" si="497">IFERROR(ID76/IC76,"-")</f>
        <v>-</v>
      </c>
      <c r="IW76" s="94" t="str">
        <f t="shared" ref="IW76" si="498">IFERROR((IF76+IG76)/IC76,"-")</f>
        <v>-</v>
      </c>
      <c r="IX76" s="95" t="str">
        <f t="shared" ref="IX76" si="499">IFERROR(IE76/ID76,"-")</f>
        <v>-</v>
      </c>
      <c r="IY76" s="95" t="str">
        <f t="shared" ref="IY76" si="500">IFERROR((IH76+IF76)/ID76,"-")</f>
        <v>-</v>
      </c>
      <c r="IZ76" s="95" t="str">
        <f t="shared" ref="IZ76" si="501">IFERROR((IK76+IG76)/ID76,"-")</f>
        <v>-</v>
      </c>
      <c r="JA76" s="95" t="str">
        <f t="shared" ref="JA76" si="502">IFERROR(IN76/ID76,"-")</f>
        <v>-</v>
      </c>
      <c r="JB76" s="95" t="str">
        <f t="shared" ref="JB76" si="503">IFERROR(IF76/(IH76+IF76),"-")</f>
        <v>-</v>
      </c>
      <c r="JC76" s="95" t="str">
        <f t="shared" ref="JC76" si="504">IFERROR(IG76/(IK76+IG76),"-")</f>
        <v>-</v>
      </c>
      <c r="JD76" s="95" t="str">
        <f t="shared" ref="JD76" si="505">IFERROR(IF76/ID76,"-")</f>
        <v>-</v>
      </c>
      <c r="JE76" s="95" t="str">
        <f t="shared" ref="JE76" si="506">IFERROR(II76/ID76,"-")</f>
        <v>-</v>
      </c>
      <c r="JF76" s="95" t="str">
        <f t="shared" ref="JF76" si="507">IFERROR(IJ76/ID76,"-")</f>
        <v>-</v>
      </c>
      <c r="JG76" s="95" t="str">
        <f t="shared" ref="JG76" si="508">IFERROR(IG76/ID76,"-")</f>
        <v>-</v>
      </c>
      <c r="JH76" s="95" t="str">
        <f t="shared" ref="JH76" si="509">IFERROR(IL76/ID76,"-")</f>
        <v>-</v>
      </c>
      <c r="JI76" s="95" t="str">
        <f t="shared" ref="JI76" si="510">IFERROR(IM76/ID76,"-")</f>
        <v>-</v>
      </c>
      <c r="JJ76" s="95" t="str">
        <f t="shared" ref="JJ76" si="511">IFERROR(IO76/ID76,"-")</f>
        <v>-</v>
      </c>
      <c r="JK76" s="95" t="str">
        <f t="shared" ref="JK76" si="512">IFERROR(IP76/ID76,"-")</f>
        <v>-</v>
      </c>
      <c r="JL76" s="96" t="str">
        <f t="shared" ref="JL76" si="513">IFERROR(IQ76/IC76,"-")</f>
        <v>-</v>
      </c>
      <c r="JM76" s="96" t="str">
        <f t="shared" ref="JM76" si="514">IFERROR(IR76/(IH76+IF76),"-")</f>
        <v>-</v>
      </c>
      <c r="JN76" s="96" t="str">
        <f t="shared" ref="JN76" si="515">IFERROR((IS76/(IK76+IG76))/12,"-")</f>
        <v>-</v>
      </c>
      <c r="JO76" s="97" t="str">
        <f t="shared" ref="JO76" si="516">IFERROR((IU76-IT76)/12/IN76,"-")</f>
        <v>-</v>
      </c>
      <c r="JP76" s="70">
        <f t="shared" ref="JP76" si="517">IM76-(IL76*9)</f>
        <v>0</v>
      </c>
      <c r="JQ76" s="71">
        <f t="shared" ref="JQ76" si="518">(IO76+IP76)-(IM76*8%)</f>
        <v>0</v>
      </c>
      <c r="JR76" s="72">
        <f t="shared" ref="JR76" si="519">IF76-(ID76*1%)</f>
        <v>0</v>
      </c>
      <c r="JS76" s="73">
        <f t="shared" ref="JS76" si="520">IG76-(ID76*1%)</f>
        <v>0</v>
      </c>
    </row>
  </sheetData>
  <sheetProtection selectLockedCells="1" selectUnlockedCells="1"/>
  <autoFilter ref="A7:A43"/>
  <mergeCells count="15">
    <mergeCell ref="JP6:JS6"/>
    <mergeCell ref="IH6:IL6"/>
    <mergeCell ref="IM6:IN6"/>
    <mergeCell ref="IO6:IR6"/>
    <mergeCell ref="IT6:IV6"/>
    <mergeCell ref="IX6:IZ6"/>
    <mergeCell ref="DP6:FB6"/>
    <mergeCell ref="FC6:GO6"/>
    <mergeCell ref="GP6:IB6"/>
    <mergeCell ref="A76:B76"/>
    <mergeCell ref="A1:E1"/>
    <mergeCell ref="B2:E2"/>
    <mergeCell ref="C6:AO6"/>
    <mergeCell ref="AP6:CB6"/>
    <mergeCell ref="CC6:DO6"/>
  </mergeCells>
  <conditionalFormatting sqref="HE76">
    <cfRule type="cellIs" dxfId="89" priority="79" operator="lessThan">
      <formula>-1</formula>
    </cfRule>
    <cfRule type="cellIs" dxfId="88" priority="80" operator="greaterThan">
      <formula>0</formula>
    </cfRule>
  </conditionalFormatting>
  <conditionalFormatting sqref="HF76:HG76">
    <cfRule type="cellIs" dxfId="87" priority="77" operator="lessThan">
      <formula>-1</formula>
    </cfRule>
    <cfRule type="cellIs" dxfId="86" priority="78" operator="greaterThan">
      <formula>0</formula>
    </cfRule>
  </conditionalFormatting>
  <conditionalFormatting sqref="HF76:HG76">
    <cfRule type="cellIs" dxfId="85" priority="75" operator="lessThan">
      <formula>-1</formula>
    </cfRule>
    <cfRule type="cellIs" dxfId="84" priority="76" operator="greaterThan">
      <formula>0</formula>
    </cfRule>
  </conditionalFormatting>
  <conditionalFormatting sqref="HH76">
    <cfRule type="cellIs" dxfId="83" priority="73" operator="lessThan">
      <formula>-1</formula>
    </cfRule>
    <cfRule type="cellIs" dxfId="82" priority="74" operator="greaterThan">
      <formula>0</formula>
    </cfRule>
  </conditionalFormatting>
  <conditionalFormatting sqref="HH76">
    <cfRule type="cellIs" dxfId="81" priority="71" operator="lessThan">
      <formula>-1</formula>
    </cfRule>
    <cfRule type="cellIs" dxfId="80" priority="72" operator="greaterThan">
      <formula>0</formula>
    </cfRule>
  </conditionalFormatting>
  <conditionalFormatting sqref="JP76">
    <cfRule type="cellIs" dxfId="79" priority="69" operator="lessThan">
      <formula>-1</formula>
    </cfRule>
    <cfRule type="cellIs" dxfId="78" priority="70" operator="greaterThan">
      <formula>0</formula>
    </cfRule>
  </conditionalFormatting>
  <conditionalFormatting sqref="JQ76:JR76">
    <cfRule type="cellIs" dxfId="77" priority="67" operator="lessThan">
      <formula>-1</formula>
    </cfRule>
    <cfRule type="cellIs" dxfId="76" priority="68" operator="greaterThan">
      <formula>0</formula>
    </cfRule>
  </conditionalFormatting>
  <conditionalFormatting sqref="JQ76:JR76">
    <cfRule type="cellIs" dxfId="75" priority="65" operator="lessThan">
      <formula>-1</formula>
    </cfRule>
    <cfRule type="cellIs" dxfId="74" priority="66" operator="greaterThan">
      <formula>0</formula>
    </cfRule>
  </conditionalFormatting>
  <conditionalFormatting sqref="JS76">
    <cfRule type="cellIs" dxfId="73" priority="63" operator="lessThan">
      <formula>-1</formula>
    </cfRule>
    <cfRule type="cellIs" dxfId="72" priority="64" operator="greaterThan">
      <formula>0</formula>
    </cfRule>
  </conditionalFormatting>
  <conditionalFormatting sqref="JS76">
    <cfRule type="cellIs" dxfId="71" priority="61" operator="lessThan">
      <formula>-1</formula>
    </cfRule>
    <cfRule type="cellIs" dxfId="70" priority="62" operator="greaterThan">
      <formula>0</formula>
    </cfRule>
  </conditionalFormatting>
  <conditionalFormatting sqref="HE8:HE75">
    <cfRule type="cellIs" dxfId="69" priority="19" operator="lessThan">
      <formula>-1</formula>
    </cfRule>
    <cfRule type="cellIs" dxfId="68" priority="20" operator="greaterThan">
      <formula>0</formula>
    </cfRule>
  </conditionalFormatting>
  <conditionalFormatting sqref="HF8:HG75">
    <cfRule type="cellIs" dxfId="67" priority="17" operator="lessThan">
      <formula>-1</formula>
    </cfRule>
    <cfRule type="cellIs" dxfId="66" priority="18" operator="greaterThan">
      <formula>0</formula>
    </cfRule>
  </conditionalFormatting>
  <conditionalFormatting sqref="HF8:HG75">
    <cfRule type="cellIs" dxfId="65" priority="15" operator="lessThan">
      <formula>-1</formula>
    </cfRule>
    <cfRule type="cellIs" dxfId="64" priority="16" operator="greaterThan">
      <formula>0</formula>
    </cfRule>
  </conditionalFormatting>
  <conditionalFormatting sqref="HH8:HH75">
    <cfRule type="cellIs" dxfId="63" priority="13" operator="lessThan">
      <formula>-1</formula>
    </cfRule>
    <cfRule type="cellIs" dxfId="62" priority="14" operator="greaterThan">
      <formula>0</formula>
    </cfRule>
  </conditionalFormatting>
  <conditionalFormatting sqref="HH8:HH75">
    <cfRule type="cellIs" dxfId="61" priority="11" operator="lessThan">
      <formula>-1</formula>
    </cfRule>
    <cfRule type="cellIs" dxfId="60" priority="12" operator="greaterThan">
      <formula>0</formula>
    </cfRule>
  </conditionalFormatting>
  <conditionalFormatting sqref="JP8:JP75">
    <cfRule type="cellIs" dxfId="59" priority="9" operator="lessThan">
      <formula>-1</formula>
    </cfRule>
    <cfRule type="cellIs" dxfId="58" priority="10" operator="greaterThan">
      <formula>0</formula>
    </cfRule>
  </conditionalFormatting>
  <conditionalFormatting sqref="JQ8:JR75">
    <cfRule type="cellIs" dxfId="57" priority="7" operator="lessThan">
      <formula>-1</formula>
    </cfRule>
    <cfRule type="cellIs" dxfId="56" priority="8" operator="greaterThan">
      <formula>0</formula>
    </cfRule>
  </conditionalFormatting>
  <conditionalFormatting sqref="JQ8:JR75">
    <cfRule type="cellIs" dxfId="55" priority="5" operator="lessThan">
      <formula>-1</formula>
    </cfRule>
    <cfRule type="cellIs" dxfId="54" priority="6" operator="greaterThan">
      <formula>0</formula>
    </cfRule>
  </conditionalFormatting>
  <conditionalFormatting sqref="JS8:JS75">
    <cfRule type="cellIs" dxfId="53" priority="3" operator="lessThan">
      <formula>-1</formula>
    </cfRule>
    <cfRule type="cellIs" dxfId="52" priority="4" operator="greaterThan">
      <formula>0</formula>
    </cfRule>
  </conditionalFormatting>
  <conditionalFormatting sqref="JS8:JS75">
    <cfRule type="cellIs" dxfId="51" priority="1" operator="lessThan">
      <formula>-1</formula>
    </cfRule>
    <cfRule type="cellIs" dxfId="5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A1:J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21" sqref="B21"/>
    </sheetView>
  </sheetViews>
  <sheetFormatPr baseColWidth="10" defaultColWidth="11.42578125" defaultRowHeight="15"/>
  <cols>
    <col min="1" max="1" width="18.7109375" style="1" customWidth="1"/>
    <col min="2" max="2" width="34.85546875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237" width="8.7109375" style="1" customWidth="1"/>
    <col min="238" max="239" width="8" style="1" customWidth="1"/>
    <col min="240" max="240" width="8.7109375" style="1" customWidth="1"/>
    <col min="241" max="241" width="7.85546875" style="1" customWidth="1"/>
    <col min="242" max="243" width="6" style="1" customWidth="1"/>
    <col min="244" max="244" width="6.5703125" style="1" customWidth="1"/>
    <col min="245" max="245" width="8.5703125" style="1" customWidth="1"/>
    <col min="246" max="246" width="6.28515625" style="1" customWidth="1"/>
    <col min="247" max="247" width="7.7109375" style="1" customWidth="1"/>
    <col min="248" max="248" width="7.5703125" style="1" customWidth="1"/>
    <col min="249" max="249" width="10.5703125" style="1" customWidth="1"/>
    <col min="250" max="251" width="9.5703125" style="1" customWidth="1"/>
    <col min="252" max="254" width="10" style="1" customWidth="1"/>
    <col min="255" max="255" width="10.7109375" style="1" bestFit="1" customWidth="1"/>
    <col min="256" max="257" width="10.7109375" style="1" customWidth="1"/>
    <col min="258" max="258" width="13.5703125" style="1" bestFit="1" customWidth="1"/>
    <col min="259" max="259" width="14.28515625" style="1" bestFit="1" customWidth="1"/>
    <col min="260" max="260" width="10.140625" style="1" bestFit="1" customWidth="1"/>
    <col min="261" max="262" width="11.7109375" style="1" customWidth="1"/>
    <col min="263" max="264" width="14.85546875" style="1" customWidth="1"/>
    <col min="265" max="267" width="10.7109375" style="1" customWidth="1"/>
    <col min="268" max="268" width="9.7109375" style="1" customWidth="1"/>
    <col min="269" max="269" width="9" style="1" customWidth="1"/>
    <col min="270" max="271" width="6.7109375" style="1" customWidth="1"/>
    <col min="272" max="272" width="7.85546875" style="1" customWidth="1"/>
    <col min="273" max="273" width="9.42578125" style="1" customWidth="1"/>
    <col min="274" max="274" width="10.28515625" style="1" customWidth="1"/>
    <col min="275" max="278" width="13" style="1" customWidth="1"/>
    <col min="279" max="279" width="16.28515625" style="1" bestFit="1" customWidth="1"/>
    <col min="280" max="16384" width="11.42578125" style="1"/>
  </cols>
  <sheetData>
    <row r="1" spans="1:279" ht="21">
      <c r="A1" s="137" t="str">
        <f>'SEM1'!A1:E1</f>
        <v>NOM DU DOSSIER</v>
      </c>
      <c r="B1" s="137"/>
      <c r="C1" s="137"/>
      <c r="D1" s="137"/>
      <c r="E1" s="137"/>
    </row>
    <row r="2" spans="1:279">
      <c r="B2" s="138" t="s">
        <v>64</v>
      </c>
      <c r="C2" s="138"/>
      <c r="D2" s="138"/>
      <c r="E2" s="138"/>
    </row>
    <row r="3" spans="1:279">
      <c r="A3" s="2" t="s">
        <v>4</v>
      </c>
      <c r="B3" s="5">
        <f>'SEM5'!GP6+2</f>
        <v>44865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79">
      <c r="A4" s="2" t="s">
        <v>5</v>
      </c>
      <c r="B4" s="5">
        <f>B3+5</f>
        <v>44870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79" ht="15.75" thickBot="1">
      <c r="B5" s="4">
        <f>B3</f>
        <v>44865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79" ht="23.25" customHeight="1" thickTop="1" thickBot="1">
      <c r="A6" s="6"/>
      <c r="B6" s="6"/>
      <c r="C6" s="141">
        <f>B3</f>
        <v>44865</v>
      </c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3"/>
      <c r="AP6" s="141">
        <f>C6+1</f>
        <v>44866</v>
      </c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3"/>
      <c r="CC6" s="141">
        <f t="shared" ref="CC6" si="0">AP6+1</f>
        <v>44867</v>
      </c>
      <c r="CD6" s="142"/>
      <c r="CE6" s="142"/>
      <c r="CF6" s="142"/>
      <c r="CG6" s="142"/>
      <c r="CH6" s="142"/>
      <c r="CI6" s="142"/>
      <c r="CJ6" s="142"/>
      <c r="CK6" s="142"/>
      <c r="CL6" s="142"/>
      <c r="CM6" s="142"/>
      <c r="CN6" s="142"/>
      <c r="CO6" s="142"/>
      <c r="CP6" s="142"/>
      <c r="CQ6" s="142"/>
      <c r="CR6" s="142"/>
      <c r="CS6" s="142"/>
      <c r="CT6" s="142"/>
      <c r="CU6" s="142"/>
      <c r="CV6" s="142"/>
      <c r="CW6" s="142"/>
      <c r="CX6" s="142"/>
      <c r="CY6" s="142"/>
      <c r="CZ6" s="142"/>
      <c r="DA6" s="142"/>
      <c r="DB6" s="142"/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3"/>
      <c r="DP6" s="141">
        <f t="shared" ref="DP6" si="1">CC6+1</f>
        <v>44868</v>
      </c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3"/>
      <c r="FC6" s="141">
        <f t="shared" ref="FC6" si="2">DP6+1</f>
        <v>44869</v>
      </c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3"/>
      <c r="GP6" s="141">
        <f t="shared" ref="GP6" si="3">FC6+1</f>
        <v>44870</v>
      </c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3"/>
      <c r="IC6" s="87"/>
      <c r="ID6" s="45"/>
      <c r="IE6" s="45"/>
      <c r="IF6" s="45"/>
      <c r="IG6" s="45"/>
      <c r="IH6" s="147" t="s">
        <v>52</v>
      </c>
      <c r="II6" s="147"/>
      <c r="IJ6" s="147"/>
      <c r="IK6" s="147"/>
      <c r="IL6" s="147"/>
      <c r="IM6" s="147" t="str">
        <f>B2</f>
        <v xml:space="preserve">    Semaine 6</v>
      </c>
      <c r="IN6" s="147"/>
      <c r="IO6" s="147" t="str">
        <f>A1</f>
        <v>NOM DU DOSSIER</v>
      </c>
      <c r="IP6" s="147"/>
      <c r="IQ6" s="147"/>
      <c r="IR6" s="147"/>
      <c r="IS6" s="45" t="s">
        <v>4</v>
      </c>
      <c r="IT6" s="147">
        <f>B3</f>
        <v>44865</v>
      </c>
      <c r="IU6" s="147"/>
      <c r="IV6" s="147"/>
      <c r="IW6" s="45" t="s">
        <v>5</v>
      </c>
      <c r="IX6" s="147">
        <f>B4</f>
        <v>44870</v>
      </c>
      <c r="IY6" s="147"/>
      <c r="IZ6" s="147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4" t="s">
        <v>20</v>
      </c>
      <c r="JQ6" s="145"/>
      <c r="JR6" s="145"/>
      <c r="JS6" s="146"/>
    </row>
    <row r="7" spans="1:279" s="12" customFormat="1" ht="61.5" thickTop="1" thickBot="1">
      <c r="A7" s="15" t="s">
        <v>6</v>
      </c>
      <c r="B7" s="15" t="s">
        <v>0</v>
      </c>
      <c r="C7" s="38" t="s">
        <v>1</v>
      </c>
      <c r="D7" s="24" t="s">
        <v>21</v>
      </c>
      <c r="E7" s="24" t="s">
        <v>22</v>
      </c>
      <c r="F7" s="24" t="s">
        <v>44</v>
      </c>
      <c r="G7" s="24" t="s">
        <v>27</v>
      </c>
      <c r="H7" s="24" t="s">
        <v>10</v>
      </c>
      <c r="I7" s="24" t="s">
        <v>42</v>
      </c>
      <c r="J7" s="24" t="s">
        <v>43</v>
      </c>
      <c r="K7" s="24" t="s">
        <v>23</v>
      </c>
      <c r="L7" s="24" t="s">
        <v>45</v>
      </c>
      <c r="M7" s="24" t="s">
        <v>46</v>
      </c>
      <c r="N7" s="24" t="s">
        <v>24</v>
      </c>
      <c r="O7" s="24" t="s">
        <v>11</v>
      </c>
      <c r="P7" s="24" t="s">
        <v>12</v>
      </c>
      <c r="Q7" s="24" t="s">
        <v>9</v>
      </c>
      <c r="R7" s="24" t="s">
        <v>13</v>
      </c>
      <c r="S7" s="24" t="s">
        <v>14</v>
      </c>
      <c r="T7" s="24" t="s">
        <v>26</v>
      </c>
      <c r="U7" s="25" t="s">
        <v>25</v>
      </c>
      <c r="V7" s="10" t="s">
        <v>2</v>
      </c>
      <c r="W7" s="10" t="s">
        <v>47</v>
      </c>
      <c r="X7" s="11" t="s">
        <v>29</v>
      </c>
      <c r="Y7" s="11" t="s">
        <v>28</v>
      </c>
      <c r="Z7" s="11" t="s">
        <v>30</v>
      </c>
      <c r="AA7" s="11" t="s">
        <v>41</v>
      </c>
      <c r="AB7" s="11" t="s">
        <v>40</v>
      </c>
      <c r="AC7" s="11" t="s">
        <v>39</v>
      </c>
      <c r="AD7" s="11" t="s">
        <v>38</v>
      </c>
      <c r="AE7" s="11" t="s">
        <v>48</v>
      </c>
      <c r="AF7" s="11" t="s">
        <v>49</v>
      </c>
      <c r="AG7" s="11" t="s">
        <v>37</v>
      </c>
      <c r="AH7" s="11" t="s">
        <v>50</v>
      </c>
      <c r="AI7" s="11" t="s">
        <v>51</v>
      </c>
      <c r="AJ7" s="11" t="s">
        <v>36</v>
      </c>
      <c r="AK7" s="11" t="s">
        <v>35</v>
      </c>
      <c r="AL7" s="11" t="s">
        <v>34</v>
      </c>
      <c r="AM7" s="11" t="s">
        <v>31</v>
      </c>
      <c r="AN7" s="11" t="s">
        <v>32</v>
      </c>
      <c r="AO7" s="79" t="s">
        <v>33</v>
      </c>
      <c r="AP7" s="38" t="s">
        <v>1</v>
      </c>
      <c r="AQ7" s="24" t="s">
        <v>21</v>
      </c>
      <c r="AR7" s="24" t="s">
        <v>22</v>
      </c>
      <c r="AS7" s="24" t="s">
        <v>44</v>
      </c>
      <c r="AT7" s="24" t="s">
        <v>27</v>
      </c>
      <c r="AU7" s="24" t="s">
        <v>10</v>
      </c>
      <c r="AV7" s="24" t="s">
        <v>42</v>
      </c>
      <c r="AW7" s="24" t="s">
        <v>43</v>
      </c>
      <c r="AX7" s="24" t="s">
        <v>23</v>
      </c>
      <c r="AY7" s="24" t="s">
        <v>45</v>
      </c>
      <c r="AZ7" s="24" t="s">
        <v>46</v>
      </c>
      <c r="BA7" s="24" t="s">
        <v>24</v>
      </c>
      <c r="BB7" s="24" t="s">
        <v>11</v>
      </c>
      <c r="BC7" s="24" t="s">
        <v>12</v>
      </c>
      <c r="BD7" s="24" t="s">
        <v>9</v>
      </c>
      <c r="BE7" s="24" t="s">
        <v>13</v>
      </c>
      <c r="BF7" s="24" t="s">
        <v>14</v>
      </c>
      <c r="BG7" s="24" t="s">
        <v>26</v>
      </c>
      <c r="BH7" s="25" t="s">
        <v>25</v>
      </c>
      <c r="BI7" s="10" t="s">
        <v>2</v>
      </c>
      <c r="BJ7" s="10" t="s">
        <v>47</v>
      </c>
      <c r="BK7" s="11" t="s">
        <v>29</v>
      </c>
      <c r="BL7" s="11" t="s">
        <v>28</v>
      </c>
      <c r="BM7" s="11" t="s">
        <v>30</v>
      </c>
      <c r="BN7" s="11" t="s">
        <v>41</v>
      </c>
      <c r="BO7" s="11" t="s">
        <v>40</v>
      </c>
      <c r="BP7" s="11" t="s">
        <v>39</v>
      </c>
      <c r="BQ7" s="11" t="s">
        <v>38</v>
      </c>
      <c r="BR7" s="11" t="s">
        <v>48</v>
      </c>
      <c r="BS7" s="11" t="s">
        <v>49</v>
      </c>
      <c r="BT7" s="11" t="s">
        <v>37</v>
      </c>
      <c r="BU7" s="11" t="s">
        <v>50</v>
      </c>
      <c r="BV7" s="11" t="s">
        <v>51</v>
      </c>
      <c r="BW7" s="11" t="s">
        <v>36</v>
      </c>
      <c r="BX7" s="11" t="s">
        <v>35</v>
      </c>
      <c r="BY7" s="11" t="s">
        <v>34</v>
      </c>
      <c r="BZ7" s="11" t="s">
        <v>31</v>
      </c>
      <c r="CA7" s="11" t="s">
        <v>32</v>
      </c>
      <c r="CB7" s="79" t="s">
        <v>33</v>
      </c>
      <c r="CC7" s="38" t="s">
        <v>1</v>
      </c>
      <c r="CD7" s="24" t="s">
        <v>21</v>
      </c>
      <c r="CE7" s="24" t="s">
        <v>22</v>
      </c>
      <c r="CF7" s="24" t="s">
        <v>44</v>
      </c>
      <c r="CG7" s="24" t="s">
        <v>27</v>
      </c>
      <c r="CH7" s="24" t="s">
        <v>10</v>
      </c>
      <c r="CI7" s="24" t="s">
        <v>42</v>
      </c>
      <c r="CJ7" s="24" t="s">
        <v>43</v>
      </c>
      <c r="CK7" s="24" t="s">
        <v>23</v>
      </c>
      <c r="CL7" s="24" t="s">
        <v>45</v>
      </c>
      <c r="CM7" s="24" t="s">
        <v>46</v>
      </c>
      <c r="CN7" s="24" t="s">
        <v>24</v>
      </c>
      <c r="CO7" s="24" t="s">
        <v>11</v>
      </c>
      <c r="CP7" s="24" t="s">
        <v>12</v>
      </c>
      <c r="CQ7" s="24" t="s">
        <v>9</v>
      </c>
      <c r="CR7" s="24" t="s">
        <v>13</v>
      </c>
      <c r="CS7" s="24" t="s">
        <v>14</v>
      </c>
      <c r="CT7" s="24" t="s">
        <v>26</v>
      </c>
      <c r="CU7" s="25" t="s">
        <v>25</v>
      </c>
      <c r="CV7" s="10" t="s">
        <v>2</v>
      </c>
      <c r="CW7" s="10" t="s">
        <v>47</v>
      </c>
      <c r="CX7" s="11" t="s">
        <v>29</v>
      </c>
      <c r="CY7" s="11" t="s">
        <v>28</v>
      </c>
      <c r="CZ7" s="11" t="s">
        <v>30</v>
      </c>
      <c r="DA7" s="11" t="s">
        <v>41</v>
      </c>
      <c r="DB7" s="11" t="s">
        <v>40</v>
      </c>
      <c r="DC7" s="11" t="s">
        <v>39</v>
      </c>
      <c r="DD7" s="11" t="s">
        <v>38</v>
      </c>
      <c r="DE7" s="11" t="s">
        <v>48</v>
      </c>
      <c r="DF7" s="11" t="s">
        <v>49</v>
      </c>
      <c r="DG7" s="11" t="s">
        <v>37</v>
      </c>
      <c r="DH7" s="11" t="s">
        <v>50</v>
      </c>
      <c r="DI7" s="11" t="s">
        <v>51</v>
      </c>
      <c r="DJ7" s="11" t="s">
        <v>36</v>
      </c>
      <c r="DK7" s="11" t="s">
        <v>35</v>
      </c>
      <c r="DL7" s="11" t="s">
        <v>34</v>
      </c>
      <c r="DM7" s="11" t="s">
        <v>31</v>
      </c>
      <c r="DN7" s="11" t="s">
        <v>32</v>
      </c>
      <c r="DO7" s="79" t="s">
        <v>33</v>
      </c>
      <c r="DP7" s="38" t="s">
        <v>1</v>
      </c>
      <c r="DQ7" s="24" t="s">
        <v>21</v>
      </c>
      <c r="DR7" s="24" t="s">
        <v>22</v>
      </c>
      <c r="DS7" s="24" t="s">
        <v>44</v>
      </c>
      <c r="DT7" s="24" t="s">
        <v>27</v>
      </c>
      <c r="DU7" s="24" t="s">
        <v>10</v>
      </c>
      <c r="DV7" s="24" t="s">
        <v>42</v>
      </c>
      <c r="DW7" s="24" t="s">
        <v>43</v>
      </c>
      <c r="DX7" s="24" t="s">
        <v>23</v>
      </c>
      <c r="DY7" s="24" t="s">
        <v>45</v>
      </c>
      <c r="DZ7" s="24" t="s">
        <v>46</v>
      </c>
      <c r="EA7" s="24" t="s">
        <v>24</v>
      </c>
      <c r="EB7" s="24" t="s">
        <v>11</v>
      </c>
      <c r="EC7" s="24" t="s">
        <v>12</v>
      </c>
      <c r="ED7" s="24" t="s">
        <v>9</v>
      </c>
      <c r="EE7" s="24" t="s">
        <v>13</v>
      </c>
      <c r="EF7" s="24" t="s">
        <v>14</v>
      </c>
      <c r="EG7" s="24" t="s">
        <v>26</v>
      </c>
      <c r="EH7" s="25" t="s">
        <v>25</v>
      </c>
      <c r="EI7" s="10" t="s">
        <v>2</v>
      </c>
      <c r="EJ7" s="10" t="s">
        <v>47</v>
      </c>
      <c r="EK7" s="11" t="s">
        <v>29</v>
      </c>
      <c r="EL7" s="11" t="s">
        <v>28</v>
      </c>
      <c r="EM7" s="11" t="s">
        <v>30</v>
      </c>
      <c r="EN7" s="11" t="s">
        <v>41</v>
      </c>
      <c r="EO7" s="11" t="s">
        <v>40</v>
      </c>
      <c r="EP7" s="11" t="s">
        <v>39</v>
      </c>
      <c r="EQ7" s="11" t="s">
        <v>38</v>
      </c>
      <c r="ER7" s="11" t="s">
        <v>48</v>
      </c>
      <c r="ES7" s="11" t="s">
        <v>49</v>
      </c>
      <c r="ET7" s="11" t="s">
        <v>37</v>
      </c>
      <c r="EU7" s="11" t="s">
        <v>50</v>
      </c>
      <c r="EV7" s="11" t="s">
        <v>51</v>
      </c>
      <c r="EW7" s="11" t="s">
        <v>36</v>
      </c>
      <c r="EX7" s="11" t="s">
        <v>35</v>
      </c>
      <c r="EY7" s="11" t="s">
        <v>34</v>
      </c>
      <c r="EZ7" s="11" t="s">
        <v>31</v>
      </c>
      <c r="FA7" s="11" t="s">
        <v>32</v>
      </c>
      <c r="FB7" s="79" t="s">
        <v>33</v>
      </c>
      <c r="FC7" s="38" t="s">
        <v>1</v>
      </c>
      <c r="FD7" s="24" t="s">
        <v>21</v>
      </c>
      <c r="FE7" s="24" t="s">
        <v>22</v>
      </c>
      <c r="FF7" s="24" t="s">
        <v>44</v>
      </c>
      <c r="FG7" s="24" t="s">
        <v>27</v>
      </c>
      <c r="FH7" s="24" t="s">
        <v>10</v>
      </c>
      <c r="FI7" s="24" t="s">
        <v>42</v>
      </c>
      <c r="FJ7" s="24" t="s">
        <v>43</v>
      </c>
      <c r="FK7" s="24" t="s">
        <v>23</v>
      </c>
      <c r="FL7" s="24" t="s">
        <v>45</v>
      </c>
      <c r="FM7" s="24" t="s">
        <v>46</v>
      </c>
      <c r="FN7" s="24" t="s">
        <v>24</v>
      </c>
      <c r="FO7" s="24" t="s">
        <v>11</v>
      </c>
      <c r="FP7" s="24" t="s">
        <v>12</v>
      </c>
      <c r="FQ7" s="24" t="s">
        <v>9</v>
      </c>
      <c r="FR7" s="24" t="s">
        <v>13</v>
      </c>
      <c r="FS7" s="24" t="s">
        <v>14</v>
      </c>
      <c r="FT7" s="24" t="s">
        <v>26</v>
      </c>
      <c r="FU7" s="25" t="s">
        <v>25</v>
      </c>
      <c r="FV7" s="10" t="s">
        <v>2</v>
      </c>
      <c r="FW7" s="10" t="s">
        <v>47</v>
      </c>
      <c r="FX7" s="11" t="s">
        <v>29</v>
      </c>
      <c r="FY7" s="11" t="s">
        <v>28</v>
      </c>
      <c r="FZ7" s="11" t="s">
        <v>30</v>
      </c>
      <c r="GA7" s="11" t="s">
        <v>41</v>
      </c>
      <c r="GB7" s="11" t="s">
        <v>40</v>
      </c>
      <c r="GC7" s="11" t="s">
        <v>39</v>
      </c>
      <c r="GD7" s="11" t="s">
        <v>38</v>
      </c>
      <c r="GE7" s="11" t="s">
        <v>48</v>
      </c>
      <c r="GF7" s="11" t="s">
        <v>49</v>
      </c>
      <c r="GG7" s="11" t="s">
        <v>37</v>
      </c>
      <c r="GH7" s="11" t="s">
        <v>50</v>
      </c>
      <c r="GI7" s="11" t="s">
        <v>51</v>
      </c>
      <c r="GJ7" s="11" t="s">
        <v>36</v>
      </c>
      <c r="GK7" s="11" t="s">
        <v>35</v>
      </c>
      <c r="GL7" s="11" t="s">
        <v>34</v>
      </c>
      <c r="GM7" s="11" t="s">
        <v>31</v>
      </c>
      <c r="GN7" s="11" t="s">
        <v>32</v>
      </c>
      <c r="GO7" s="79" t="s">
        <v>33</v>
      </c>
      <c r="GP7" s="38" t="s">
        <v>1</v>
      </c>
      <c r="GQ7" s="24" t="s">
        <v>21</v>
      </c>
      <c r="GR7" s="24" t="s">
        <v>22</v>
      </c>
      <c r="GS7" s="24" t="s">
        <v>44</v>
      </c>
      <c r="GT7" s="24" t="s">
        <v>27</v>
      </c>
      <c r="GU7" s="24" t="s">
        <v>10</v>
      </c>
      <c r="GV7" s="24" t="s">
        <v>42</v>
      </c>
      <c r="GW7" s="24" t="s">
        <v>43</v>
      </c>
      <c r="GX7" s="24" t="s">
        <v>23</v>
      </c>
      <c r="GY7" s="24" t="s">
        <v>45</v>
      </c>
      <c r="GZ7" s="24" t="s">
        <v>46</v>
      </c>
      <c r="HA7" s="24" t="s">
        <v>24</v>
      </c>
      <c r="HB7" s="24" t="s">
        <v>11</v>
      </c>
      <c r="HC7" s="24" t="s">
        <v>12</v>
      </c>
      <c r="HD7" s="24" t="s">
        <v>9</v>
      </c>
      <c r="HE7" s="24" t="s">
        <v>13</v>
      </c>
      <c r="HF7" s="24" t="s">
        <v>14</v>
      </c>
      <c r="HG7" s="24" t="s">
        <v>26</v>
      </c>
      <c r="HH7" s="25" t="s">
        <v>25</v>
      </c>
      <c r="HI7" s="10" t="s">
        <v>2</v>
      </c>
      <c r="HJ7" s="10" t="s">
        <v>47</v>
      </c>
      <c r="HK7" s="11" t="s">
        <v>29</v>
      </c>
      <c r="HL7" s="11" t="s">
        <v>28</v>
      </c>
      <c r="HM7" s="11" t="s">
        <v>30</v>
      </c>
      <c r="HN7" s="11" t="s">
        <v>41</v>
      </c>
      <c r="HO7" s="11" t="s">
        <v>40</v>
      </c>
      <c r="HP7" s="11" t="s">
        <v>39</v>
      </c>
      <c r="HQ7" s="11" t="s">
        <v>38</v>
      </c>
      <c r="HR7" s="11" t="s">
        <v>48</v>
      </c>
      <c r="HS7" s="11" t="s">
        <v>49</v>
      </c>
      <c r="HT7" s="11" t="s">
        <v>37</v>
      </c>
      <c r="HU7" s="11" t="s">
        <v>50</v>
      </c>
      <c r="HV7" s="11" t="s">
        <v>51</v>
      </c>
      <c r="HW7" s="11" t="s">
        <v>36</v>
      </c>
      <c r="HX7" s="11" t="s">
        <v>35</v>
      </c>
      <c r="HY7" s="11" t="s">
        <v>34</v>
      </c>
      <c r="HZ7" s="11" t="s">
        <v>31</v>
      </c>
      <c r="IA7" s="11" t="s">
        <v>32</v>
      </c>
      <c r="IB7" s="79" t="s">
        <v>33</v>
      </c>
      <c r="IC7" s="40" t="s">
        <v>1</v>
      </c>
      <c r="ID7" s="29" t="s">
        <v>21</v>
      </c>
      <c r="IE7" s="29" t="s">
        <v>22</v>
      </c>
      <c r="IF7" s="29" t="s">
        <v>44</v>
      </c>
      <c r="IG7" s="29" t="s">
        <v>27</v>
      </c>
      <c r="IH7" s="29" t="s">
        <v>10</v>
      </c>
      <c r="II7" s="29" t="s">
        <v>42</v>
      </c>
      <c r="IJ7" s="29" t="s">
        <v>43</v>
      </c>
      <c r="IK7" s="29" t="s">
        <v>23</v>
      </c>
      <c r="IL7" s="29" t="s">
        <v>45</v>
      </c>
      <c r="IM7" s="29" t="s">
        <v>46</v>
      </c>
      <c r="IN7" s="29" t="s">
        <v>24</v>
      </c>
      <c r="IO7" s="29" t="s">
        <v>11</v>
      </c>
      <c r="IP7" s="29" t="s">
        <v>12</v>
      </c>
      <c r="IQ7" s="29" t="s">
        <v>9</v>
      </c>
      <c r="IR7" s="29" t="s">
        <v>13</v>
      </c>
      <c r="IS7" s="29" t="s">
        <v>14</v>
      </c>
      <c r="IT7" s="29" t="s">
        <v>26</v>
      </c>
      <c r="IU7" s="41" t="s">
        <v>25</v>
      </c>
      <c r="IV7" s="17" t="s">
        <v>2</v>
      </c>
      <c r="IW7" s="17" t="s">
        <v>47</v>
      </c>
      <c r="IX7" s="18" t="s">
        <v>29</v>
      </c>
      <c r="IY7" s="18" t="s">
        <v>28</v>
      </c>
      <c r="IZ7" s="18" t="s">
        <v>30</v>
      </c>
      <c r="JA7" s="18" t="s">
        <v>41</v>
      </c>
      <c r="JB7" s="18" t="s">
        <v>40</v>
      </c>
      <c r="JC7" s="18" t="s">
        <v>39</v>
      </c>
      <c r="JD7" s="18" t="s">
        <v>38</v>
      </c>
      <c r="JE7" s="18" t="s">
        <v>48</v>
      </c>
      <c r="JF7" s="18" t="s">
        <v>49</v>
      </c>
      <c r="JG7" s="18" t="s">
        <v>37</v>
      </c>
      <c r="JH7" s="18" t="s">
        <v>50</v>
      </c>
      <c r="JI7" s="18" t="s">
        <v>51</v>
      </c>
      <c r="JJ7" s="18" t="s">
        <v>36</v>
      </c>
      <c r="JK7" s="18" t="s">
        <v>35</v>
      </c>
      <c r="JL7" s="18" t="s">
        <v>34</v>
      </c>
      <c r="JM7" s="18" t="s">
        <v>31</v>
      </c>
      <c r="JN7" s="18" t="s">
        <v>32</v>
      </c>
      <c r="JO7" s="88" t="s">
        <v>33</v>
      </c>
      <c r="JP7" s="59" t="s">
        <v>16</v>
      </c>
      <c r="JQ7" s="60" t="s">
        <v>17</v>
      </c>
      <c r="JR7" s="60" t="s">
        <v>18</v>
      </c>
      <c r="JS7" s="61" t="s">
        <v>19</v>
      </c>
    </row>
    <row r="8" spans="1:279" ht="19.5" thickTop="1">
      <c r="A8" s="14">
        <f>IFERROR('SEM1'!A8,"-")</f>
        <v>0</v>
      </c>
      <c r="B8" s="135" t="s">
        <v>73</v>
      </c>
      <c r="C8" s="39"/>
      <c r="D8" s="32">
        <f t="shared" ref="D8:D71" si="4">SUM(H8:P8)</f>
        <v>0</v>
      </c>
      <c r="E8" s="32">
        <f t="shared" ref="E8:E71" si="5">SUM(H8:N8)</f>
        <v>0</v>
      </c>
      <c r="F8" s="75">
        <f t="shared" ref="F8:F71" si="6">I8+J8</f>
        <v>0</v>
      </c>
      <c r="G8" s="75">
        <f t="shared" ref="G8:G71" si="7"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 t="shared" ref="V8:V71" si="8">IFERROR(D8/C8,"-")</f>
        <v>-</v>
      </c>
      <c r="W8" s="77" t="str">
        <f t="shared" ref="W8:W71" si="9">IFERROR((F8+G8)/C8,"-")</f>
        <v>-</v>
      </c>
      <c r="X8" s="19" t="str">
        <f t="shared" ref="X8:X71" si="10">IFERROR(E8/D8,"-")</f>
        <v>-</v>
      </c>
      <c r="Y8" s="19" t="str">
        <f t="shared" ref="Y8:Y71" si="11">IFERROR((H8+F8)/D8,"-")</f>
        <v>-</v>
      </c>
      <c r="Z8" s="19" t="str">
        <f t="shared" ref="Z8:Z71" si="12">IFERROR((K8+G8)/D8,"-")</f>
        <v>-</v>
      </c>
      <c r="AA8" s="19" t="str">
        <f t="shared" ref="AA8:AA71" si="13">IFERROR(N8/D8,"-")</f>
        <v>-</v>
      </c>
      <c r="AB8" s="19" t="str">
        <f t="shared" ref="AB8:AB71" si="14">IFERROR(F8/(H8+F8),"-")</f>
        <v>-</v>
      </c>
      <c r="AC8" s="19" t="str">
        <f t="shared" ref="AC8:AC71" si="15">IFERROR(G8/(K8+G8),"-")</f>
        <v>-</v>
      </c>
      <c r="AD8" s="19" t="str">
        <f t="shared" ref="AD8:AD71" si="16">IFERROR(F8/D8,"-")</f>
        <v>-</v>
      </c>
      <c r="AE8" s="19" t="str">
        <f t="shared" ref="AE8:AE71" si="17">IFERROR(I8/D8,"-")</f>
        <v>-</v>
      </c>
      <c r="AF8" s="19" t="str">
        <f t="shared" ref="AF8:AF71" si="18">IFERROR(J8/D8,"-")</f>
        <v>-</v>
      </c>
      <c r="AG8" s="19" t="str">
        <f t="shared" ref="AG8:AG71" si="19">IFERROR(G8/D8,"-")</f>
        <v>-</v>
      </c>
      <c r="AH8" s="19" t="str">
        <f t="shared" ref="AH8:AH71" si="20">IFERROR(L8/D8,"-")</f>
        <v>-</v>
      </c>
      <c r="AI8" s="19" t="str">
        <f t="shared" ref="AI8:AI71" si="21">IFERROR(M8/D8,"-")</f>
        <v>-</v>
      </c>
      <c r="AJ8" s="19" t="str">
        <f t="shared" ref="AJ8:AJ71" si="22">IFERROR(O8/D8,"-")</f>
        <v>-</v>
      </c>
      <c r="AK8" s="19" t="str">
        <f t="shared" ref="AK8:AK71" si="23">IFERROR(P8/D8,"-")</f>
        <v>-</v>
      </c>
      <c r="AL8" s="13" t="str">
        <f t="shared" ref="AL8:AL71" si="24">IFERROR(Q8/C8,"-")</f>
        <v>-</v>
      </c>
      <c r="AM8" s="13" t="str">
        <f t="shared" ref="AM8:AM71" si="25">IFERROR(R8/(H8+F8),"-")</f>
        <v>-</v>
      </c>
      <c r="AN8" s="13" t="str">
        <f t="shared" ref="AN8:AN71" si="26">IFERROR((S8/(K8+G8))/12,"-")</f>
        <v>-</v>
      </c>
      <c r="AO8" s="80" t="str">
        <f t="shared" ref="AO8:AO71" si="27">IFERROR((U8-T8)/12/N8,"-")</f>
        <v>-</v>
      </c>
      <c r="AP8" s="39"/>
      <c r="AQ8" s="32">
        <f t="shared" ref="AQ8:AQ71" si="28">SUM(AU8:BC8)</f>
        <v>0</v>
      </c>
      <c r="AR8" s="32">
        <f t="shared" ref="AR8:AR71" si="29">SUM(AU8:BA8)</f>
        <v>0</v>
      </c>
      <c r="AS8" s="75">
        <f t="shared" ref="AS8:AS71" si="30">AV8+AW8</f>
        <v>0</v>
      </c>
      <c r="AT8" s="75">
        <f t="shared" ref="AT8:AT71" si="31"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 t="shared" ref="BI8:BI71" si="32">IFERROR(AQ8/AP8,"-")</f>
        <v>-</v>
      </c>
      <c r="BJ8" s="77" t="str">
        <f t="shared" ref="BJ8:BJ71" si="33">IFERROR((AS8+AT8)/AP8,"-")</f>
        <v>-</v>
      </c>
      <c r="BK8" s="19" t="str">
        <f t="shared" ref="BK8:BK71" si="34">IFERROR(AR8/AQ8,"-")</f>
        <v>-</v>
      </c>
      <c r="BL8" s="19" t="str">
        <f t="shared" ref="BL8:BL71" si="35">IFERROR((AU8+AS8)/AQ8,"-")</f>
        <v>-</v>
      </c>
      <c r="BM8" s="19" t="str">
        <f t="shared" ref="BM8:BM71" si="36">IFERROR((AX8+AT8)/AQ8,"-")</f>
        <v>-</v>
      </c>
      <c r="BN8" s="19" t="str">
        <f t="shared" ref="BN8:BN71" si="37">IFERROR(BA8/AQ8,"-")</f>
        <v>-</v>
      </c>
      <c r="BO8" s="19" t="str">
        <f t="shared" ref="BO8:BO71" si="38">IFERROR(AS8/(AU8+AS8),"-")</f>
        <v>-</v>
      </c>
      <c r="BP8" s="19" t="str">
        <f t="shared" ref="BP8:BP71" si="39">IFERROR(AT8/(AX8+AT8),"-")</f>
        <v>-</v>
      </c>
      <c r="BQ8" s="19" t="str">
        <f t="shared" ref="BQ8:BQ71" si="40">IFERROR(AS8/AQ8,"-")</f>
        <v>-</v>
      </c>
      <c r="BR8" s="19" t="str">
        <f t="shared" ref="BR8:BR71" si="41">IFERROR(AV8/AQ8,"-")</f>
        <v>-</v>
      </c>
      <c r="BS8" s="19" t="str">
        <f t="shared" ref="BS8:BS71" si="42">IFERROR(AW8/AQ8,"-")</f>
        <v>-</v>
      </c>
      <c r="BT8" s="19" t="str">
        <f t="shared" ref="BT8:BT71" si="43">IFERROR(AT8/AQ8,"-")</f>
        <v>-</v>
      </c>
      <c r="BU8" s="19" t="str">
        <f t="shared" ref="BU8:BU71" si="44">IFERROR(AY8/AQ8,"-")</f>
        <v>-</v>
      </c>
      <c r="BV8" s="19" t="str">
        <f t="shared" ref="BV8:BV71" si="45">IFERROR(AZ8/AQ8,"-")</f>
        <v>-</v>
      </c>
      <c r="BW8" s="19" t="str">
        <f t="shared" ref="BW8:BW71" si="46">IFERROR(BB8/AQ8,"-")</f>
        <v>-</v>
      </c>
      <c r="BX8" s="19" t="str">
        <f t="shared" ref="BX8:BX71" si="47">IFERROR(BC8/AQ8,"-")</f>
        <v>-</v>
      </c>
      <c r="BY8" s="13" t="str">
        <f t="shared" ref="BY8:BY71" si="48">IFERROR(BD8/AP8,"-")</f>
        <v>-</v>
      </c>
      <c r="BZ8" s="13" t="str">
        <f t="shared" ref="BZ8:BZ71" si="49">IFERROR(BE8/(AU8+AS8),"-")</f>
        <v>-</v>
      </c>
      <c r="CA8" s="13" t="str">
        <f t="shared" ref="CA8:CA71" si="50">IFERROR((BF8/(AX8+AT8))/12,"-")</f>
        <v>-</v>
      </c>
      <c r="CB8" s="80" t="str">
        <f t="shared" ref="CB8:CB71" si="51">IFERROR((BH8-BG8)/12/BA8,"-")</f>
        <v>-</v>
      </c>
      <c r="CC8" s="39"/>
      <c r="CD8" s="32">
        <f t="shared" ref="CD8:CD71" si="52">SUM(CH8:CP8)</f>
        <v>0</v>
      </c>
      <c r="CE8" s="32">
        <f t="shared" ref="CE8:CE71" si="53">SUM(CH8:CN8)</f>
        <v>0</v>
      </c>
      <c r="CF8" s="75">
        <f t="shared" ref="CF8:CF71" si="54">CI8+CJ8</f>
        <v>0</v>
      </c>
      <c r="CG8" s="75">
        <f t="shared" ref="CG8:CG71" si="55"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 t="shared" ref="CV8:CV71" si="56">IFERROR(CD8/CC8,"-")</f>
        <v>-</v>
      </c>
      <c r="CW8" s="77" t="str">
        <f t="shared" ref="CW8:CW71" si="57">IFERROR((CF8+CG8)/CC8,"-")</f>
        <v>-</v>
      </c>
      <c r="CX8" s="19" t="str">
        <f t="shared" ref="CX8:CX71" si="58">IFERROR(CE8/CD8,"-")</f>
        <v>-</v>
      </c>
      <c r="CY8" s="19" t="str">
        <f t="shared" ref="CY8:CY71" si="59">IFERROR((CH8+CF8)/CD8,"-")</f>
        <v>-</v>
      </c>
      <c r="CZ8" s="19" t="str">
        <f t="shared" ref="CZ8:CZ71" si="60">IFERROR((CK8+CG8)/CD8,"-")</f>
        <v>-</v>
      </c>
      <c r="DA8" s="19" t="str">
        <f t="shared" ref="DA8:DA71" si="61">IFERROR(CN8/CD8,"-")</f>
        <v>-</v>
      </c>
      <c r="DB8" s="19" t="str">
        <f t="shared" ref="DB8:DB71" si="62">IFERROR(CF8/(CH8+CF8),"-")</f>
        <v>-</v>
      </c>
      <c r="DC8" s="19" t="str">
        <f t="shared" ref="DC8:DC71" si="63">IFERROR(CG8/(CK8+CG8),"-")</f>
        <v>-</v>
      </c>
      <c r="DD8" s="19" t="str">
        <f t="shared" ref="DD8:DD71" si="64">IFERROR(CF8/CD8,"-")</f>
        <v>-</v>
      </c>
      <c r="DE8" s="19" t="str">
        <f t="shared" ref="DE8:DE71" si="65">IFERROR(CI8/CD8,"-")</f>
        <v>-</v>
      </c>
      <c r="DF8" s="19" t="str">
        <f t="shared" ref="DF8:DF71" si="66">IFERROR(CJ8/CD8,"-")</f>
        <v>-</v>
      </c>
      <c r="DG8" s="19" t="str">
        <f t="shared" ref="DG8:DG71" si="67">IFERROR(CG8/CD8,"-")</f>
        <v>-</v>
      </c>
      <c r="DH8" s="19" t="str">
        <f t="shared" ref="DH8:DH71" si="68">IFERROR(CL8/CD8,"-")</f>
        <v>-</v>
      </c>
      <c r="DI8" s="19" t="str">
        <f t="shared" ref="DI8:DI71" si="69">IFERROR(CM8/CD8,"-")</f>
        <v>-</v>
      </c>
      <c r="DJ8" s="19" t="str">
        <f t="shared" ref="DJ8:DJ71" si="70">IFERROR(CO8/CD8,"-")</f>
        <v>-</v>
      </c>
      <c r="DK8" s="19" t="str">
        <f t="shared" ref="DK8:DK71" si="71">IFERROR(CP8/CD8,"-")</f>
        <v>-</v>
      </c>
      <c r="DL8" s="13" t="str">
        <f t="shared" ref="DL8:DL71" si="72">IFERROR(CQ8/CC8,"-")</f>
        <v>-</v>
      </c>
      <c r="DM8" s="13" t="str">
        <f t="shared" ref="DM8:DM71" si="73">IFERROR(CR8/(CH8+CF8),"-")</f>
        <v>-</v>
      </c>
      <c r="DN8" s="13" t="str">
        <f t="shared" ref="DN8:DN71" si="74">IFERROR((CS8/(CK8+CG8))/12,"-")</f>
        <v>-</v>
      </c>
      <c r="DO8" s="80" t="str">
        <f t="shared" ref="DO8:DO71" si="75">IFERROR((CU8-CT8)/12/CN8,"-")</f>
        <v>-</v>
      </c>
      <c r="DP8" s="39"/>
      <c r="DQ8" s="32">
        <f t="shared" ref="DQ8:DQ71" si="76">SUM(DU8:EC8)</f>
        <v>0</v>
      </c>
      <c r="DR8" s="32">
        <f t="shared" ref="DR8:DR71" si="77">SUM(DU8:EA8)</f>
        <v>0</v>
      </c>
      <c r="DS8" s="75">
        <f t="shared" ref="DS8:DS71" si="78">DV8+DW8</f>
        <v>0</v>
      </c>
      <c r="DT8" s="75">
        <f t="shared" ref="DT8:DT71" si="79"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 t="shared" ref="EI8:EI71" si="80">IFERROR(DQ8/DP8,"-")</f>
        <v>-</v>
      </c>
      <c r="EJ8" s="77" t="str">
        <f t="shared" ref="EJ8:EJ71" si="81">IFERROR((DS8+DT8)/DP8,"-")</f>
        <v>-</v>
      </c>
      <c r="EK8" s="19" t="str">
        <f t="shared" ref="EK8:EK71" si="82">IFERROR(DR8/DQ8,"-")</f>
        <v>-</v>
      </c>
      <c r="EL8" s="19" t="str">
        <f t="shared" ref="EL8:EL71" si="83">IFERROR((DU8+DS8)/DQ8,"-")</f>
        <v>-</v>
      </c>
      <c r="EM8" s="19" t="str">
        <f t="shared" ref="EM8:EM71" si="84">IFERROR((DX8+DT8)/DQ8,"-")</f>
        <v>-</v>
      </c>
      <c r="EN8" s="19" t="str">
        <f t="shared" ref="EN8:EN71" si="85">IFERROR(EA8/DQ8,"-")</f>
        <v>-</v>
      </c>
      <c r="EO8" s="19" t="str">
        <f t="shared" ref="EO8:EO71" si="86">IFERROR(DS8/(DU8+DS8),"-")</f>
        <v>-</v>
      </c>
      <c r="EP8" s="19" t="str">
        <f t="shared" ref="EP8:EP71" si="87">IFERROR(DT8/(DX8+DT8),"-")</f>
        <v>-</v>
      </c>
      <c r="EQ8" s="19" t="str">
        <f t="shared" ref="EQ8:EQ71" si="88">IFERROR(DS8/DQ8,"-")</f>
        <v>-</v>
      </c>
      <c r="ER8" s="19" t="str">
        <f t="shared" ref="ER8:ER71" si="89">IFERROR(DV8/DQ8,"-")</f>
        <v>-</v>
      </c>
      <c r="ES8" s="19" t="str">
        <f t="shared" ref="ES8:ES71" si="90">IFERROR(DW8/DQ8,"-")</f>
        <v>-</v>
      </c>
      <c r="ET8" s="19" t="str">
        <f t="shared" ref="ET8:ET71" si="91">IFERROR(DT8/DQ8,"-")</f>
        <v>-</v>
      </c>
      <c r="EU8" s="19" t="str">
        <f t="shared" ref="EU8:EU71" si="92">IFERROR(DY8/DQ8,"-")</f>
        <v>-</v>
      </c>
      <c r="EV8" s="19" t="str">
        <f t="shared" ref="EV8:EV71" si="93">IFERROR(DZ8/DQ8,"-")</f>
        <v>-</v>
      </c>
      <c r="EW8" s="19" t="str">
        <f t="shared" ref="EW8:EW71" si="94">IFERROR(EB8/DQ8,"-")</f>
        <v>-</v>
      </c>
      <c r="EX8" s="19" t="str">
        <f t="shared" ref="EX8:EX71" si="95">IFERROR(EC8/DQ8,"-")</f>
        <v>-</v>
      </c>
      <c r="EY8" s="13" t="str">
        <f t="shared" ref="EY8:EY71" si="96">IFERROR(ED8/DP8,"-")</f>
        <v>-</v>
      </c>
      <c r="EZ8" s="13" t="str">
        <f t="shared" ref="EZ8:EZ71" si="97">IFERROR(EE8/(DU8+DS8),"-")</f>
        <v>-</v>
      </c>
      <c r="FA8" s="13" t="str">
        <f t="shared" ref="FA8:FA71" si="98">IFERROR((EF8/(DX8+DT8))/12,"-")</f>
        <v>-</v>
      </c>
      <c r="FB8" s="80" t="str">
        <f t="shared" ref="FB8:FB71" si="99">IFERROR((EH8-EG8)/12/EA8,"-")</f>
        <v>-</v>
      </c>
      <c r="FC8" s="39"/>
      <c r="FD8" s="32">
        <f t="shared" ref="FD8:FD71" si="100">SUM(FH8:FP8)</f>
        <v>0</v>
      </c>
      <c r="FE8" s="32">
        <f t="shared" ref="FE8:FE71" si="101">SUM(FH8:FN8)</f>
        <v>0</v>
      </c>
      <c r="FF8" s="75">
        <f t="shared" ref="FF8:FF71" si="102">FI8+FJ8</f>
        <v>0</v>
      </c>
      <c r="FG8" s="75">
        <f t="shared" ref="FG8:FG71" si="103"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 t="shared" ref="FV8:FV71" si="104">IFERROR(FD8/FC8,"-")</f>
        <v>-</v>
      </c>
      <c r="FW8" s="77" t="str">
        <f t="shared" ref="FW8:FW71" si="105">IFERROR((FF8+FG8)/FC8,"-")</f>
        <v>-</v>
      </c>
      <c r="FX8" s="19" t="str">
        <f t="shared" ref="FX8:FX71" si="106">IFERROR(FE8/FD8,"-")</f>
        <v>-</v>
      </c>
      <c r="FY8" s="19" t="str">
        <f t="shared" ref="FY8:FY71" si="107">IFERROR((FH8+FF8)/FD8,"-")</f>
        <v>-</v>
      </c>
      <c r="FZ8" s="19" t="str">
        <f t="shared" ref="FZ8:FZ71" si="108">IFERROR((FK8+FG8)/FD8,"-")</f>
        <v>-</v>
      </c>
      <c r="GA8" s="19" t="str">
        <f t="shared" ref="GA8:GA71" si="109">IFERROR(FN8/FD8,"-")</f>
        <v>-</v>
      </c>
      <c r="GB8" s="19" t="str">
        <f t="shared" ref="GB8:GB71" si="110">IFERROR(FF8/(FH8+FF8),"-")</f>
        <v>-</v>
      </c>
      <c r="GC8" s="19" t="str">
        <f t="shared" ref="GC8:GC71" si="111">IFERROR(FG8/(FK8+FG8),"-")</f>
        <v>-</v>
      </c>
      <c r="GD8" s="19" t="str">
        <f t="shared" ref="GD8:GD71" si="112">IFERROR(FF8/FD8,"-")</f>
        <v>-</v>
      </c>
      <c r="GE8" s="19" t="str">
        <f t="shared" ref="GE8:GE71" si="113">IFERROR(FI8/FD8,"-")</f>
        <v>-</v>
      </c>
      <c r="GF8" s="19" t="str">
        <f t="shared" ref="GF8:GF71" si="114">IFERROR(FJ8/FD8,"-")</f>
        <v>-</v>
      </c>
      <c r="GG8" s="19" t="str">
        <f t="shared" ref="GG8:GG71" si="115">IFERROR(FG8/FD8,"-")</f>
        <v>-</v>
      </c>
      <c r="GH8" s="19" t="str">
        <f t="shared" ref="GH8:GH71" si="116">IFERROR(FL8/FD8,"-")</f>
        <v>-</v>
      </c>
      <c r="GI8" s="19" t="str">
        <f t="shared" ref="GI8:GI71" si="117">IFERROR(FM8/FD8,"-")</f>
        <v>-</v>
      </c>
      <c r="GJ8" s="19" t="str">
        <f t="shared" ref="GJ8:GJ71" si="118">IFERROR(FO8/FD8,"-")</f>
        <v>-</v>
      </c>
      <c r="GK8" s="19" t="str">
        <f t="shared" ref="GK8:GK71" si="119">IFERROR(FP8/FD8,"-")</f>
        <v>-</v>
      </c>
      <c r="GL8" s="13" t="str">
        <f t="shared" ref="GL8:GL71" si="120">IFERROR(FQ8/FC8,"-")</f>
        <v>-</v>
      </c>
      <c r="GM8" s="13" t="str">
        <f t="shared" ref="GM8:GM71" si="121">IFERROR(FR8/(FH8+FF8),"-")</f>
        <v>-</v>
      </c>
      <c r="GN8" s="13" t="str">
        <f t="shared" ref="GN8:GN71" si="122">IFERROR((FS8/(FK8+FG8))/12,"-")</f>
        <v>-</v>
      </c>
      <c r="GO8" s="80" t="str">
        <f t="shared" ref="GO8:GO71" si="123">IFERROR((FU8-FT8)/12/FN8,"-")</f>
        <v>-</v>
      </c>
      <c r="GP8" s="39"/>
      <c r="GQ8" s="32">
        <f t="shared" ref="GQ8:GQ71" si="124">SUM(GU8:HC8)</f>
        <v>0</v>
      </c>
      <c r="GR8" s="32">
        <f t="shared" ref="GR8:GR71" si="125">SUM(GU8:HA8)</f>
        <v>0</v>
      </c>
      <c r="GS8" s="75">
        <f t="shared" ref="GS8:GS71" si="126">GV8+GW8</f>
        <v>0</v>
      </c>
      <c r="GT8" s="75">
        <f t="shared" ref="GT8:GT71" si="127"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 t="shared" ref="HI8:HI71" si="128">IFERROR(GQ8/GP8,"-")</f>
        <v>-</v>
      </c>
      <c r="HJ8" s="77" t="str">
        <f t="shared" ref="HJ8:HJ71" si="129">IFERROR((GS8+GT8)/GP8,"-")</f>
        <v>-</v>
      </c>
      <c r="HK8" s="19" t="str">
        <f t="shared" ref="HK8:HK71" si="130">IFERROR(GR8/GQ8,"-")</f>
        <v>-</v>
      </c>
      <c r="HL8" s="19" t="str">
        <f t="shared" ref="HL8:HL71" si="131">IFERROR((GU8+GS8)/GQ8,"-")</f>
        <v>-</v>
      </c>
      <c r="HM8" s="19" t="str">
        <f t="shared" ref="HM8:HM71" si="132">IFERROR((GX8+GT8)/GQ8,"-")</f>
        <v>-</v>
      </c>
      <c r="HN8" s="19" t="str">
        <f t="shared" ref="HN8:HN71" si="133">IFERROR(HA8/GQ8,"-")</f>
        <v>-</v>
      </c>
      <c r="HO8" s="19" t="str">
        <f t="shared" ref="HO8:HO71" si="134">IFERROR(GS8/(GU8+GS8),"-")</f>
        <v>-</v>
      </c>
      <c r="HP8" s="19" t="str">
        <f t="shared" ref="HP8:HP71" si="135">IFERROR(GT8/(GX8+GT8),"-")</f>
        <v>-</v>
      </c>
      <c r="HQ8" s="19" t="str">
        <f t="shared" ref="HQ8:HQ71" si="136">IFERROR(GS8/GQ8,"-")</f>
        <v>-</v>
      </c>
      <c r="HR8" s="19" t="str">
        <f t="shared" ref="HR8:HR71" si="137">IFERROR(GV8/GQ8,"-")</f>
        <v>-</v>
      </c>
      <c r="HS8" s="19" t="str">
        <f t="shared" ref="HS8:HS71" si="138">IFERROR(GW8/GQ8,"-")</f>
        <v>-</v>
      </c>
      <c r="HT8" s="19" t="str">
        <f t="shared" ref="HT8:HT71" si="139">IFERROR(GT8/GQ8,"-")</f>
        <v>-</v>
      </c>
      <c r="HU8" s="19" t="str">
        <f t="shared" ref="HU8:HU71" si="140">IFERROR(GY8/GQ8,"-")</f>
        <v>-</v>
      </c>
      <c r="HV8" s="19" t="str">
        <f t="shared" ref="HV8:HV71" si="141">IFERROR(GZ8/GQ8,"-")</f>
        <v>-</v>
      </c>
      <c r="HW8" s="19" t="str">
        <f t="shared" ref="HW8:HW71" si="142">IFERROR(HB8/GQ8,"-")</f>
        <v>-</v>
      </c>
      <c r="HX8" s="19" t="str">
        <f t="shared" ref="HX8:HX71" si="143">IFERROR(HC8/GQ8,"-")</f>
        <v>-</v>
      </c>
      <c r="HY8" s="13" t="str">
        <f t="shared" ref="HY8:HY71" si="144">IFERROR(HD8/GP8,"-")</f>
        <v>-</v>
      </c>
      <c r="HZ8" s="13" t="str">
        <f t="shared" ref="HZ8:HZ71" si="145">IFERROR(HE8/(GU8+GS8),"-")</f>
        <v>-</v>
      </c>
      <c r="IA8" s="13" t="str">
        <f t="shared" ref="IA8:IA71" si="146">IFERROR((HF8/(GX8+GT8))/12,"-")</f>
        <v>-</v>
      </c>
      <c r="IB8" s="80" t="str">
        <f t="shared" ref="IB8:IB71" si="147">IFERROR((HH8-HG8)/12/HA8,"-")</f>
        <v>-</v>
      </c>
      <c r="IC8" s="39">
        <f t="shared" ref="IC8:IC71" si="148">C8+AP8+CC8+DP8+FC8+GP8</f>
        <v>0</v>
      </c>
      <c r="ID8" s="99">
        <f t="shared" ref="ID8:ID71" si="149">SUM(IH8:IP8)</f>
        <v>0</v>
      </c>
      <c r="IE8" s="99">
        <f t="shared" ref="IE8:IE71" si="150">SUM(IH8:IN8)</f>
        <v>0</v>
      </c>
      <c r="IF8" s="100">
        <f t="shared" ref="IF8:IF71" si="151">II8+IJ8</f>
        <v>0</v>
      </c>
      <c r="IG8" s="100">
        <f t="shared" ref="IG8:IG71" si="152">IL8+IM8</f>
        <v>0</v>
      </c>
      <c r="IH8" s="35">
        <f t="shared" ref="IH8:IM23" si="153">H8+AU8+CH8+DU8+FH8+GU8</f>
        <v>0</v>
      </c>
      <c r="II8" s="35">
        <f t="shared" si="153"/>
        <v>0</v>
      </c>
      <c r="IJ8" s="35">
        <f t="shared" si="153"/>
        <v>0</v>
      </c>
      <c r="IK8" s="35">
        <f t="shared" si="153"/>
        <v>0</v>
      </c>
      <c r="IL8" s="35">
        <f t="shared" si="153"/>
        <v>0</v>
      </c>
      <c r="IM8" s="35">
        <f t="shared" si="153"/>
        <v>0</v>
      </c>
      <c r="IN8" s="100"/>
      <c r="IO8" s="35">
        <f t="shared" ref="IO8:IU23" si="154">O8+BB8+CO8+EB8+FO8+HB8</f>
        <v>0</v>
      </c>
      <c r="IP8" s="35">
        <f t="shared" si="154"/>
        <v>0</v>
      </c>
      <c r="IQ8" s="35">
        <f t="shared" si="154"/>
        <v>0</v>
      </c>
      <c r="IR8" s="35">
        <f t="shared" si="154"/>
        <v>0</v>
      </c>
      <c r="IS8" s="35">
        <f t="shared" si="154"/>
        <v>0</v>
      </c>
      <c r="IT8" s="23">
        <f t="shared" si="154"/>
        <v>0</v>
      </c>
      <c r="IU8" s="26">
        <f t="shared" si="154"/>
        <v>0</v>
      </c>
      <c r="IV8" s="42" t="str">
        <f t="shared" ref="IV8:IV71" si="155">IFERROR(ID8/IC8,"-")</f>
        <v>-</v>
      </c>
      <c r="IW8" s="89" t="str">
        <f t="shared" ref="IW8:IW71" si="156">IFERROR((IF8+IG8)/IC8,"-")</f>
        <v>-</v>
      </c>
      <c r="IX8" s="43" t="str">
        <f t="shared" ref="IX8:IX71" si="157">IFERROR(IE8/ID8,"-")</f>
        <v>-</v>
      </c>
      <c r="IY8" s="43" t="str">
        <f t="shared" ref="IY8:IY71" si="158">IFERROR((IH8+IF8)/ID8,"-")</f>
        <v>-</v>
      </c>
      <c r="IZ8" s="43" t="str">
        <f t="shared" ref="IZ8:IZ71" si="159">IFERROR((IK8+IG8)/ID8,"-")</f>
        <v>-</v>
      </c>
      <c r="JA8" s="43" t="str">
        <f t="shared" ref="JA8:JA71" si="160">IFERROR(IN8/ID8,"-")</f>
        <v>-</v>
      </c>
      <c r="JB8" s="43" t="str">
        <f t="shared" ref="JB8:JB71" si="161">IFERROR(IF8/(IH8+IF8),"-")</f>
        <v>-</v>
      </c>
      <c r="JC8" s="43" t="str">
        <f t="shared" ref="JC8:JC71" si="162">IFERROR(IG8/(IK8+IG8),"-")</f>
        <v>-</v>
      </c>
      <c r="JD8" s="43" t="str">
        <f t="shared" ref="JD8:JD71" si="163">IFERROR(IF8/ID8,"-")</f>
        <v>-</v>
      </c>
      <c r="JE8" s="43" t="str">
        <f t="shared" ref="JE8:JE71" si="164">IFERROR(II8/ID8,"-")</f>
        <v>-</v>
      </c>
      <c r="JF8" s="43" t="str">
        <f t="shared" ref="JF8:JF71" si="165">IFERROR(IJ8/ID8,"-")</f>
        <v>-</v>
      </c>
      <c r="JG8" s="43" t="str">
        <f t="shared" ref="JG8:JG71" si="166">IFERROR(IG8/ID8,"-")</f>
        <v>-</v>
      </c>
      <c r="JH8" s="43" t="str">
        <f t="shared" ref="JH8:JH71" si="167">IFERROR(IL8/ID8,"-")</f>
        <v>-</v>
      </c>
      <c r="JI8" s="43" t="str">
        <f t="shared" ref="JI8:JI71" si="168">IFERROR(IM8/ID8,"-")</f>
        <v>-</v>
      </c>
      <c r="JJ8" s="43" t="str">
        <f t="shared" ref="JJ8:JJ71" si="169">IFERROR(IO8/ID8,"-")</f>
        <v>-</v>
      </c>
      <c r="JK8" s="43" t="str">
        <f t="shared" ref="JK8:JK71" si="170">IFERROR(IP8/ID8,"-")</f>
        <v>-</v>
      </c>
      <c r="JL8" s="44" t="str">
        <f t="shared" ref="JL8:JL71" si="171">IFERROR(IQ8/IC8,"-")</f>
        <v>-</v>
      </c>
      <c r="JM8" s="44" t="str">
        <f t="shared" ref="JM8:JM71" si="172">IFERROR(IR8/(IH8+IF8),"-")</f>
        <v>-</v>
      </c>
      <c r="JN8" s="44" t="str">
        <f t="shared" ref="JN8:JN71" si="173">IFERROR((IS8/(IK8+IG8))/12,"-")</f>
        <v>-</v>
      </c>
      <c r="JO8" s="90" t="str">
        <f t="shared" ref="JO8:JO71" si="174">IFERROR((IU8-IT8)/12/IN8,"-")</f>
        <v>-</v>
      </c>
      <c r="JP8" s="62">
        <f t="shared" ref="JP8:JP71" si="175">IM8-(IL8*9)</f>
        <v>0</v>
      </c>
      <c r="JQ8" s="63">
        <f t="shared" ref="JQ8:JQ71" si="176">(IO8+IP8)-(IM8*8%)</f>
        <v>0</v>
      </c>
      <c r="JR8" s="64">
        <f t="shared" ref="JR8:JR71" si="177">IF8-(ID8*1%)</f>
        <v>0</v>
      </c>
      <c r="JS8" s="65">
        <f t="shared" ref="JS8:JS71" si="178">IG8-(ID8*1%)</f>
        <v>0</v>
      </c>
    </row>
    <row r="9" spans="1:279" ht="18.75">
      <c r="A9" s="14">
        <f>IFERROR('SEM1'!A9,"-")</f>
        <v>0</v>
      </c>
      <c r="B9" s="135" t="s">
        <v>65</v>
      </c>
      <c r="C9" s="39"/>
      <c r="D9" s="32">
        <f t="shared" si="4"/>
        <v>0</v>
      </c>
      <c r="E9" s="32">
        <f t="shared" si="5"/>
        <v>0</v>
      </c>
      <c r="F9" s="75">
        <f t="shared" si="6"/>
        <v>0</v>
      </c>
      <c r="G9" s="75">
        <f t="shared" si="7"/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 t="shared" si="8"/>
        <v>-</v>
      </c>
      <c r="W9" s="77" t="str">
        <f t="shared" si="9"/>
        <v>-</v>
      </c>
      <c r="X9" s="19" t="str">
        <f t="shared" si="10"/>
        <v>-</v>
      </c>
      <c r="Y9" s="19" t="str">
        <f t="shared" si="11"/>
        <v>-</v>
      </c>
      <c r="Z9" s="19" t="str">
        <f t="shared" si="12"/>
        <v>-</v>
      </c>
      <c r="AA9" s="19" t="str">
        <f t="shared" si="13"/>
        <v>-</v>
      </c>
      <c r="AB9" s="19" t="str">
        <f t="shared" si="14"/>
        <v>-</v>
      </c>
      <c r="AC9" s="19" t="str">
        <f t="shared" si="15"/>
        <v>-</v>
      </c>
      <c r="AD9" s="19" t="str">
        <f t="shared" si="16"/>
        <v>-</v>
      </c>
      <c r="AE9" s="19" t="str">
        <f t="shared" si="17"/>
        <v>-</v>
      </c>
      <c r="AF9" s="19" t="str">
        <f t="shared" si="18"/>
        <v>-</v>
      </c>
      <c r="AG9" s="19" t="str">
        <f t="shared" si="19"/>
        <v>-</v>
      </c>
      <c r="AH9" s="19" t="str">
        <f t="shared" si="20"/>
        <v>-</v>
      </c>
      <c r="AI9" s="19" t="str">
        <f t="shared" si="21"/>
        <v>-</v>
      </c>
      <c r="AJ9" s="19" t="str">
        <f t="shared" si="22"/>
        <v>-</v>
      </c>
      <c r="AK9" s="19" t="str">
        <f t="shared" si="23"/>
        <v>-</v>
      </c>
      <c r="AL9" s="13" t="str">
        <f t="shared" si="24"/>
        <v>-</v>
      </c>
      <c r="AM9" s="13" t="str">
        <f t="shared" si="25"/>
        <v>-</v>
      </c>
      <c r="AN9" s="13" t="str">
        <f t="shared" si="26"/>
        <v>-</v>
      </c>
      <c r="AO9" s="80" t="str">
        <f t="shared" si="27"/>
        <v>-</v>
      </c>
      <c r="AP9" s="39"/>
      <c r="AQ9" s="32">
        <f t="shared" si="28"/>
        <v>0</v>
      </c>
      <c r="AR9" s="32">
        <f t="shared" si="29"/>
        <v>0</v>
      </c>
      <c r="AS9" s="75">
        <f t="shared" si="30"/>
        <v>0</v>
      </c>
      <c r="AT9" s="75">
        <f t="shared" si="31"/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 t="shared" si="32"/>
        <v>-</v>
      </c>
      <c r="BJ9" s="77" t="str">
        <f t="shared" si="33"/>
        <v>-</v>
      </c>
      <c r="BK9" s="19" t="str">
        <f t="shared" si="34"/>
        <v>-</v>
      </c>
      <c r="BL9" s="19" t="str">
        <f t="shared" si="35"/>
        <v>-</v>
      </c>
      <c r="BM9" s="19" t="str">
        <f t="shared" si="36"/>
        <v>-</v>
      </c>
      <c r="BN9" s="19" t="str">
        <f t="shared" si="37"/>
        <v>-</v>
      </c>
      <c r="BO9" s="19" t="str">
        <f t="shared" si="38"/>
        <v>-</v>
      </c>
      <c r="BP9" s="19" t="str">
        <f t="shared" si="39"/>
        <v>-</v>
      </c>
      <c r="BQ9" s="19" t="str">
        <f t="shared" si="40"/>
        <v>-</v>
      </c>
      <c r="BR9" s="19" t="str">
        <f t="shared" si="41"/>
        <v>-</v>
      </c>
      <c r="BS9" s="19" t="str">
        <f t="shared" si="42"/>
        <v>-</v>
      </c>
      <c r="BT9" s="19" t="str">
        <f t="shared" si="43"/>
        <v>-</v>
      </c>
      <c r="BU9" s="19" t="str">
        <f t="shared" si="44"/>
        <v>-</v>
      </c>
      <c r="BV9" s="19" t="str">
        <f t="shared" si="45"/>
        <v>-</v>
      </c>
      <c r="BW9" s="19" t="str">
        <f t="shared" si="46"/>
        <v>-</v>
      </c>
      <c r="BX9" s="19" t="str">
        <f t="shared" si="47"/>
        <v>-</v>
      </c>
      <c r="BY9" s="13" t="str">
        <f t="shared" si="48"/>
        <v>-</v>
      </c>
      <c r="BZ9" s="13" t="str">
        <f t="shared" si="49"/>
        <v>-</v>
      </c>
      <c r="CA9" s="13" t="str">
        <f t="shared" si="50"/>
        <v>-</v>
      </c>
      <c r="CB9" s="80" t="str">
        <f t="shared" si="51"/>
        <v>-</v>
      </c>
      <c r="CC9" s="39"/>
      <c r="CD9" s="32">
        <f t="shared" si="52"/>
        <v>0</v>
      </c>
      <c r="CE9" s="32">
        <f t="shared" si="53"/>
        <v>0</v>
      </c>
      <c r="CF9" s="75">
        <f t="shared" si="54"/>
        <v>0</v>
      </c>
      <c r="CG9" s="75">
        <f t="shared" si="55"/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 t="shared" si="56"/>
        <v>-</v>
      </c>
      <c r="CW9" s="77" t="str">
        <f t="shared" si="57"/>
        <v>-</v>
      </c>
      <c r="CX9" s="19" t="str">
        <f t="shared" si="58"/>
        <v>-</v>
      </c>
      <c r="CY9" s="19" t="str">
        <f t="shared" si="59"/>
        <v>-</v>
      </c>
      <c r="CZ9" s="19" t="str">
        <f t="shared" si="60"/>
        <v>-</v>
      </c>
      <c r="DA9" s="19" t="str">
        <f t="shared" si="61"/>
        <v>-</v>
      </c>
      <c r="DB9" s="19" t="str">
        <f t="shared" si="62"/>
        <v>-</v>
      </c>
      <c r="DC9" s="19" t="str">
        <f t="shared" si="63"/>
        <v>-</v>
      </c>
      <c r="DD9" s="19" t="str">
        <f t="shared" si="64"/>
        <v>-</v>
      </c>
      <c r="DE9" s="19" t="str">
        <f t="shared" si="65"/>
        <v>-</v>
      </c>
      <c r="DF9" s="19" t="str">
        <f t="shared" si="66"/>
        <v>-</v>
      </c>
      <c r="DG9" s="19" t="str">
        <f t="shared" si="67"/>
        <v>-</v>
      </c>
      <c r="DH9" s="19" t="str">
        <f t="shared" si="68"/>
        <v>-</v>
      </c>
      <c r="DI9" s="19" t="str">
        <f t="shared" si="69"/>
        <v>-</v>
      </c>
      <c r="DJ9" s="19" t="str">
        <f t="shared" si="70"/>
        <v>-</v>
      </c>
      <c r="DK9" s="19" t="str">
        <f t="shared" si="71"/>
        <v>-</v>
      </c>
      <c r="DL9" s="13" t="str">
        <f t="shared" si="72"/>
        <v>-</v>
      </c>
      <c r="DM9" s="13" t="str">
        <f t="shared" si="73"/>
        <v>-</v>
      </c>
      <c r="DN9" s="13" t="str">
        <f t="shared" si="74"/>
        <v>-</v>
      </c>
      <c r="DO9" s="80" t="str">
        <f t="shared" si="75"/>
        <v>-</v>
      </c>
      <c r="DP9" s="39"/>
      <c r="DQ9" s="32">
        <f t="shared" si="76"/>
        <v>0</v>
      </c>
      <c r="DR9" s="32">
        <f t="shared" si="77"/>
        <v>0</v>
      </c>
      <c r="DS9" s="75">
        <f t="shared" si="78"/>
        <v>0</v>
      </c>
      <c r="DT9" s="75">
        <f t="shared" si="79"/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 t="shared" si="80"/>
        <v>-</v>
      </c>
      <c r="EJ9" s="77" t="str">
        <f t="shared" si="81"/>
        <v>-</v>
      </c>
      <c r="EK9" s="19" t="str">
        <f t="shared" si="82"/>
        <v>-</v>
      </c>
      <c r="EL9" s="19" t="str">
        <f t="shared" si="83"/>
        <v>-</v>
      </c>
      <c r="EM9" s="19" t="str">
        <f t="shared" si="84"/>
        <v>-</v>
      </c>
      <c r="EN9" s="19" t="str">
        <f t="shared" si="85"/>
        <v>-</v>
      </c>
      <c r="EO9" s="19" t="str">
        <f t="shared" si="86"/>
        <v>-</v>
      </c>
      <c r="EP9" s="19" t="str">
        <f t="shared" si="87"/>
        <v>-</v>
      </c>
      <c r="EQ9" s="19" t="str">
        <f t="shared" si="88"/>
        <v>-</v>
      </c>
      <c r="ER9" s="19" t="str">
        <f t="shared" si="89"/>
        <v>-</v>
      </c>
      <c r="ES9" s="19" t="str">
        <f t="shared" si="90"/>
        <v>-</v>
      </c>
      <c r="ET9" s="19" t="str">
        <f t="shared" si="91"/>
        <v>-</v>
      </c>
      <c r="EU9" s="19" t="str">
        <f t="shared" si="92"/>
        <v>-</v>
      </c>
      <c r="EV9" s="19" t="str">
        <f t="shared" si="93"/>
        <v>-</v>
      </c>
      <c r="EW9" s="19" t="str">
        <f t="shared" si="94"/>
        <v>-</v>
      </c>
      <c r="EX9" s="19" t="str">
        <f t="shared" si="95"/>
        <v>-</v>
      </c>
      <c r="EY9" s="13" t="str">
        <f t="shared" si="96"/>
        <v>-</v>
      </c>
      <c r="EZ9" s="13" t="str">
        <f t="shared" si="97"/>
        <v>-</v>
      </c>
      <c r="FA9" s="13" t="str">
        <f t="shared" si="98"/>
        <v>-</v>
      </c>
      <c r="FB9" s="80" t="str">
        <f t="shared" si="99"/>
        <v>-</v>
      </c>
      <c r="FC9" s="39"/>
      <c r="FD9" s="32">
        <f t="shared" si="100"/>
        <v>0</v>
      </c>
      <c r="FE9" s="32">
        <f t="shared" si="101"/>
        <v>0</v>
      </c>
      <c r="FF9" s="75">
        <f t="shared" si="102"/>
        <v>0</v>
      </c>
      <c r="FG9" s="75">
        <f t="shared" si="103"/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 t="shared" si="104"/>
        <v>-</v>
      </c>
      <c r="FW9" s="77" t="str">
        <f t="shared" si="105"/>
        <v>-</v>
      </c>
      <c r="FX9" s="19" t="str">
        <f t="shared" si="106"/>
        <v>-</v>
      </c>
      <c r="FY9" s="19" t="str">
        <f t="shared" si="107"/>
        <v>-</v>
      </c>
      <c r="FZ9" s="19" t="str">
        <f t="shared" si="108"/>
        <v>-</v>
      </c>
      <c r="GA9" s="19" t="str">
        <f t="shared" si="109"/>
        <v>-</v>
      </c>
      <c r="GB9" s="19" t="str">
        <f t="shared" si="110"/>
        <v>-</v>
      </c>
      <c r="GC9" s="19" t="str">
        <f t="shared" si="111"/>
        <v>-</v>
      </c>
      <c r="GD9" s="19" t="str">
        <f t="shared" si="112"/>
        <v>-</v>
      </c>
      <c r="GE9" s="19" t="str">
        <f t="shared" si="113"/>
        <v>-</v>
      </c>
      <c r="GF9" s="19" t="str">
        <f t="shared" si="114"/>
        <v>-</v>
      </c>
      <c r="GG9" s="19" t="str">
        <f t="shared" si="115"/>
        <v>-</v>
      </c>
      <c r="GH9" s="19" t="str">
        <f t="shared" si="116"/>
        <v>-</v>
      </c>
      <c r="GI9" s="19" t="str">
        <f t="shared" si="117"/>
        <v>-</v>
      </c>
      <c r="GJ9" s="19" t="str">
        <f t="shared" si="118"/>
        <v>-</v>
      </c>
      <c r="GK9" s="19" t="str">
        <f t="shared" si="119"/>
        <v>-</v>
      </c>
      <c r="GL9" s="13" t="str">
        <f t="shared" si="120"/>
        <v>-</v>
      </c>
      <c r="GM9" s="13" t="str">
        <f t="shared" si="121"/>
        <v>-</v>
      </c>
      <c r="GN9" s="13" t="str">
        <f t="shared" si="122"/>
        <v>-</v>
      </c>
      <c r="GO9" s="80" t="str">
        <f t="shared" si="123"/>
        <v>-</v>
      </c>
      <c r="GP9" s="39"/>
      <c r="GQ9" s="32">
        <f t="shared" si="124"/>
        <v>0</v>
      </c>
      <c r="GR9" s="32">
        <f t="shared" si="125"/>
        <v>0</v>
      </c>
      <c r="GS9" s="75">
        <f t="shared" si="126"/>
        <v>0</v>
      </c>
      <c r="GT9" s="75">
        <f t="shared" si="127"/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 t="shared" si="128"/>
        <v>-</v>
      </c>
      <c r="HJ9" s="77" t="str">
        <f t="shared" si="129"/>
        <v>-</v>
      </c>
      <c r="HK9" s="19" t="str">
        <f t="shared" si="130"/>
        <v>-</v>
      </c>
      <c r="HL9" s="19" t="str">
        <f t="shared" si="131"/>
        <v>-</v>
      </c>
      <c r="HM9" s="19" t="str">
        <f t="shared" si="132"/>
        <v>-</v>
      </c>
      <c r="HN9" s="19" t="str">
        <f t="shared" si="133"/>
        <v>-</v>
      </c>
      <c r="HO9" s="19" t="str">
        <f t="shared" si="134"/>
        <v>-</v>
      </c>
      <c r="HP9" s="19" t="str">
        <f t="shared" si="135"/>
        <v>-</v>
      </c>
      <c r="HQ9" s="19" t="str">
        <f t="shared" si="136"/>
        <v>-</v>
      </c>
      <c r="HR9" s="19" t="str">
        <f t="shared" si="137"/>
        <v>-</v>
      </c>
      <c r="HS9" s="19" t="str">
        <f t="shared" si="138"/>
        <v>-</v>
      </c>
      <c r="HT9" s="19" t="str">
        <f t="shared" si="139"/>
        <v>-</v>
      </c>
      <c r="HU9" s="19" t="str">
        <f t="shared" si="140"/>
        <v>-</v>
      </c>
      <c r="HV9" s="19" t="str">
        <f t="shared" si="141"/>
        <v>-</v>
      </c>
      <c r="HW9" s="19" t="str">
        <f t="shared" si="142"/>
        <v>-</v>
      </c>
      <c r="HX9" s="19" t="str">
        <f t="shared" si="143"/>
        <v>-</v>
      </c>
      <c r="HY9" s="13" t="str">
        <f t="shared" si="144"/>
        <v>-</v>
      </c>
      <c r="HZ9" s="13" t="str">
        <f t="shared" si="145"/>
        <v>-</v>
      </c>
      <c r="IA9" s="13" t="str">
        <f t="shared" si="146"/>
        <v>-</v>
      </c>
      <c r="IB9" s="80" t="str">
        <f t="shared" si="147"/>
        <v>-</v>
      </c>
      <c r="IC9" s="39">
        <f t="shared" si="148"/>
        <v>0</v>
      </c>
      <c r="ID9" s="99">
        <f t="shared" si="149"/>
        <v>0</v>
      </c>
      <c r="IE9" s="99">
        <f t="shared" si="150"/>
        <v>0</v>
      </c>
      <c r="IF9" s="100">
        <f t="shared" si="151"/>
        <v>0</v>
      </c>
      <c r="IG9" s="100">
        <f t="shared" si="152"/>
        <v>0</v>
      </c>
      <c r="IH9" s="35">
        <f t="shared" si="153"/>
        <v>0</v>
      </c>
      <c r="II9" s="35">
        <f t="shared" si="153"/>
        <v>0</v>
      </c>
      <c r="IJ9" s="35">
        <f t="shared" si="153"/>
        <v>0</v>
      </c>
      <c r="IK9" s="35">
        <f t="shared" si="153"/>
        <v>0</v>
      </c>
      <c r="IL9" s="35">
        <f t="shared" si="153"/>
        <v>0</v>
      </c>
      <c r="IM9" s="35">
        <f t="shared" si="153"/>
        <v>0</v>
      </c>
      <c r="IN9" s="100"/>
      <c r="IO9" s="35">
        <f t="shared" si="154"/>
        <v>0</v>
      </c>
      <c r="IP9" s="35">
        <f t="shared" si="154"/>
        <v>0</v>
      </c>
      <c r="IQ9" s="35">
        <f t="shared" si="154"/>
        <v>0</v>
      </c>
      <c r="IR9" s="35">
        <f t="shared" si="154"/>
        <v>0</v>
      </c>
      <c r="IS9" s="35">
        <f t="shared" si="154"/>
        <v>0</v>
      </c>
      <c r="IT9" s="23">
        <f t="shared" si="154"/>
        <v>0</v>
      </c>
      <c r="IU9" s="26">
        <f t="shared" si="154"/>
        <v>0</v>
      </c>
      <c r="IV9" s="42" t="str">
        <f t="shared" si="155"/>
        <v>-</v>
      </c>
      <c r="IW9" s="89" t="str">
        <f t="shared" si="156"/>
        <v>-</v>
      </c>
      <c r="IX9" s="43" t="str">
        <f t="shared" si="157"/>
        <v>-</v>
      </c>
      <c r="IY9" s="43" t="str">
        <f t="shared" si="158"/>
        <v>-</v>
      </c>
      <c r="IZ9" s="43" t="str">
        <f t="shared" si="159"/>
        <v>-</v>
      </c>
      <c r="JA9" s="43" t="str">
        <f t="shared" si="160"/>
        <v>-</v>
      </c>
      <c r="JB9" s="43" t="str">
        <f t="shared" si="161"/>
        <v>-</v>
      </c>
      <c r="JC9" s="43" t="str">
        <f t="shared" si="162"/>
        <v>-</v>
      </c>
      <c r="JD9" s="43" t="str">
        <f t="shared" si="163"/>
        <v>-</v>
      </c>
      <c r="JE9" s="43" t="str">
        <f t="shared" si="164"/>
        <v>-</v>
      </c>
      <c r="JF9" s="43" t="str">
        <f t="shared" si="165"/>
        <v>-</v>
      </c>
      <c r="JG9" s="43" t="str">
        <f t="shared" si="166"/>
        <v>-</v>
      </c>
      <c r="JH9" s="43" t="str">
        <f t="shared" si="167"/>
        <v>-</v>
      </c>
      <c r="JI9" s="43" t="str">
        <f t="shared" si="168"/>
        <v>-</v>
      </c>
      <c r="JJ9" s="43" t="str">
        <f t="shared" si="169"/>
        <v>-</v>
      </c>
      <c r="JK9" s="43" t="str">
        <f t="shared" si="170"/>
        <v>-</v>
      </c>
      <c r="JL9" s="44" t="str">
        <f t="shared" si="171"/>
        <v>-</v>
      </c>
      <c r="JM9" s="44" t="str">
        <f t="shared" si="172"/>
        <v>-</v>
      </c>
      <c r="JN9" s="44" t="str">
        <f t="shared" si="173"/>
        <v>-</v>
      </c>
      <c r="JO9" s="90" t="str">
        <f t="shared" si="174"/>
        <v>-</v>
      </c>
      <c r="JP9" s="62">
        <f t="shared" si="175"/>
        <v>0</v>
      </c>
      <c r="JQ9" s="63">
        <f t="shared" si="176"/>
        <v>0</v>
      </c>
      <c r="JR9" s="64">
        <f t="shared" si="177"/>
        <v>0</v>
      </c>
      <c r="JS9" s="65">
        <f t="shared" si="178"/>
        <v>0</v>
      </c>
    </row>
    <row r="10" spans="1:279" ht="18.75">
      <c r="A10" s="14">
        <f>IFERROR('SEM1'!A10,"-")</f>
        <v>0</v>
      </c>
      <c r="B10" s="135" t="s">
        <v>66</v>
      </c>
      <c r="C10" s="39"/>
      <c r="D10" s="32">
        <f t="shared" si="4"/>
        <v>0</v>
      </c>
      <c r="E10" s="32">
        <f t="shared" si="5"/>
        <v>0</v>
      </c>
      <c r="F10" s="75">
        <f t="shared" si="6"/>
        <v>0</v>
      </c>
      <c r="G10" s="75">
        <f t="shared" si="7"/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 t="shared" si="8"/>
        <v>-</v>
      </c>
      <c r="W10" s="77" t="str">
        <f t="shared" si="9"/>
        <v>-</v>
      </c>
      <c r="X10" s="19" t="str">
        <f t="shared" si="10"/>
        <v>-</v>
      </c>
      <c r="Y10" s="19" t="str">
        <f t="shared" si="11"/>
        <v>-</v>
      </c>
      <c r="Z10" s="19" t="str">
        <f t="shared" si="12"/>
        <v>-</v>
      </c>
      <c r="AA10" s="19" t="str">
        <f t="shared" si="13"/>
        <v>-</v>
      </c>
      <c r="AB10" s="19" t="str">
        <f t="shared" si="14"/>
        <v>-</v>
      </c>
      <c r="AC10" s="19" t="str">
        <f t="shared" si="15"/>
        <v>-</v>
      </c>
      <c r="AD10" s="19" t="str">
        <f t="shared" si="16"/>
        <v>-</v>
      </c>
      <c r="AE10" s="19" t="str">
        <f t="shared" si="17"/>
        <v>-</v>
      </c>
      <c r="AF10" s="19" t="str">
        <f t="shared" si="18"/>
        <v>-</v>
      </c>
      <c r="AG10" s="19" t="str">
        <f t="shared" si="19"/>
        <v>-</v>
      </c>
      <c r="AH10" s="19" t="str">
        <f t="shared" si="20"/>
        <v>-</v>
      </c>
      <c r="AI10" s="19" t="str">
        <f t="shared" si="21"/>
        <v>-</v>
      </c>
      <c r="AJ10" s="19" t="str">
        <f t="shared" si="22"/>
        <v>-</v>
      </c>
      <c r="AK10" s="19" t="str">
        <f t="shared" si="23"/>
        <v>-</v>
      </c>
      <c r="AL10" s="13" t="str">
        <f t="shared" si="24"/>
        <v>-</v>
      </c>
      <c r="AM10" s="13" t="str">
        <f t="shared" si="25"/>
        <v>-</v>
      </c>
      <c r="AN10" s="13" t="str">
        <f t="shared" si="26"/>
        <v>-</v>
      </c>
      <c r="AO10" s="80" t="str">
        <f t="shared" si="27"/>
        <v>-</v>
      </c>
      <c r="AP10" s="39"/>
      <c r="AQ10" s="32">
        <f t="shared" si="28"/>
        <v>0</v>
      </c>
      <c r="AR10" s="32">
        <f t="shared" si="29"/>
        <v>0</v>
      </c>
      <c r="AS10" s="75">
        <f t="shared" si="30"/>
        <v>0</v>
      </c>
      <c r="AT10" s="75">
        <f t="shared" si="31"/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 t="shared" si="32"/>
        <v>-</v>
      </c>
      <c r="BJ10" s="77" t="str">
        <f t="shared" si="33"/>
        <v>-</v>
      </c>
      <c r="BK10" s="19" t="str">
        <f t="shared" si="34"/>
        <v>-</v>
      </c>
      <c r="BL10" s="19" t="str">
        <f t="shared" si="35"/>
        <v>-</v>
      </c>
      <c r="BM10" s="19" t="str">
        <f t="shared" si="36"/>
        <v>-</v>
      </c>
      <c r="BN10" s="19" t="str">
        <f t="shared" si="37"/>
        <v>-</v>
      </c>
      <c r="BO10" s="19" t="str">
        <f t="shared" si="38"/>
        <v>-</v>
      </c>
      <c r="BP10" s="19" t="str">
        <f t="shared" si="39"/>
        <v>-</v>
      </c>
      <c r="BQ10" s="19" t="str">
        <f t="shared" si="40"/>
        <v>-</v>
      </c>
      <c r="BR10" s="19" t="str">
        <f t="shared" si="41"/>
        <v>-</v>
      </c>
      <c r="BS10" s="19" t="str">
        <f t="shared" si="42"/>
        <v>-</v>
      </c>
      <c r="BT10" s="19" t="str">
        <f t="shared" si="43"/>
        <v>-</v>
      </c>
      <c r="BU10" s="19" t="str">
        <f t="shared" si="44"/>
        <v>-</v>
      </c>
      <c r="BV10" s="19" t="str">
        <f t="shared" si="45"/>
        <v>-</v>
      </c>
      <c r="BW10" s="19" t="str">
        <f t="shared" si="46"/>
        <v>-</v>
      </c>
      <c r="BX10" s="19" t="str">
        <f t="shared" si="47"/>
        <v>-</v>
      </c>
      <c r="BY10" s="13" t="str">
        <f t="shared" si="48"/>
        <v>-</v>
      </c>
      <c r="BZ10" s="13" t="str">
        <f t="shared" si="49"/>
        <v>-</v>
      </c>
      <c r="CA10" s="13" t="str">
        <f t="shared" si="50"/>
        <v>-</v>
      </c>
      <c r="CB10" s="80" t="str">
        <f t="shared" si="51"/>
        <v>-</v>
      </c>
      <c r="CC10" s="39"/>
      <c r="CD10" s="32">
        <f t="shared" si="52"/>
        <v>0</v>
      </c>
      <c r="CE10" s="32">
        <f t="shared" si="53"/>
        <v>0</v>
      </c>
      <c r="CF10" s="75">
        <f t="shared" si="54"/>
        <v>0</v>
      </c>
      <c r="CG10" s="75">
        <f t="shared" si="55"/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 t="shared" si="56"/>
        <v>-</v>
      </c>
      <c r="CW10" s="77" t="str">
        <f t="shared" si="57"/>
        <v>-</v>
      </c>
      <c r="CX10" s="19" t="str">
        <f t="shared" si="58"/>
        <v>-</v>
      </c>
      <c r="CY10" s="19" t="str">
        <f t="shared" si="59"/>
        <v>-</v>
      </c>
      <c r="CZ10" s="19" t="str">
        <f t="shared" si="60"/>
        <v>-</v>
      </c>
      <c r="DA10" s="19" t="str">
        <f t="shared" si="61"/>
        <v>-</v>
      </c>
      <c r="DB10" s="19" t="str">
        <f t="shared" si="62"/>
        <v>-</v>
      </c>
      <c r="DC10" s="19" t="str">
        <f t="shared" si="63"/>
        <v>-</v>
      </c>
      <c r="DD10" s="19" t="str">
        <f t="shared" si="64"/>
        <v>-</v>
      </c>
      <c r="DE10" s="19" t="str">
        <f t="shared" si="65"/>
        <v>-</v>
      </c>
      <c r="DF10" s="19" t="str">
        <f t="shared" si="66"/>
        <v>-</v>
      </c>
      <c r="DG10" s="19" t="str">
        <f t="shared" si="67"/>
        <v>-</v>
      </c>
      <c r="DH10" s="19" t="str">
        <f t="shared" si="68"/>
        <v>-</v>
      </c>
      <c r="DI10" s="19" t="str">
        <f t="shared" si="69"/>
        <v>-</v>
      </c>
      <c r="DJ10" s="19" t="str">
        <f t="shared" si="70"/>
        <v>-</v>
      </c>
      <c r="DK10" s="19" t="str">
        <f t="shared" si="71"/>
        <v>-</v>
      </c>
      <c r="DL10" s="13" t="str">
        <f t="shared" si="72"/>
        <v>-</v>
      </c>
      <c r="DM10" s="13" t="str">
        <f t="shared" si="73"/>
        <v>-</v>
      </c>
      <c r="DN10" s="13" t="str">
        <f t="shared" si="74"/>
        <v>-</v>
      </c>
      <c r="DO10" s="80" t="str">
        <f t="shared" si="75"/>
        <v>-</v>
      </c>
      <c r="DP10" s="39"/>
      <c r="DQ10" s="32">
        <f t="shared" si="76"/>
        <v>0</v>
      </c>
      <c r="DR10" s="32">
        <f t="shared" si="77"/>
        <v>0</v>
      </c>
      <c r="DS10" s="75">
        <f t="shared" si="78"/>
        <v>0</v>
      </c>
      <c r="DT10" s="75">
        <f t="shared" si="79"/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 t="shared" si="80"/>
        <v>-</v>
      </c>
      <c r="EJ10" s="77" t="str">
        <f t="shared" si="81"/>
        <v>-</v>
      </c>
      <c r="EK10" s="19" t="str">
        <f t="shared" si="82"/>
        <v>-</v>
      </c>
      <c r="EL10" s="19" t="str">
        <f t="shared" si="83"/>
        <v>-</v>
      </c>
      <c r="EM10" s="19" t="str">
        <f t="shared" si="84"/>
        <v>-</v>
      </c>
      <c r="EN10" s="19" t="str">
        <f t="shared" si="85"/>
        <v>-</v>
      </c>
      <c r="EO10" s="19" t="str">
        <f t="shared" si="86"/>
        <v>-</v>
      </c>
      <c r="EP10" s="19" t="str">
        <f t="shared" si="87"/>
        <v>-</v>
      </c>
      <c r="EQ10" s="19" t="str">
        <f t="shared" si="88"/>
        <v>-</v>
      </c>
      <c r="ER10" s="19" t="str">
        <f t="shared" si="89"/>
        <v>-</v>
      </c>
      <c r="ES10" s="19" t="str">
        <f t="shared" si="90"/>
        <v>-</v>
      </c>
      <c r="ET10" s="19" t="str">
        <f t="shared" si="91"/>
        <v>-</v>
      </c>
      <c r="EU10" s="19" t="str">
        <f t="shared" si="92"/>
        <v>-</v>
      </c>
      <c r="EV10" s="19" t="str">
        <f t="shared" si="93"/>
        <v>-</v>
      </c>
      <c r="EW10" s="19" t="str">
        <f t="shared" si="94"/>
        <v>-</v>
      </c>
      <c r="EX10" s="19" t="str">
        <f t="shared" si="95"/>
        <v>-</v>
      </c>
      <c r="EY10" s="13" t="str">
        <f t="shared" si="96"/>
        <v>-</v>
      </c>
      <c r="EZ10" s="13" t="str">
        <f t="shared" si="97"/>
        <v>-</v>
      </c>
      <c r="FA10" s="13" t="str">
        <f t="shared" si="98"/>
        <v>-</v>
      </c>
      <c r="FB10" s="80" t="str">
        <f t="shared" si="99"/>
        <v>-</v>
      </c>
      <c r="FC10" s="39"/>
      <c r="FD10" s="32">
        <f t="shared" si="100"/>
        <v>0</v>
      </c>
      <c r="FE10" s="32">
        <f t="shared" si="101"/>
        <v>0</v>
      </c>
      <c r="FF10" s="75">
        <f t="shared" si="102"/>
        <v>0</v>
      </c>
      <c r="FG10" s="75">
        <f t="shared" si="103"/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 t="shared" si="104"/>
        <v>-</v>
      </c>
      <c r="FW10" s="77" t="str">
        <f t="shared" si="105"/>
        <v>-</v>
      </c>
      <c r="FX10" s="19" t="str">
        <f t="shared" si="106"/>
        <v>-</v>
      </c>
      <c r="FY10" s="19" t="str">
        <f t="shared" si="107"/>
        <v>-</v>
      </c>
      <c r="FZ10" s="19" t="str">
        <f t="shared" si="108"/>
        <v>-</v>
      </c>
      <c r="GA10" s="19" t="str">
        <f t="shared" si="109"/>
        <v>-</v>
      </c>
      <c r="GB10" s="19" t="str">
        <f t="shared" si="110"/>
        <v>-</v>
      </c>
      <c r="GC10" s="19" t="str">
        <f t="shared" si="111"/>
        <v>-</v>
      </c>
      <c r="GD10" s="19" t="str">
        <f t="shared" si="112"/>
        <v>-</v>
      </c>
      <c r="GE10" s="19" t="str">
        <f t="shared" si="113"/>
        <v>-</v>
      </c>
      <c r="GF10" s="19" t="str">
        <f t="shared" si="114"/>
        <v>-</v>
      </c>
      <c r="GG10" s="19" t="str">
        <f t="shared" si="115"/>
        <v>-</v>
      </c>
      <c r="GH10" s="19" t="str">
        <f t="shared" si="116"/>
        <v>-</v>
      </c>
      <c r="GI10" s="19" t="str">
        <f t="shared" si="117"/>
        <v>-</v>
      </c>
      <c r="GJ10" s="19" t="str">
        <f t="shared" si="118"/>
        <v>-</v>
      </c>
      <c r="GK10" s="19" t="str">
        <f t="shared" si="119"/>
        <v>-</v>
      </c>
      <c r="GL10" s="13" t="str">
        <f t="shared" si="120"/>
        <v>-</v>
      </c>
      <c r="GM10" s="13" t="str">
        <f t="shared" si="121"/>
        <v>-</v>
      </c>
      <c r="GN10" s="13" t="str">
        <f t="shared" si="122"/>
        <v>-</v>
      </c>
      <c r="GO10" s="80" t="str">
        <f t="shared" si="123"/>
        <v>-</v>
      </c>
      <c r="GP10" s="39"/>
      <c r="GQ10" s="32">
        <f t="shared" si="124"/>
        <v>0</v>
      </c>
      <c r="GR10" s="32">
        <f t="shared" si="125"/>
        <v>0</v>
      </c>
      <c r="GS10" s="75">
        <f t="shared" si="126"/>
        <v>0</v>
      </c>
      <c r="GT10" s="75">
        <f t="shared" si="127"/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 t="shared" si="128"/>
        <v>-</v>
      </c>
      <c r="HJ10" s="77" t="str">
        <f t="shared" si="129"/>
        <v>-</v>
      </c>
      <c r="HK10" s="19" t="str">
        <f t="shared" si="130"/>
        <v>-</v>
      </c>
      <c r="HL10" s="19" t="str">
        <f t="shared" si="131"/>
        <v>-</v>
      </c>
      <c r="HM10" s="19" t="str">
        <f t="shared" si="132"/>
        <v>-</v>
      </c>
      <c r="HN10" s="19" t="str">
        <f t="shared" si="133"/>
        <v>-</v>
      </c>
      <c r="HO10" s="19" t="str">
        <f t="shared" si="134"/>
        <v>-</v>
      </c>
      <c r="HP10" s="19" t="str">
        <f t="shared" si="135"/>
        <v>-</v>
      </c>
      <c r="HQ10" s="19" t="str">
        <f t="shared" si="136"/>
        <v>-</v>
      </c>
      <c r="HR10" s="19" t="str">
        <f t="shared" si="137"/>
        <v>-</v>
      </c>
      <c r="HS10" s="19" t="str">
        <f t="shared" si="138"/>
        <v>-</v>
      </c>
      <c r="HT10" s="19" t="str">
        <f t="shared" si="139"/>
        <v>-</v>
      </c>
      <c r="HU10" s="19" t="str">
        <f t="shared" si="140"/>
        <v>-</v>
      </c>
      <c r="HV10" s="19" t="str">
        <f t="shared" si="141"/>
        <v>-</v>
      </c>
      <c r="HW10" s="19" t="str">
        <f t="shared" si="142"/>
        <v>-</v>
      </c>
      <c r="HX10" s="19" t="str">
        <f t="shared" si="143"/>
        <v>-</v>
      </c>
      <c r="HY10" s="13" t="str">
        <f t="shared" si="144"/>
        <v>-</v>
      </c>
      <c r="HZ10" s="13" t="str">
        <f t="shared" si="145"/>
        <v>-</v>
      </c>
      <c r="IA10" s="13" t="str">
        <f t="shared" si="146"/>
        <v>-</v>
      </c>
      <c r="IB10" s="80" t="str">
        <f t="shared" si="147"/>
        <v>-</v>
      </c>
      <c r="IC10" s="39">
        <f t="shared" si="148"/>
        <v>0</v>
      </c>
      <c r="ID10" s="99">
        <f t="shared" si="149"/>
        <v>0</v>
      </c>
      <c r="IE10" s="99">
        <f t="shared" si="150"/>
        <v>0</v>
      </c>
      <c r="IF10" s="100">
        <f t="shared" si="151"/>
        <v>0</v>
      </c>
      <c r="IG10" s="100">
        <f t="shared" si="152"/>
        <v>0</v>
      </c>
      <c r="IH10" s="35">
        <f t="shared" si="153"/>
        <v>0</v>
      </c>
      <c r="II10" s="35">
        <f t="shared" si="153"/>
        <v>0</v>
      </c>
      <c r="IJ10" s="35">
        <f t="shared" si="153"/>
        <v>0</v>
      </c>
      <c r="IK10" s="35">
        <f t="shared" si="153"/>
        <v>0</v>
      </c>
      <c r="IL10" s="35">
        <f t="shared" si="153"/>
        <v>0</v>
      </c>
      <c r="IM10" s="35">
        <f t="shared" si="153"/>
        <v>0</v>
      </c>
      <c r="IN10" s="100"/>
      <c r="IO10" s="35">
        <f t="shared" si="154"/>
        <v>0</v>
      </c>
      <c r="IP10" s="35">
        <f t="shared" si="154"/>
        <v>0</v>
      </c>
      <c r="IQ10" s="35">
        <f t="shared" si="154"/>
        <v>0</v>
      </c>
      <c r="IR10" s="35">
        <f t="shared" si="154"/>
        <v>0</v>
      </c>
      <c r="IS10" s="35">
        <f t="shared" si="154"/>
        <v>0</v>
      </c>
      <c r="IT10" s="23">
        <f t="shared" si="154"/>
        <v>0</v>
      </c>
      <c r="IU10" s="26">
        <f t="shared" si="154"/>
        <v>0</v>
      </c>
      <c r="IV10" s="42" t="str">
        <f t="shared" si="155"/>
        <v>-</v>
      </c>
      <c r="IW10" s="89" t="str">
        <f t="shared" si="156"/>
        <v>-</v>
      </c>
      <c r="IX10" s="43" t="str">
        <f t="shared" si="157"/>
        <v>-</v>
      </c>
      <c r="IY10" s="43" t="str">
        <f t="shared" si="158"/>
        <v>-</v>
      </c>
      <c r="IZ10" s="43" t="str">
        <f t="shared" si="159"/>
        <v>-</v>
      </c>
      <c r="JA10" s="43" t="str">
        <f t="shared" si="160"/>
        <v>-</v>
      </c>
      <c r="JB10" s="43" t="str">
        <f t="shared" si="161"/>
        <v>-</v>
      </c>
      <c r="JC10" s="43" t="str">
        <f t="shared" si="162"/>
        <v>-</v>
      </c>
      <c r="JD10" s="43" t="str">
        <f t="shared" si="163"/>
        <v>-</v>
      </c>
      <c r="JE10" s="43" t="str">
        <f t="shared" si="164"/>
        <v>-</v>
      </c>
      <c r="JF10" s="43" t="str">
        <f t="shared" si="165"/>
        <v>-</v>
      </c>
      <c r="JG10" s="43" t="str">
        <f t="shared" si="166"/>
        <v>-</v>
      </c>
      <c r="JH10" s="43" t="str">
        <f t="shared" si="167"/>
        <v>-</v>
      </c>
      <c r="JI10" s="43" t="str">
        <f t="shared" si="168"/>
        <v>-</v>
      </c>
      <c r="JJ10" s="43" t="str">
        <f t="shared" si="169"/>
        <v>-</v>
      </c>
      <c r="JK10" s="43" t="str">
        <f t="shared" si="170"/>
        <v>-</v>
      </c>
      <c r="JL10" s="44" t="str">
        <f t="shared" si="171"/>
        <v>-</v>
      </c>
      <c r="JM10" s="44" t="str">
        <f t="shared" si="172"/>
        <v>-</v>
      </c>
      <c r="JN10" s="44" t="str">
        <f t="shared" si="173"/>
        <v>-</v>
      </c>
      <c r="JO10" s="90" t="str">
        <f t="shared" si="174"/>
        <v>-</v>
      </c>
      <c r="JP10" s="62">
        <f t="shared" si="175"/>
        <v>0</v>
      </c>
      <c r="JQ10" s="63">
        <f t="shared" si="176"/>
        <v>0</v>
      </c>
      <c r="JR10" s="64">
        <f t="shared" si="177"/>
        <v>0</v>
      </c>
      <c r="JS10" s="65">
        <f t="shared" si="178"/>
        <v>0</v>
      </c>
    </row>
    <row r="11" spans="1:279" ht="18.75">
      <c r="A11" s="14">
        <f>IFERROR('SEM1'!A11,"-")</f>
        <v>0</v>
      </c>
      <c r="B11" s="135" t="s">
        <v>67</v>
      </c>
      <c r="C11" s="39"/>
      <c r="D11" s="32">
        <f t="shared" si="4"/>
        <v>0</v>
      </c>
      <c r="E11" s="32">
        <f t="shared" si="5"/>
        <v>0</v>
      </c>
      <c r="F11" s="75">
        <f t="shared" si="6"/>
        <v>0</v>
      </c>
      <c r="G11" s="75">
        <f t="shared" si="7"/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 t="shared" si="8"/>
        <v>-</v>
      </c>
      <c r="W11" s="77" t="str">
        <f t="shared" si="9"/>
        <v>-</v>
      </c>
      <c r="X11" s="19" t="str">
        <f t="shared" si="10"/>
        <v>-</v>
      </c>
      <c r="Y11" s="19" t="str">
        <f t="shared" si="11"/>
        <v>-</v>
      </c>
      <c r="Z11" s="19" t="str">
        <f t="shared" si="12"/>
        <v>-</v>
      </c>
      <c r="AA11" s="19" t="str">
        <f t="shared" si="13"/>
        <v>-</v>
      </c>
      <c r="AB11" s="19" t="str">
        <f t="shared" si="14"/>
        <v>-</v>
      </c>
      <c r="AC11" s="19" t="str">
        <f t="shared" si="15"/>
        <v>-</v>
      </c>
      <c r="AD11" s="19" t="str">
        <f t="shared" si="16"/>
        <v>-</v>
      </c>
      <c r="AE11" s="19" t="str">
        <f t="shared" si="17"/>
        <v>-</v>
      </c>
      <c r="AF11" s="19" t="str">
        <f t="shared" si="18"/>
        <v>-</v>
      </c>
      <c r="AG11" s="19" t="str">
        <f t="shared" si="19"/>
        <v>-</v>
      </c>
      <c r="AH11" s="19" t="str">
        <f t="shared" si="20"/>
        <v>-</v>
      </c>
      <c r="AI11" s="19" t="str">
        <f t="shared" si="21"/>
        <v>-</v>
      </c>
      <c r="AJ11" s="19" t="str">
        <f t="shared" si="22"/>
        <v>-</v>
      </c>
      <c r="AK11" s="19" t="str">
        <f t="shared" si="23"/>
        <v>-</v>
      </c>
      <c r="AL11" s="13" t="str">
        <f t="shared" si="24"/>
        <v>-</v>
      </c>
      <c r="AM11" s="13" t="str">
        <f t="shared" si="25"/>
        <v>-</v>
      </c>
      <c r="AN11" s="13" t="str">
        <f t="shared" si="26"/>
        <v>-</v>
      </c>
      <c r="AO11" s="80" t="str">
        <f t="shared" si="27"/>
        <v>-</v>
      </c>
      <c r="AP11" s="39"/>
      <c r="AQ11" s="32">
        <f t="shared" si="28"/>
        <v>0</v>
      </c>
      <c r="AR11" s="32">
        <f t="shared" si="29"/>
        <v>0</v>
      </c>
      <c r="AS11" s="75">
        <f t="shared" si="30"/>
        <v>0</v>
      </c>
      <c r="AT11" s="75">
        <f t="shared" si="31"/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 t="shared" si="32"/>
        <v>-</v>
      </c>
      <c r="BJ11" s="77" t="str">
        <f t="shared" si="33"/>
        <v>-</v>
      </c>
      <c r="BK11" s="19" t="str">
        <f t="shared" si="34"/>
        <v>-</v>
      </c>
      <c r="BL11" s="19" t="str">
        <f t="shared" si="35"/>
        <v>-</v>
      </c>
      <c r="BM11" s="19" t="str">
        <f t="shared" si="36"/>
        <v>-</v>
      </c>
      <c r="BN11" s="19" t="str">
        <f t="shared" si="37"/>
        <v>-</v>
      </c>
      <c r="BO11" s="19" t="str">
        <f t="shared" si="38"/>
        <v>-</v>
      </c>
      <c r="BP11" s="19" t="str">
        <f t="shared" si="39"/>
        <v>-</v>
      </c>
      <c r="BQ11" s="19" t="str">
        <f t="shared" si="40"/>
        <v>-</v>
      </c>
      <c r="BR11" s="19" t="str">
        <f t="shared" si="41"/>
        <v>-</v>
      </c>
      <c r="BS11" s="19" t="str">
        <f t="shared" si="42"/>
        <v>-</v>
      </c>
      <c r="BT11" s="19" t="str">
        <f t="shared" si="43"/>
        <v>-</v>
      </c>
      <c r="BU11" s="19" t="str">
        <f t="shared" si="44"/>
        <v>-</v>
      </c>
      <c r="BV11" s="19" t="str">
        <f t="shared" si="45"/>
        <v>-</v>
      </c>
      <c r="BW11" s="19" t="str">
        <f t="shared" si="46"/>
        <v>-</v>
      </c>
      <c r="BX11" s="19" t="str">
        <f t="shared" si="47"/>
        <v>-</v>
      </c>
      <c r="BY11" s="13" t="str">
        <f t="shared" si="48"/>
        <v>-</v>
      </c>
      <c r="BZ11" s="13" t="str">
        <f t="shared" si="49"/>
        <v>-</v>
      </c>
      <c r="CA11" s="13" t="str">
        <f t="shared" si="50"/>
        <v>-</v>
      </c>
      <c r="CB11" s="80" t="str">
        <f t="shared" si="51"/>
        <v>-</v>
      </c>
      <c r="CC11" s="39"/>
      <c r="CD11" s="32">
        <f t="shared" si="52"/>
        <v>0</v>
      </c>
      <c r="CE11" s="32">
        <f t="shared" si="53"/>
        <v>0</v>
      </c>
      <c r="CF11" s="75">
        <f t="shared" si="54"/>
        <v>0</v>
      </c>
      <c r="CG11" s="75">
        <f t="shared" si="55"/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 t="shared" si="56"/>
        <v>-</v>
      </c>
      <c r="CW11" s="77" t="str">
        <f t="shared" si="57"/>
        <v>-</v>
      </c>
      <c r="CX11" s="19" t="str">
        <f t="shared" si="58"/>
        <v>-</v>
      </c>
      <c r="CY11" s="19" t="str">
        <f t="shared" si="59"/>
        <v>-</v>
      </c>
      <c r="CZ11" s="19" t="str">
        <f t="shared" si="60"/>
        <v>-</v>
      </c>
      <c r="DA11" s="19" t="str">
        <f t="shared" si="61"/>
        <v>-</v>
      </c>
      <c r="DB11" s="19" t="str">
        <f t="shared" si="62"/>
        <v>-</v>
      </c>
      <c r="DC11" s="19" t="str">
        <f t="shared" si="63"/>
        <v>-</v>
      </c>
      <c r="DD11" s="19" t="str">
        <f t="shared" si="64"/>
        <v>-</v>
      </c>
      <c r="DE11" s="19" t="str">
        <f t="shared" si="65"/>
        <v>-</v>
      </c>
      <c r="DF11" s="19" t="str">
        <f t="shared" si="66"/>
        <v>-</v>
      </c>
      <c r="DG11" s="19" t="str">
        <f t="shared" si="67"/>
        <v>-</v>
      </c>
      <c r="DH11" s="19" t="str">
        <f t="shared" si="68"/>
        <v>-</v>
      </c>
      <c r="DI11" s="19" t="str">
        <f t="shared" si="69"/>
        <v>-</v>
      </c>
      <c r="DJ11" s="19" t="str">
        <f t="shared" si="70"/>
        <v>-</v>
      </c>
      <c r="DK11" s="19" t="str">
        <f t="shared" si="71"/>
        <v>-</v>
      </c>
      <c r="DL11" s="13" t="str">
        <f t="shared" si="72"/>
        <v>-</v>
      </c>
      <c r="DM11" s="13" t="str">
        <f t="shared" si="73"/>
        <v>-</v>
      </c>
      <c r="DN11" s="13" t="str">
        <f t="shared" si="74"/>
        <v>-</v>
      </c>
      <c r="DO11" s="80" t="str">
        <f t="shared" si="75"/>
        <v>-</v>
      </c>
      <c r="DP11" s="39"/>
      <c r="DQ11" s="32">
        <f t="shared" si="76"/>
        <v>0</v>
      </c>
      <c r="DR11" s="32">
        <f t="shared" si="77"/>
        <v>0</v>
      </c>
      <c r="DS11" s="75">
        <f t="shared" si="78"/>
        <v>0</v>
      </c>
      <c r="DT11" s="75">
        <f t="shared" si="79"/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 t="shared" si="80"/>
        <v>-</v>
      </c>
      <c r="EJ11" s="77" t="str">
        <f t="shared" si="81"/>
        <v>-</v>
      </c>
      <c r="EK11" s="19" t="str">
        <f t="shared" si="82"/>
        <v>-</v>
      </c>
      <c r="EL11" s="19" t="str">
        <f t="shared" si="83"/>
        <v>-</v>
      </c>
      <c r="EM11" s="19" t="str">
        <f t="shared" si="84"/>
        <v>-</v>
      </c>
      <c r="EN11" s="19" t="str">
        <f t="shared" si="85"/>
        <v>-</v>
      </c>
      <c r="EO11" s="19" t="str">
        <f t="shared" si="86"/>
        <v>-</v>
      </c>
      <c r="EP11" s="19" t="str">
        <f t="shared" si="87"/>
        <v>-</v>
      </c>
      <c r="EQ11" s="19" t="str">
        <f t="shared" si="88"/>
        <v>-</v>
      </c>
      <c r="ER11" s="19" t="str">
        <f t="shared" si="89"/>
        <v>-</v>
      </c>
      <c r="ES11" s="19" t="str">
        <f t="shared" si="90"/>
        <v>-</v>
      </c>
      <c r="ET11" s="19" t="str">
        <f t="shared" si="91"/>
        <v>-</v>
      </c>
      <c r="EU11" s="19" t="str">
        <f t="shared" si="92"/>
        <v>-</v>
      </c>
      <c r="EV11" s="19" t="str">
        <f t="shared" si="93"/>
        <v>-</v>
      </c>
      <c r="EW11" s="19" t="str">
        <f t="shared" si="94"/>
        <v>-</v>
      </c>
      <c r="EX11" s="19" t="str">
        <f t="shared" si="95"/>
        <v>-</v>
      </c>
      <c r="EY11" s="13" t="str">
        <f t="shared" si="96"/>
        <v>-</v>
      </c>
      <c r="EZ11" s="13" t="str">
        <f t="shared" si="97"/>
        <v>-</v>
      </c>
      <c r="FA11" s="13" t="str">
        <f t="shared" si="98"/>
        <v>-</v>
      </c>
      <c r="FB11" s="80" t="str">
        <f t="shared" si="99"/>
        <v>-</v>
      </c>
      <c r="FC11" s="39"/>
      <c r="FD11" s="32">
        <f t="shared" si="100"/>
        <v>0</v>
      </c>
      <c r="FE11" s="32">
        <f t="shared" si="101"/>
        <v>0</v>
      </c>
      <c r="FF11" s="75">
        <f t="shared" si="102"/>
        <v>0</v>
      </c>
      <c r="FG11" s="75">
        <f t="shared" si="103"/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 t="shared" si="104"/>
        <v>-</v>
      </c>
      <c r="FW11" s="77" t="str">
        <f t="shared" si="105"/>
        <v>-</v>
      </c>
      <c r="FX11" s="19" t="str">
        <f t="shared" si="106"/>
        <v>-</v>
      </c>
      <c r="FY11" s="19" t="str">
        <f t="shared" si="107"/>
        <v>-</v>
      </c>
      <c r="FZ11" s="19" t="str">
        <f t="shared" si="108"/>
        <v>-</v>
      </c>
      <c r="GA11" s="19" t="str">
        <f t="shared" si="109"/>
        <v>-</v>
      </c>
      <c r="GB11" s="19" t="str">
        <f t="shared" si="110"/>
        <v>-</v>
      </c>
      <c r="GC11" s="19" t="str">
        <f t="shared" si="111"/>
        <v>-</v>
      </c>
      <c r="GD11" s="19" t="str">
        <f t="shared" si="112"/>
        <v>-</v>
      </c>
      <c r="GE11" s="19" t="str">
        <f t="shared" si="113"/>
        <v>-</v>
      </c>
      <c r="GF11" s="19" t="str">
        <f t="shared" si="114"/>
        <v>-</v>
      </c>
      <c r="GG11" s="19" t="str">
        <f t="shared" si="115"/>
        <v>-</v>
      </c>
      <c r="GH11" s="19" t="str">
        <f t="shared" si="116"/>
        <v>-</v>
      </c>
      <c r="GI11" s="19" t="str">
        <f t="shared" si="117"/>
        <v>-</v>
      </c>
      <c r="GJ11" s="19" t="str">
        <f t="shared" si="118"/>
        <v>-</v>
      </c>
      <c r="GK11" s="19" t="str">
        <f t="shared" si="119"/>
        <v>-</v>
      </c>
      <c r="GL11" s="13" t="str">
        <f t="shared" si="120"/>
        <v>-</v>
      </c>
      <c r="GM11" s="13" t="str">
        <f t="shared" si="121"/>
        <v>-</v>
      </c>
      <c r="GN11" s="13" t="str">
        <f t="shared" si="122"/>
        <v>-</v>
      </c>
      <c r="GO11" s="80" t="str">
        <f t="shared" si="123"/>
        <v>-</v>
      </c>
      <c r="GP11" s="39"/>
      <c r="GQ11" s="32">
        <f t="shared" si="124"/>
        <v>0</v>
      </c>
      <c r="GR11" s="32">
        <f t="shared" si="125"/>
        <v>0</v>
      </c>
      <c r="GS11" s="75">
        <f t="shared" si="126"/>
        <v>0</v>
      </c>
      <c r="GT11" s="75">
        <f t="shared" si="127"/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 t="shared" si="128"/>
        <v>-</v>
      </c>
      <c r="HJ11" s="77" t="str">
        <f t="shared" si="129"/>
        <v>-</v>
      </c>
      <c r="HK11" s="19" t="str">
        <f t="shared" si="130"/>
        <v>-</v>
      </c>
      <c r="HL11" s="19" t="str">
        <f t="shared" si="131"/>
        <v>-</v>
      </c>
      <c r="HM11" s="19" t="str">
        <f t="shared" si="132"/>
        <v>-</v>
      </c>
      <c r="HN11" s="19" t="str">
        <f t="shared" si="133"/>
        <v>-</v>
      </c>
      <c r="HO11" s="19" t="str">
        <f t="shared" si="134"/>
        <v>-</v>
      </c>
      <c r="HP11" s="19" t="str">
        <f t="shared" si="135"/>
        <v>-</v>
      </c>
      <c r="HQ11" s="19" t="str">
        <f t="shared" si="136"/>
        <v>-</v>
      </c>
      <c r="HR11" s="19" t="str">
        <f t="shared" si="137"/>
        <v>-</v>
      </c>
      <c r="HS11" s="19" t="str">
        <f t="shared" si="138"/>
        <v>-</v>
      </c>
      <c r="HT11" s="19" t="str">
        <f t="shared" si="139"/>
        <v>-</v>
      </c>
      <c r="HU11" s="19" t="str">
        <f t="shared" si="140"/>
        <v>-</v>
      </c>
      <c r="HV11" s="19" t="str">
        <f t="shared" si="141"/>
        <v>-</v>
      </c>
      <c r="HW11" s="19" t="str">
        <f t="shared" si="142"/>
        <v>-</v>
      </c>
      <c r="HX11" s="19" t="str">
        <f t="shared" si="143"/>
        <v>-</v>
      </c>
      <c r="HY11" s="13" t="str">
        <f t="shared" si="144"/>
        <v>-</v>
      </c>
      <c r="HZ11" s="13" t="str">
        <f t="shared" si="145"/>
        <v>-</v>
      </c>
      <c r="IA11" s="13" t="str">
        <f t="shared" si="146"/>
        <v>-</v>
      </c>
      <c r="IB11" s="80" t="str">
        <f t="shared" si="147"/>
        <v>-</v>
      </c>
      <c r="IC11" s="39">
        <f t="shared" si="148"/>
        <v>0</v>
      </c>
      <c r="ID11" s="99">
        <f t="shared" si="149"/>
        <v>0</v>
      </c>
      <c r="IE11" s="99">
        <f t="shared" si="150"/>
        <v>0</v>
      </c>
      <c r="IF11" s="100">
        <f t="shared" si="151"/>
        <v>0</v>
      </c>
      <c r="IG11" s="100">
        <f t="shared" si="152"/>
        <v>0</v>
      </c>
      <c r="IH11" s="35">
        <f t="shared" si="153"/>
        <v>0</v>
      </c>
      <c r="II11" s="35">
        <f t="shared" si="153"/>
        <v>0</v>
      </c>
      <c r="IJ11" s="35">
        <f t="shared" si="153"/>
        <v>0</v>
      </c>
      <c r="IK11" s="35">
        <f t="shared" si="153"/>
        <v>0</v>
      </c>
      <c r="IL11" s="35">
        <f t="shared" si="153"/>
        <v>0</v>
      </c>
      <c r="IM11" s="35">
        <f t="shared" si="153"/>
        <v>0</v>
      </c>
      <c r="IN11" s="100"/>
      <c r="IO11" s="35">
        <f t="shared" si="154"/>
        <v>0</v>
      </c>
      <c r="IP11" s="35">
        <f t="shared" si="154"/>
        <v>0</v>
      </c>
      <c r="IQ11" s="35">
        <f t="shared" si="154"/>
        <v>0</v>
      </c>
      <c r="IR11" s="35">
        <f t="shared" si="154"/>
        <v>0</v>
      </c>
      <c r="IS11" s="35">
        <f t="shared" si="154"/>
        <v>0</v>
      </c>
      <c r="IT11" s="23">
        <f t="shared" si="154"/>
        <v>0</v>
      </c>
      <c r="IU11" s="26">
        <f t="shared" si="154"/>
        <v>0</v>
      </c>
      <c r="IV11" s="42" t="str">
        <f t="shared" si="155"/>
        <v>-</v>
      </c>
      <c r="IW11" s="89" t="str">
        <f t="shared" si="156"/>
        <v>-</v>
      </c>
      <c r="IX11" s="43" t="str">
        <f t="shared" si="157"/>
        <v>-</v>
      </c>
      <c r="IY11" s="43" t="str">
        <f t="shared" si="158"/>
        <v>-</v>
      </c>
      <c r="IZ11" s="43" t="str">
        <f t="shared" si="159"/>
        <v>-</v>
      </c>
      <c r="JA11" s="43" t="str">
        <f t="shared" si="160"/>
        <v>-</v>
      </c>
      <c r="JB11" s="43" t="str">
        <f t="shared" si="161"/>
        <v>-</v>
      </c>
      <c r="JC11" s="43" t="str">
        <f t="shared" si="162"/>
        <v>-</v>
      </c>
      <c r="JD11" s="43" t="str">
        <f t="shared" si="163"/>
        <v>-</v>
      </c>
      <c r="JE11" s="43" t="str">
        <f t="shared" si="164"/>
        <v>-</v>
      </c>
      <c r="JF11" s="43" t="str">
        <f t="shared" si="165"/>
        <v>-</v>
      </c>
      <c r="JG11" s="43" t="str">
        <f t="shared" si="166"/>
        <v>-</v>
      </c>
      <c r="JH11" s="43" t="str">
        <f t="shared" si="167"/>
        <v>-</v>
      </c>
      <c r="JI11" s="43" t="str">
        <f t="shared" si="168"/>
        <v>-</v>
      </c>
      <c r="JJ11" s="43" t="str">
        <f t="shared" si="169"/>
        <v>-</v>
      </c>
      <c r="JK11" s="43" t="str">
        <f t="shared" si="170"/>
        <v>-</v>
      </c>
      <c r="JL11" s="44" t="str">
        <f t="shared" si="171"/>
        <v>-</v>
      </c>
      <c r="JM11" s="44" t="str">
        <f t="shared" si="172"/>
        <v>-</v>
      </c>
      <c r="JN11" s="44" t="str">
        <f t="shared" si="173"/>
        <v>-</v>
      </c>
      <c r="JO11" s="90" t="str">
        <f t="shared" si="174"/>
        <v>-</v>
      </c>
      <c r="JP11" s="62">
        <f t="shared" si="175"/>
        <v>0</v>
      </c>
      <c r="JQ11" s="63">
        <f t="shared" si="176"/>
        <v>0</v>
      </c>
      <c r="JR11" s="64">
        <f t="shared" si="177"/>
        <v>0</v>
      </c>
      <c r="JS11" s="65">
        <f t="shared" si="178"/>
        <v>0</v>
      </c>
    </row>
    <row r="12" spans="1:279" ht="18.75">
      <c r="A12" s="14">
        <f>IFERROR('SEM1'!A12,"-")</f>
        <v>0</v>
      </c>
      <c r="B12" s="135" t="s">
        <v>68</v>
      </c>
      <c r="C12" s="39"/>
      <c r="D12" s="32">
        <f t="shared" si="4"/>
        <v>0</v>
      </c>
      <c r="E12" s="32">
        <f t="shared" si="5"/>
        <v>0</v>
      </c>
      <c r="F12" s="75">
        <f t="shared" si="6"/>
        <v>0</v>
      </c>
      <c r="G12" s="75">
        <f t="shared" si="7"/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 t="shared" si="8"/>
        <v>-</v>
      </c>
      <c r="W12" s="77" t="str">
        <f t="shared" si="9"/>
        <v>-</v>
      </c>
      <c r="X12" s="19" t="str">
        <f t="shared" si="10"/>
        <v>-</v>
      </c>
      <c r="Y12" s="19" t="str">
        <f t="shared" si="11"/>
        <v>-</v>
      </c>
      <c r="Z12" s="19" t="str">
        <f t="shared" si="12"/>
        <v>-</v>
      </c>
      <c r="AA12" s="19" t="str">
        <f t="shared" si="13"/>
        <v>-</v>
      </c>
      <c r="AB12" s="19" t="str">
        <f t="shared" si="14"/>
        <v>-</v>
      </c>
      <c r="AC12" s="19" t="str">
        <f t="shared" si="15"/>
        <v>-</v>
      </c>
      <c r="AD12" s="19" t="str">
        <f t="shared" si="16"/>
        <v>-</v>
      </c>
      <c r="AE12" s="19" t="str">
        <f t="shared" si="17"/>
        <v>-</v>
      </c>
      <c r="AF12" s="19" t="str">
        <f t="shared" si="18"/>
        <v>-</v>
      </c>
      <c r="AG12" s="19" t="str">
        <f t="shared" si="19"/>
        <v>-</v>
      </c>
      <c r="AH12" s="19" t="str">
        <f t="shared" si="20"/>
        <v>-</v>
      </c>
      <c r="AI12" s="19" t="str">
        <f t="shared" si="21"/>
        <v>-</v>
      </c>
      <c r="AJ12" s="19" t="str">
        <f t="shared" si="22"/>
        <v>-</v>
      </c>
      <c r="AK12" s="19" t="str">
        <f t="shared" si="23"/>
        <v>-</v>
      </c>
      <c r="AL12" s="13" t="str">
        <f t="shared" si="24"/>
        <v>-</v>
      </c>
      <c r="AM12" s="13" t="str">
        <f t="shared" si="25"/>
        <v>-</v>
      </c>
      <c r="AN12" s="13" t="str">
        <f t="shared" si="26"/>
        <v>-</v>
      </c>
      <c r="AO12" s="80" t="str">
        <f t="shared" si="27"/>
        <v>-</v>
      </c>
      <c r="AP12" s="39"/>
      <c r="AQ12" s="32">
        <f t="shared" si="28"/>
        <v>0</v>
      </c>
      <c r="AR12" s="32">
        <f t="shared" si="29"/>
        <v>0</v>
      </c>
      <c r="AS12" s="75">
        <f t="shared" si="30"/>
        <v>0</v>
      </c>
      <c r="AT12" s="75">
        <f t="shared" si="31"/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 t="shared" si="32"/>
        <v>-</v>
      </c>
      <c r="BJ12" s="77" t="str">
        <f t="shared" si="33"/>
        <v>-</v>
      </c>
      <c r="BK12" s="19" t="str">
        <f t="shared" si="34"/>
        <v>-</v>
      </c>
      <c r="BL12" s="19" t="str">
        <f t="shared" si="35"/>
        <v>-</v>
      </c>
      <c r="BM12" s="19" t="str">
        <f t="shared" si="36"/>
        <v>-</v>
      </c>
      <c r="BN12" s="19" t="str">
        <f t="shared" si="37"/>
        <v>-</v>
      </c>
      <c r="BO12" s="19" t="str">
        <f t="shared" si="38"/>
        <v>-</v>
      </c>
      <c r="BP12" s="19" t="str">
        <f t="shared" si="39"/>
        <v>-</v>
      </c>
      <c r="BQ12" s="19" t="str">
        <f t="shared" si="40"/>
        <v>-</v>
      </c>
      <c r="BR12" s="19" t="str">
        <f t="shared" si="41"/>
        <v>-</v>
      </c>
      <c r="BS12" s="19" t="str">
        <f t="shared" si="42"/>
        <v>-</v>
      </c>
      <c r="BT12" s="19" t="str">
        <f t="shared" si="43"/>
        <v>-</v>
      </c>
      <c r="BU12" s="19" t="str">
        <f t="shared" si="44"/>
        <v>-</v>
      </c>
      <c r="BV12" s="19" t="str">
        <f t="shared" si="45"/>
        <v>-</v>
      </c>
      <c r="BW12" s="19" t="str">
        <f t="shared" si="46"/>
        <v>-</v>
      </c>
      <c r="BX12" s="19" t="str">
        <f t="shared" si="47"/>
        <v>-</v>
      </c>
      <c r="BY12" s="13" t="str">
        <f t="shared" si="48"/>
        <v>-</v>
      </c>
      <c r="BZ12" s="13" t="str">
        <f t="shared" si="49"/>
        <v>-</v>
      </c>
      <c r="CA12" s="13" t="str">
        <f t="shared" si="50"/>
        <v>-</v>
      </c>
      <c r="CB12" s="80" t="str">
        <f t="shared" si="51"/>
        <v>-</v>
      </c>
      <c r="CC12" s="39"/>
      <c r="CD12" s="32">
        <f t="shared" si="52"/>
        <v>0</v>
      </c>
      <c r="CE12" s="32">
        <f t="shared" si="53"/>
        <v>0</v>
      </c>
      <c r="CF12" s="75">
        <f t="shared" si="54"/>
        <v>0</v>
      </c>
      <c r="CG12" s="75">
        <f t="shared" si="55"/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 t="shared" si="56"/>
        <v>-</v>
      </c>
      <c r="CW12" s="77" t="str">
        <f t="shared" si="57"/>
        <v>-</v>
      </c>
      <c r="CX12" s="19" t="str">
        <f t="shared" si="58"/>
        <v>-</v>
      </c>
      <c r="CY12" s="19" t="str">
        <f t="shared" si="59"/>
        <v>-</v>
      </c>
      <c r="CZ12" s="19" t="str">
        <f t="shared" si="60"/>
        <v>-</v>
      </c>
      <c r="DA12" s="19" t="str">
        <f t="shared" si="61"/>
        <v>-</v>
      </c>
      <c r="DB12" s="19" t="str">
        <f t="shared" si="62"/>
        <v>-</v>
      </c>
      <c r="DC12" s="19" t="str">
        <f t="shared" si="63"/>
        <v>-</v>
      </c>
      <c r="DD12" s="19" t="str">
        <f t="shared" si="64"/>
        <v>-</v>
      </c>
      <c r="DE12" s="19" t="str">
        <f t="shared" si="65"/>
        <v>-</v>
      </c>
      <c r="DF12" s="19" t="str">
        <f t="shared" si="66"/>
        <v>-</v>
      </c>
      <c r="DG12" s="19" t="str">
        <f t="shared" si="67"/>
        <v>-</v>
      </c>
      <c r="DH12" s="19" t="str">
        <f t="shared" si="68"/>
        <v>-</v>
      </c>
      <c r="DI12" s="19" t="str">
        <f t="shared" si="69"/>
        <v>-</v>
      </c>
      <c r="DJ12" s="19" t="str">
        <f t="shared" si="70"/>
        <v>-</v>
      </c>
      <c r="DK12" s="19" t="str">
        <f t="shared" si="71"/>
        <v>-</v>
      </c>
      <c r="DL12" s="13" t="str">
        <f t="shared" si="72"/>
        <v>-</v>
      </c>
      <c r="DM12" s="13" t="str">
        <f t="shared" si="73"/>
        <v>-</v>
      </c>
      <c r="DN12" s="13" t="str">
        <f t="shared" si="74"/>
        <v>-</v>
      </c>
      <c r="DO12" s="80" t="str">
        <f t="shared" si="75"/>
        <v>-</v>
      </c>
      <c r="DP12" s="39"/>
      <c r="DQ12" s="32">
        <f t="shared" si="76"/>
        <v>0</v>
      </c>
      <c r="DR12" s="32">
        <f t="shared" si="77"/>
        <v>0</v>
      </c>
      <c r="DS12" s="75">
        <f t="shared" si="78"/>
        <v>0</v>
      </c>
      <c r="DT12" s="75">
        <f t="shared" si="79"/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 t="shared" si="80"/>
        <v>-</v>
      </c>
      <c r="EJ12" s="77" t="str">
        <f t="shared" si="81"/>
        <v>-</v>
      </c>
      <c r="EK12" s="19" t="str">
        <f t="shared" si="82"/>
        <v>-</v>
      </c>
      <c r="EL12" s="19" t="str">
        <f t="shared" si="83"/>
        <v>-</v>
      </c>
      <c r="EM12" s="19" t="str">
        <f t="shared" si="84"/>
        <v>-</v>
      </c>
      <c r="EN12" s="19" t="str">
        <f t="shared" si="85"/>
        <v>-</v>
      </c>
      <c r="EO12" s="19" t="str">
        <f t="shared" si="86"/>
        <v>-</v>
      </c>
      <c r="EP12" s="19" t="str">
        <f t="shared" si="87"/>
        <v>-</v>
      </c>
      <c r="EQ12" s="19" t="str">
        <f t="shared" si="88"/>
        <v>-</v>
      </c>
      <c r="ER12" s="19" t="str">
        <f t="shared" si="89"/>
        <v>-</v>
      </c>
      <c r="ES12" s="19" t="str">
        <f t="shared" si="90"/>
        <v>-</v>
      </c>
      <c r="ET12" s="19" t="str">
        <f t="shared" si="91"/>
        <v>-</v>
      </c>
      <c r="EU12" s="19" t="str">
        <f t="shared" si="92"/>
        <v>-</v>
      </c>
      <c r="EV12" s="19" t="str">
        <f t="shared" si="93"/>
        <v>-</v>
      </c>
      <c r="EW12" s="19" t="str">
        <f t="shared" si="94"/>
        <v>-</v>
      </c>
      <c r="EX12" s="19" t="str">
        <f t="shared" si="95"/>
        <v>-</v>
      </c>
      <c r="EY12" s="13" t="str">
        <f t="shared" si="96"/>
        <v>-</v>
      </c>
      <c r="EZ12" s="13" t="str">
        <f t="shared" si="97"/>
        <v>-</v>
      </c>
      <c r="FA12" s="13" t="str">
        <f t="shared" si="98"/>
        <v>-</v>
      </c>
      <c r="FB12" s="80" t="str">
        <f t="shared" si="99"/>
        <v>-</v>
      </c>
      <c r="FC12" s="39"/>
      <c r="FD12" s="32">
        <f t="shared" si="100"/>
        <v>0</v>
      </c>
      <c r="FE12" s="32">
        <f t="shared" si="101"/>
        <v>0</v>
      </c>
      <c r="FF12" s="75">
        <f t="shared" si="102"/>
        <v>0</v>
      </c>
      <c r="FG12" s="75">
        <f t="shared" si="103"/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 t="shared" si="104"/>
        <v>-</v>
      </c>
      <c r="FW12" s="77" t="str">
        <f t="shared" si="105"/>
        <v>-</v>
      </c>
      <c r="FX12" s="19" t="str">
        <f t="shared" si="106"/>
        <v>-</v>
      </c>
      <c r="FY12" s="19" t="str">
        <f t="shared" si="107"/>
        <v>-</v>
      </c>
      <c r="FZ12" s="19" t="str">
        <f t="shared" si="108"/>
        <v>-</v>
      </c>
      <c r="GA12" s="19" t="str">
        <f t="shared" si="109"/>
        <v>-</v>
      </c>
      <c r="GB12" s="19" t="str">
        <f t="shared" si="110"/>
        <v>-</v>
      </c>
      <c r="GC12" s="19" t="str">
        <f t="shared" si="111"/>
        <v>-</v>
      </c>
      <c r="GD12" s="19" t="str">
        <f t="shared" si="112"/>
        <v>-</v>
      </c>
      <c r="GE12" s="19" t="str">
        <f t="shared" si="113"/>
        <v>-</v>
      </c>
      <c r="GF12" s="19" t="str">
        <f t="shared" si="114"/>
        <v>-</v>
      </c>
      <c r="GG12" s="19" t="str">
        <f t="shared" si="115"/>
        <v>-</v>
      </c>
      <c r="GH12" s="19" t="str">
        <f t="shared" si="116"/>
        <v>-</v>
      </c>
      <c r="GI12" s="19" t="str">
        <f t="shared" si="117"/>
        <v>-</v>
      </c>
      <c r="GJ12" s="19" t="str">
        <f t="shared" si="118"/>
        <v>-</v>
      </c>
      <c r="GK12" s="19" t="str">
        <f t="shared" si="119"/>
        <v>-</v>
      </c>
      <c r="GL12" s="13" t="str">
        <f t="shared" si="120"/>
        <v>-</v>
      </c>
      <c r="GM12" s="13" t="str">
        <f t="shared" si="121"/>
        <v>-</v>
      </c>
      <c r="GN12" s="13" t="str">
        <f t="shared" si="122"/>
        <v>-</v>
      </c>
      <c r="GO12" s="80" t="str">
        <f t="shared" si="123"/>
        <v>-</v>
      </c>
      <c r="GP12" s="39"/>
      <c r="GQ12" s="32">
        <f t="shared" si="124"/>
        <v>0</v>
      </c>
      <c r="GR12" s="32">
        <f t="shared" si="125"/>
        <v>0</v>
      </c>
      <c r="GS12" s="75">
        <f t="shared" si="126"/>
        <v>0</v>
      </c>
      <c r="GT12" s="75">
        <f t="shared" si="127"/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 t="shared" si="128"/>
        <v>-</v>
      </c>
      <c r="HJ12" s="77" t="str">
        <f t="shared" si="129"/>
        <v>-</v>
      </c>
      <c r="HK12" s="19" t="str">
        <f t="shared" si="130"/>
        <v>-</v>
      </c>
      <c r="HL12" s="19" t="str">
        <f t="shared" si="131"/>
        <v>-</v>
      </c>
      <c r="HM12" s="19" t="str">
        <f t="shared" si="132"/>
        <v>-</v>
      </c>
      <c r="HN12" s="19" t="str">
        <f t="shared" si="133"/>
        <v>-</v>
      </c>
      <c r="HO12" s="19" t="str">
        <f t="shared" si="134"/>
        <v>-</v>
      </c>
      <c r="HP12" s="19" t="str">
        <f t="shared" si="135"/>
        <v>-</v>
      </c>
      <c r="HQ12" s="19" t="str">
        <f t="shared" si="136"/>
        <v>-</v>
      </c>
      <c r="HR12" s="19" t="str">
        <f t="shared" si="137"/>
        <v>-</v>
      </c>
      <c r="HS12" s="19" t="str">
        <f t="shared" si="138"/>
        <v>-</v>
      </c>
      <c r="HT12" s="19" t="str">
        <f t="shared" si="139"/>
        <v>-</v>
      </c>
      <c r="HU12" s="19" t="str">
        <f t="shared" si="140"/>
        <v>-</v>
      </c>
      <c r="HV12" s="19" t="str">
        <f t="shared" si="141"/>
        <v>-</v>
      </c>
      <c r="HW12" s="19" t="str">
        <f t="shared" si="142"/>
        <v>-</v>
      </c>
      <c r="HX12" s="19" t="str">
        <f t="shared" si="143"/>
        <v>-</v>
      </c>
      <c r="HY12" s="13" t="str">
        <f t="shared" si="144"/>
        <v>-</v>
      </c>
      <c r="HZ12" s="13" t="str">
        <f t="shared" si="145"/>
        <v>-</v>
      </c>
      <c r="IA12" s="13" t="str">
        <f t="shared" si="146"/>
        <v>-</v>
      </c>
      <c r="IB12" s="80" t="str">
        <f t="shared" si="147"/>
        <v>-</v>
      </c>
      <c r="IC12" s="39">
        <f t="shared" si="148"/>
        <v>0</v>
      </c>
      <c r="ID12" s="99">
        <f t="shared" si="149"/>
        <v>0</v>
      </c>
      <c r="IE12" s="99">
        <f t="shared" si="150"/>
        <v>0</v>
      </c>
      <c r="IF12" s="100">
        <f t="shared" si="151"/>
        <v>0</v>
      </c>
      <c r="IG12" s="100">
        <f t="shared" si="152"/>
        <v>0</v>
      </c>
      <c r="IH12" s="35">
        <f t="shared" si="153"/>
        <v>0</v>
      </c>
      <c r="II12" s="35">
        <f t="shared" si="153"/>
        <v>0</v>
      </c>
      <c r="IJ12" s="35">
        <f t="shared" si="153"/>
        <v>0</v>
      </c>
      <c r="IK12" s="35">
        <f t="shared" si="153"/>
        <v>0</v>
      </c>
      <c r="IL12" s="35">
        <f t="shared" si="153"/>
        <v>0</v>
      </c>
      <c r="IM12" s="35">
        <f t="shared" si="153"/>
        <v>0</v>
      </c>
      <c r="IN12" s="100"/>
      <c r="IO12" s="35">
        <f t="shared" si="154"/>
        <v>0</v>
      </c>
      <c r="IP12" s="35">
        <f t="shared" si="154"/>
        <v>0</v>
      </c>
      <c r="IQ12" s="35">
        <f t="shared" si="154"/>
        <v>0</v>
      </c>
      <c r="IR12" s="35">
        <f t="shared" si="154"/>
        <v>0</v>
      </c>
      <c r="IS12" s="35">
        <f t="shared" si="154"/>
        <v>0</v>
      </c>
      <c r="IT12" s="23">
        <f t="shared" si="154"/>
        <v>0</v>
      </c>
      <c r="IU12" s="26">
        <f t="shared" si="154"/>
        <v>0</v>
      </c>
      <c r="IV12" s="42" t="str">
        <f t="shared" si="155"/>
        <v>-</v>
      </c>
      <c r="IW12" s="89" t="str">
        <f t="shared" si="156"/>
        <v>-</v>
      </c>
      <c r="IX12" s="43" t="str">
        <f t="shared" si="157"/>
        <v>-</v>
      </c>
      <c r="IY12" s="43" t="str">
        <f t="shared" si="158"/>
        <v>-</v>
      </c>
      <c r="IZ12" s="43" t="str">
        <f t="shared" si="159"/>
        <v>-</v>
      </c>
      <c r="JA12" s="43" t="str">
        <f t="shared" si="160"/>
        <v>-</v>
      </c>
      <c r="JB12" s="43" t="str">
        <f t="shared" si="161"/>
        <v>-</v>
      </c>
      <c r="JC12" s="43" t="str">
        <f t="shared" si="162"/>
        <v>-</v>
      </c>
      <c r="JD12" s="43" t="str">
        <f t="shared" si="163"/>
        <v>-</v>
      </c>
      <c r="JE12" s="43" t="str">
        <f t="shared" si="164"/>
        <v>-</v>
      </c>
      <c r="JF12" s="43" t="str">
        <f t="shared" si="165"/>
        <v>-</v>
      </c>
      <c r="JG12" s="43" t="str">
        <f t="shared" si="166"/>
        <v>-</v>
      </c>
      <c r="JH12" s="43" t="str">
        <f t="shared" si="167"/>
        <v>-</v>
      </c>
      <c r="JI12" s="43" t="str">
        <f t="shared" si="168"/>
        <v>-</v>
      </c>
      <c r="JJ12" s="43" t="str">
        <f t="shared" si="169"/>
        <v>-</v>
      </c>
      <c r="JK12" s="43" t="str">
        <f t="shared" si="170"/>
        <v>-</v>
      </c>
      <c r="JL12" s="44" t="str">
        <f t="shared" si="171"/>
        <v>-</v>
      </c>
      <c r="JM12" s="44" t="str">
        <f t="shared" si="172"/>
        <v>-</v>
      </c>
      <c r="JN12" s="44" t="str">
        <f t="shared" si="173"/>
        <v>-</v>
      </c>
      <c r="JO12" s="90" t="str">
        <f t="shared" si="174"/>
        <v>-</v>
      </c>
      <c r="JP12" s="62">
        <f t="shared" si="175"/>
        <v>0</v>
      </c>
      <c r="JQ12" s="63">
        <f t="shared" si="176"/>
        <v>0</v>
      </c>
      <c r="JR12" s="64">
        <f t="shared" si="177"/>
        <v>0</v>
      </c>
      <c r="JS12" s="65">
        <f t="shared" si="178"/>
        <v>0</v>
      </c>
    </row>
    <row r="13" spans="1:279" ht="18.75">
      <c r="A13" s="14">
        <f>IFERROR('SEM1'!A13,"-")</f>
        <v>0</v>
      </c>
      <c r="B13" s="135" t="s">
        <v>78</v>
      </c>
      <c r="C13" s="39"/>
      <c r="D13" s="32">
        <f t="shared" si="4"/>
        <v>0</v>
      </c>
      <c r="E13" s="32">
        <f t="shared" si="5"/>
        <v>0</v>
      </c>
      <c r="F13" s="75">
        <f t="shared" si="6"/>
        <v>0</v>
      </c>
      <c r="G13" s="75">
        <f t="shared" si="7"/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 t="shared" si="8"/>
        <v>-</v>
      </c>
      <c r="W13" s="77" t="str">
        <f t="shared" si="9"/>
        <v>-</v>
      </c>
      <c r="X13" s="19" t="str">
        <f t="shared" si="10"/>
        <v>-</v>
      </c>
      <c r="Y13" s="19" t="str">
        <f t="shared" si="11"/>
        <v>-</v>
      </c>
      <c r="Z13" s="19" t="str">
        <f t="shared" si="12"/>
        <v>-</v>
      </c>
      <c r="AA13" s="19" t="str">
        <f t="shared" si="13"/>
        <v>-</v>
      </c>
      <c r="AB13" s="19" t="str">
        <f t="shared" si="14"/>
        <v>-</v>
      </c>
      <c r="AC13" s="19" t="str">
        <f t="shared" si="15"/>
        <v>-</v>
      </c>
      <c r="AD13" s="19" t="str">
        <f t="shared" si="16"/>
        <v>-</v>
      </c>
      <c r="AE13" s="19" t="str">
        <f t="shared" si="17"/>
        <v>-</v>
      </c>
      <c r="AF13" s="19" t="str">
        <f t="shared" si="18"/>
        <v>-</v>
      </c>
      <c r="AG13" s="19" t="str">
        <f t="shared" si="19"/>
        <v>-</v>
      </c>
      <c r="AH13" s="19" t="str">
        <f t="shared" si="20"/>
        <v>-</v>
      </c>
      <c r="AI13" s="19" t="str">
        <f t="shared" si="21"/>
        <v>-</v>
      </c>
      <c r="AJ13" s="19" t="str">
        <f t="shared" si="22"/>
        <v>-</v>
      </c>
      <c r="AK13" s="19" t="str">
        <f t="shared" si="23"/>
        <v>-</v>
      </c>
      <c r="AL13" s="13" t="str">
        <f t="shared" si="24"/>
        <v>-</v>
      </c>
      <c r="AM13" s="13" t="str">
        <f t="shared" si="25"/>
        <v>-</v>
      </c>
      <c r="AN13" s="13" t="str">
        <f t="shared" si="26"/>
        <v>-</v>
      </c>
      <c r="AO13" s="80" t="str">
        <f t="shared" si="27"/>
        <v>-</v>
      </c>
      <c r="AP13" s="39"/>
      <c r="AQ13" s="32">
        <f t="shared" si="28"/>
        <v>0</v>
      </c>
      <c r="AR13" s="32">
        <f t="shared" si="29"/>
        <v>0</v>
      </c>
      <c r="AS13" s="75">
        <f t="shared" si="30"/>
        <v>0</v>
      </c>
      <c r="AT13" s="75">
        <f t="shared" si="31"/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 t="shared" si="32"/>
        <v>-</v>
      </c>
      <c r="BJ13" s="77" t="str">
        <f t="shared" si="33"/>
        <v>-</v>
      </c>
      <c r="BK13" s="19" t="str">
        <f t="shared" si="34"/>
        <v>-</v>
      </c>
      <c r="BL13" s="19" t="str">
        <f t="shared" si="35"/>
        <v>-</v>
      </c>
      <c r="BM13" s="19" t="str">
        <f t="shared" si="36"/>
        <v>-</v>
      </c>
      <c r="BN13" s="19" t="str">
        <f t="shared" si="37"/>
        <v>-</v>
      </c>
      <c r="BO13" s="19" t="str">
        <f t="shared" si="38"/>
        <v>-</v>
      </c>
      <c r="BP13" s="19" t="str">
        <f t="shared" si="39"/>
        <v>-</v>
      </c>
      <c r="BQ13" s="19" t="str">
        <f t="shared" si="40"/>
        <v>-</v>
      </c>
      <c r="BR13" s="19" t="str">
        <f t="shared" si="41"/>
        <v>-</v>
      </c>
      <c r="BS13" s="19" t="str">
        <f t="shared" si="42"/>
        <v>-</v>
      </c>
      <c r="BT13" s="19" t="str">
        <f t="shared" si="43"/>
        <v>-</v>
      </c>
      <c r="BU13" s="19" t="str">
        <f t="shared" si="44"/>
        <v>-</v>
      </c>
      <c r="BV13" s="19" t="str">
        <f t="shared" si="45"/>
        <v>-</v>
      </c>
      <c r="BW13" s="19" t="str">
        <f t="shared" si="46"/>
        <v>-</v>
      </c>
      <c r="BX13" s="19" t="str">
        <f t="shared" si="47"/>
        <v>-</v>
      </c>
      <c r="BY13" s="13" t="str">
        <f t="shared" si="48"/>
        <v>-</v>
      </c>
      <c r="BZ13" s="13" t="str">
        <f t="shared" si="49"/>
        <v>-</v>
      </c>
      <c r="CA13" s="13" t="str">
        <f t="shared" si="50"/>
        <v>-</v>
      </c>
      <c r="CB13" s="80" t="str">
        <f t="shared" si="51"/>
        <v>-</v>
      </c>
      <c r="CC13" s="39"/>
      <c r="CD13" s="32">
        <f t="shared" si="52"/>
        <v>0</v>
      </c>
      <c r="CE13" s="32">
        <f t="shared" si="53"/>
        <v>0</v>
      </c>
      <c r="CF13" s="75">
        <f t="shared" si="54"/>
        <v>0</v>
      </c>
      <c r="CG13" s="75">
        <f t="shared" si="55"/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 t="shared" si="56"/>
        <v>-</v>
      </c>
      <c r="CW13" s="77" t="str">
        <f t="shared" si="57"/>
        <v>-</v>
      </c>
      <c r="CX13" s="19" t="str">
        <f t="shared" si="58"/>
        <v>-</v>
      </c>
      <c r="CY13" s="19" t="str">
        <f t="shared" si="59"/>
        <v>-</v>
      </c>
      <c r="CZ13" s="19" t="str">
        <f t="shared" si="60"/>
        <v>-</v>
      </c>
      <c r="DA13" s="19" t="str">
        <f t="shared" si="61"/>
        <v>-</v>
      </c>
      <c r="DB13" s="19" t="str">
        <f t="shared" si="62"/>
        <v>-</v>
      </c>
      <c r="DC13" s="19" t="str">
        <f t="shared" si="63"/>
        <v>-</v>
      </c>
      <c r="DD13" s="19" t="str">
        <f t="shared" si="64"/>
        <v>-</v>
      </c>
      <c r="DE13" s="19" t="str">
        <f t="shared" si="65"/>
        <v>-</v>
      </c>
      <c r="DF13" s="19" t="str">
        <f t="shared" si="66"/>
        <v>-</v>
      </c>
      <c r="DG13" s="19" t="str">
        <f t="shared" si="67"/>
        <v>-</v>
      </c>
      <c r="DH13" s="19" t="str">
        <f t="shared" si="68"/>
        <v>-</v>
      </c>
      <c r="DI13" s="19" t="str">
        <f t="shared" si="69"/>
        <v>-</v>
      </c>
      <c r="DJ13" s="19" t="str">
        <f t="shared" si="70"/>
        <v>-</v>
      </c>
      <c r="DK13" s="19" t="str">
        <f t="shared" si="71"/>
        <v>-</v>
      </c>
      <c r="DL13" s="13" t="str">
        <f t="shared" si="72"/>
        <v>-</v>
      </c>
      <c r="DM13" s="13" t="str">
        <f t="shared" si="73"/>
        <v>-</v>
      </c>
      <c r="DN13" s="13" t="str">
        <f t="shared" si="74"/>
        <v>-</v>
      </c>
      <c r="DO13" s="80" t="str">
        <f t="shared" si="75"/>
        <v>-</v>
      </c>
      <c r="DP13" s="39"/>
      <c r="DQ13" s="32">
        <f t="shared" si="76"/>
        <v>0</v>
      </c>
      <c r="DR13" s="32">
        <f t="shared" si="77"/>
        <v>0</v>
      </c>
      <c r="DS13" s="75">
        <f t="shared" si="78"/>
        <v>0</v>
      </c>
      <c r="DT13" s="75">
        <f t="shared" si="79"/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 t="shared" si="80"/>
        <v>-</v>
      </c>
      <c r="EJ13" s="77" t="str">
        <f t="shared" si="81"/>
        <v>-</v>
      </c>
      <c r="EK13" s="19" t="str">
        <f t="shared" si="82"/>
        <v>-</v>
      </c>
      <c r="EL13" s="19" t="str">
        <f t="shared" si="83"/>
        <v>-</v>
      </c>
      <c r="EM13" s="19" t="str">
        <f t="shared" si="84"/>
        <v>-</v>
      </c>
      <c r="EN13" s="19" t="str">
        <f t="shared" si="85"/>
        <v>-</v>
      </c>
      <c r="EO13" s="19" t="str">
        <f t="shared" si="86"/>
        <v>-</v>
      </c>
      <c r="EP13" s="19" t="str">
        <f t="shared" si="87"/>
        <v>-</v>
      </c>
      <c r="EQ13" s="19" t="str">
        <f t="shared" si="88"/>
        <v>-</v>
      </c>
      <c r="ER13" s="19" t="str">
        <f t="shared" si="89"/>
        <v>-</v>
      </c>
      <c r="ES13" s="19" t="str">
        <f t="shared" si="90"/>
        <v>-</v>
      </c>
      <c r="ET13" s="19" t="str">
        <f t="shared" si="91"/>
        <v>-</v>
      </c>
      <c r="EU13" s="19" t="str">
        <f t="shared" si="92"/>
        <v>-</v>
      </c>
      <c r="EV13" s="19" t="str">
        <f t="shared" si="93"/>
        <v>-</v>
      </c>
      <c r="EW13" s="19" t="str">
        <f t="shared" si="94"/>
        <v>-</v>
      </c>
      <c r="EX13" s="19" t="str">
        <f t="shared" si="95"/>
        <v>-</v>
      </c>
      <c r="EY13" s="13" t="str">
        <f t="shared" si="96"/>
        <v>-</v>
      </c>
      <c r="EZ13" s="13" t="str">
        <f t="shared" si="97"/>
        <v>-</v>
      </c>
      <c r="FA13" s="13" t="str">
        <f t="shared" si="98"/>
        <v>-</v>
      </c>
      <c r="FB13" s="80" t="str">
        <f t="shared" si="99"/>
        <v>-</v>
      </c>
      <c r="FC13" s="39"/>
      <c r="FD13" s="32">
        <f t="shared" si="100"/>
        <v>0</v>
      </c>
      <c r="FE13" s="32">
        <f t="shared" si="101"/>
        <v>0</v>
      </c>
      <c r="FF13" s="75">
        <f t="shared" si="102"/>
        <v>0</v>
      </c>
      <c r="FG13" s="75">
        <f t="shared" si="103"/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 t="shared" si="104"/>
        <v>-</v>
      </c>
      <c r="FW13" s="77" t="str">
        <f t="shared" si="105"/>
        <v>-</v>
      </c>
      <c r="FX13" s="19" t="str">
        <f t="shared" si="106"/>
        <v>-</v>
      </c>
      <c r="FY13" s="19" t="str">
        <f t="shared" si="107"/>
        <v>-</v>
      </c>
      <c r="FZ13" s="19" t="str">
        <f t="shared" si="108"/>
        <v>-</v>
      </c>
      <c r="GA13" s="19" t="str">
        <f t="shared" si="109"/>
        <v>-</v>
      </c>
      <c r="GB13" s="19" t="str">
        <f t="shared" si="110"/>
        <v>-</v>
      </c>
      <c r="GC13" s="19" t="str">
        <f t="shared" si="111"/>
        <v>-</v>
      </c>
      <c r="GD13" s="19" t="str">
        <f t="shared" si="112"/>
        <v>-</v>
      </c>
      <c r="GE13" s="19" t="str">
        <f t="shared" si="113"/>
        <v>-</v>
      </c>
      <c r="GF13" s="19" t="str">
        <f t="shared" si="114"/>
        <v>-</v>
      </c>
      <c r="GG13" s="19" t="str">
        <f t="shared" si="115"/>
        <v>-</v>
      </c>
      <c r="GH13" s="19" t="str">
        <f t="shared" si="116"/>
        <v>-</v>
      </c>
      <c r="GI13" s="19" t="str">
        <f t="shared" si="117"/>
        <v>-</v>
      </c>
      <c r="GJ13" s="19" t="str">
        <f t="shared" si="118"/>
        <v>-</v>
      </c>
      <c r="GK13" s="19" t="str">
        <f t="shared" si="119"/>
        <v>-</v>
      </c>
      <c r="GL13" s="13" t="str">
        <f t="shared" si="120"/>
        <v>-</v>
      </c>
      <c r="GM13" s="13" t="str">
        <f t="shared" si="121"/>
        <v>-</v>
      </c>
      <c r="GN13" s="13" t="str">
        <f t="shared" si="122"/>
        <v>-</v>
      </c>
      <c r="GO13" s="80" t="str">
        <f t="shared" si="123"/>
        <v>-</v>
      </c>
      <c r="GP13" s="39"/>
      <c r="GQ13" s="32">
        <f t="shared" si="124"/>
        <v>0</v>
      </c>
      <c r="GR13" s="32">
        <f t="shared" si="125"/>
        <v>0</v>
      </c>
      <c r="GS13" s="75">
        <f t="shared" si="126"/>
        <v>0</v>
      </c>
      <c r="GT13" s="75">
        <f t="shared" si="127"/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 t="shared" si="128"/>
        <v>-</v>
      </c>
      <c r="HJ13" s="77" t="str">
        <f t="shared" si="129"/>
        <v>-</v>
      </c>
      <c r="HK13" s="19" t="str">
        <f t="shared" si="130"/>
        <v>-</v>
      </c>
      <c r="HL13" s="19" t="str">
        <f t="shared" si="131"/>
        <v>-</v>
      </c>
      <c r="HM13" s="19" t="str">
        <f t="shared" si="132"/>
        <v>-</v>
      </c>
      <c r="HN13" s="19" t="str">
        <f t="shared" si="133"/>
        <v>-</v>
      </c>
      <c r="HO13" s="19" t="str">
        <f t="shared" si="134"/>
        <v>-</v>
      </c>
      <c r="HP13" s="19" t="str">
        <f t="shared" si="135"/>
        <v>-</v>
      </c>
      <c r="HQ13" s="19" t="str">
        <f t="shared" si="136"/>
        <v>-</v>
      </c>
      <c r="HR13" s="19" t="str">
        <f t="shared" si="137"/>
        <v>-</v>
      </c>
      <c r="HS13" s="19" t="str">
        <f t="shared" si="138"/>
        <v>-</v>
      </c>
      <c r="HT13" s="19" t="str">
        <f t="shared" si="139"/>
        <v>-</v>
      </c>
      <c r="HU13" s="19" t="str">
        <f t="shared" si="140"/>
        <v>-</v>
      </c>
      <c r="HV13" s="19" t="str">
        <f t="shared" si="141"/>
        <v>-</v>
      </c>
      <c r="HW13" s="19" t="str">
        <f t="shared" si="142"/>
        <v>-</v>
      </c>
      <c r="HX13" s="19" t="str">
        <f t="shared" si="143"/>
        <v>-</v>
      </c>
      <c r="HY13" s="13" t="str">
        <f t="shared" si="144"/>
        <v>-</v>
      </c>
      <c r="HZ13" s="13" t="str">
        <f t="shared" si="145"/>
        <v>-</v>
      </c>
      <c r="IA13" s="13" t="str">
        <f t="shared" si="146"/>
        <v>-</v>
      </c>
      <c r="IB13" s="80" t="str">
        <f t="shared" si="147"/>
        <v>-</v>
      </c>
      <c r="IC13" s="39">
        <f t="shared" si="148"/>
        <v>0</v>
      </c>
      <c r="ID13" s="99">
        <f t="shared" si="149"/>
        <v>0</v>
      </c>
      <c r="IE13" s="99">
        <f t="shared" si="150"/>
        <v>0</v>
      </c>
      <c r="IF13" s="100">
        <f t="shared" si="151"/>
        <v>0</v>
      </c>
      <c r="IG13" s="100">
        <f t="shared" si="152"/>
        <v>0</v>
      </c>
      <c r="IH13" s="35">
        <f t="shared" si="153"/>
        <v>0</v>
      </c>
      <c r="II13" s="35">
        <f t="shared" si="153"/>
        <v>0</v>
      </c>
      <c r="IJ13" s="35">
        <f t="shared" si="153"/>
        <v>0</v>
      </c>
      <c r="IK13" s="35">
        <f t="shared" si="153"/>
        <v>0</v>
      </c>
      <c r="IL13" s="35">
        <f t="shared" si="153"/>
        <v>0</v>
      </c>
      <c r="IM13" s="35">
        <f t="shared" si="153"/>
        <v>0</v>
      </c>
      <c r="IN13" s="100"/>
      <c r="IO13" s="35">
        <f t="shared" si="154"/>
        <v>0</v>
      </c>
      <c r="IP13" s="35">
        <f t="shared" si="154"/>
        <v>0</v>
      </c>
      <c r="IQ13" s="35">
        <f t="shared" si="154"/>
        <v>0</v>
      </c>
      <c r="IR13" s="35">
        <f t="shared" si="154"/>
        <v>0</v>
      </c>
      <c r="IS13" s="35">
        <f t="shared" si="154"/>
        <v>0</v>
      </c>
      <c r="IT13" s="23">
        <f t="shared" si="154"/>
        <v>0</v>
      </c>
      <c r="IU13" s="26">
        <f t="shared" si="154"/>
        <v>0</v>
      </c>
      <c r="IV13" s="42" t="str">
        <f t="shared" si="155"/>
        <v>-</v>
      </c>
      <c r="IW13" s="89" t="str">
        <f t="shared" si="156"/>
        <v>-</v>
      </c>
      <c r="IX13" s="43" t="str">
        <f t="shared" si="157"/>
        <v>-</v>
      </c>
      <c r="IY13" s="43" t="str">
        <f t="shared" si="158"/>
        <v>-</v>
      </c>
      <c r="IZ13" s="43" t="str">
        <f t="shared" si="159"/>
        <v>-</v>
      </c>
      <c r="JA13" s="43" t="str">
        <f t="shared" si="160"/>
        <v>-</v>
      </c>
      <c r="JB13" s="43" t="str">
        <f t="shared" si="161"/>
        <v>-</v>
      </c>
      <c r="JC13" s="43" t="str">
        <f t="shared" si="162"/>
        <v>-</v>
      </c>
      <c r="JD13" s="43" t="str">
        <f t="shared" si="163"/>
        <v>-</v>
      </c>
      <c r="JE13" s="43" t="str">
        <f t="shared" si="164"/>
        <v>-</v>
      </c>
      <c r="JF13" s="43" t="str">
        <f t="shared" si="165"/>
        <v>-</v>
      </c>
      <c r="JG13" s="43" t="str">
        <f t="shared" si="166"/>
        <v>-</v>
      </c>
      <c r="JH13" s="43" t="str">
        <f t="shared" si="167"/>
        <v>-</v>
      </c>
      <c r="JI13" s="43" t="str">
        <f t="shared" si="168"/>
        <v>-</v>
      </c>
      <c r="JJ13" s="43" t="str">
        <f t="shared" si="169"/>
        <v>-</v>
      </c>
      <c r="JK13" s="43" t="str">
        <f t="shared" si="170"/>
        <v>-</v>
      </c>
      <c r="JL13" s="44" t="str">
        <f t="shared" si="171"/>
        <v>-</v>
      </c>
      <c r="JM13" s="44" t="str">
        <f t="shared" si="172"/>
        <v>-</v>
      </c>
      <c r="JN13" s="44" t="str">
        <f t="shared" si="173"/>
        <v>-</v>
      </c>
      <c r="JO13" s="90" t="str">
        <f t="shared" si="174"/>
        <v>-</v>
      </c>
      <c r="JP13" s="62">
        <f t="shared" si="175"/>
        <v>0</v>
      </c>
      <c r="JQ13" s="63">
        <f t="shared" si="176"/>
        <v>0</v>
      </c>
      <c r="JR13" s="64">
        <f t="shared" si="177"/>
        <v>0</v>
      </c>
      <c r="JS13" s="65">
        <f t="shared" si="178"/>
        <v>0</v>
      </c>
    </row>
    <row r="14" spans="1:279" ht="18.75">
      <c r="A14" s="14">
        <f>IFERROR('SEM1'!A14,"-")</f>
        <v>0</v>
      </c>
      <c r="B14" s="135" t="s">
        <v>69</v>
      </c>
      <c r="C14" s="39"/>
      <c r="D14" s="32">
        <f t="shared" si="4"/>
        <v>0</v>
      </c>
      <c r="E14" s="32">
        <f t="shared" si="5"/>
        <v>0</v>
      </c>
      <c r="F14" s="75">
        <f t="shared" si="6"/>
        <v>0</v>
      </c>
      <c r="G14" s="75">
        <f t="shared" si="7"/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 t="shared" si="8"/>
        <v>-</v>
      </c>
      <c r="W14" s="77" t="str">
        <f t="shared" si="9"/>
        <v>-</v>
      </c>
      <c r="X14" s="19" t="str">
        <f t="shared" si="10"/>
        <v>-</v>
      </c>
      <c r="Y14" s="19" t="str">
        <f t="shared" si="11"/>
        <v>-</v>
      </c>
      <c r="Z14" s="19" t="str">
        <f t="shared" si="12"/>
        <v>-</v>
      </c>
      <c r="AA14" s="19" t="str">
        <f t="shared" si="13"/>
        <v>-</v>
      </c>
      <c r="AB14" s="19" t="str">
        <f t="shared" si="14"/>
        <v>-</v>
      </c>
      <c r="AC14" s="19" t="str">
        <f t="shared" si="15"/>
        <v>-</v>
      </c>
      <c r="AD14" s="19" t="str">
        <f t="shared" si="16"/>
        <v>-</v>
      </c>
      <c r="AE14" s="19" t="str">
        <f t="shared" si="17"/>
        <v>-</v>
      </c>
      <c r="AF14" s="19" t="str">
        <f t="shared" si="18"/>
        <v>-</v>
      </c>
      <c r="AG14" s="19" t="str">
        <f t="shared" si="19"/>
        <v>-</v>
      </c>
      <c r="AH14" s="19" t="str">
        <f t="shared" si="20"/>
        <v>-</v>
      </c>
      <c r="AI14" s="19" t="str">
        <f t="shared" si="21"/>
        <v>-</v>
      </c>
      <c r="AJ14" s="19" t="str">
        <f t="shared" si="22"/>
        <v>-</v>
      </c>
      <c r="AK14" s="19" t="str">
        <f t="shared" si="23"/>
        <v>-</v>
      </c>
      <c r="AL14" s="13" t="str">
        <f t="shared" si="24"/>
        <v>-</v>
      </c>
      <c r="AM14" s="13" t="str">
        <f t="shared" si="25"/>
        <v>-</v>
      </c>
      <c r="AN14" s="13" t="str">
        <f t="shared" si="26"/>
        <v>-</v>
      </c>
      <c r="AO14" s="80" t="str">
        <f t="shared" si="27"/>
        <v>-</v>
      </c>
      <c r="AP14" s="39"/>
      <c r="AQ14" s="32">
        <f t="shared" si="28"/>
        <v>0</v>
      </c>
      <c r="AR14" s="32">
        <f t="shared" si="29"/>
        <v>0</v>
      </c>
      <c r="AS14" s="75">
        <f t="shared" si="30"/>
        <v>0</v>
      </c>
      <c r="AT14" s="75">
        <f t="shared" si="31"/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 t="shared" si="32"/>
        <v>-</v>
      </c>
      <c r="BJ14" s="77" t="str">
        <f t="shared" si="33"/>
        <v>-</v>
      </c>
      <c r="BK14" s="19" t="str">
        <f t="shared" si="34"/>
        <v>-</v>
      </c>
      <c r="BL14" s="19" t="str">
        <f t="shared" si="35"/>
        <v>-</v>
      </c>
      <c r="BM14" s="19" t="str">
        <f t="shared" si="36"/>
        <v>-</v>
      </c>
      <c r="BN14" s="19" t="str">
        <f t="shared" si="37"/>
        <v>-</v>
      </c>
      <c r="BO14" s="19" t="str">
        <f t="shared" si="38"/>
        <v>-</v>
      </c>
      <c r="BP14" s="19" t="str">
        <f t="shared" si="39"/>
        <v>-</v>
      </c>
      <c r="BQ14" s="19" t="str">
        <f t="shared" si="40"/>
        <v>-</v>
      </c>
      <c r="BR14" s="19" t="str">
        <f t="shared" si="41"/>
        <v>-</v>
      </c>
      <c r="BS14" s="19" t="str">
        <f t="shared" si="42"/>
        <v>-</v>
      </c>
      <c r="BT14" s="19" t="str">
        <f t="shared" si="43"/>
        <v>-</v>
      </c>
      <c r="BU14" s="19" t="str">
        <f t="shared" si="44"/>
        <v>-</v>
      </c>
      <c r="BV14" s="19" t="str">
        <f t="shared" si="45"/>
        <v>-</v>
      </c>
      <c r="BW14" s="19" t="str">
        <f t="shared" si="46"/>
        <v>-</v>
      </c>
      <c r="BX14" s="19" t="str">
        <f t="shared" si="47"/>
        <v>-</v>
      </c>
      <c r="BY14" s="13" t="str">
        <f t="shared" si="48"/>
        <v>-</v>
      </c>
      <c r="BZ14" s="13" t="str">
        <f t="shared" si="49"/>
        <v>-</v>
      </c>
      <c r="CA14" s="13" t="str">
        <f t="shared" si="50"/>
        <v>-</v>
      </c>
      <c r="CB14" s="80" t="str">
        <f t="shared" si="51"/>
        <v>-</v>
      </c>
      <c r="CC14" s="39"/>
      <c r="CD14" s="32">
        <f t="shared" si="52"/>
        <v>0</v>
      </c>
      <c r="CE14" s="32">
        <f t="shared" si="53"/>
        <v>0</v>
      </c>
      <c r="CF14" s="75">
        <f t="shared" si="54"/>
        <v>0</v>
      </c>
      <c r="CG14" s="75">
        <f t="shared" si="55"/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 t="shared" si="56"/>
        <v>-</v>
      </c>
      <c r="CW14" s="77" t="str">
        <f t="shared" si="57"/>
        <v>-</v>
      </c>
      <c r="CX14" s="19" t="str">
        <f t="shared" si="58"/>
        <v>-</v>
      </c>
      <c r="CY14" s="19" t="str">
        <f t="shared" si="59"/>
        <v>-</v>
      </c>
      <c r="CZ14" s="19" t="str">
        <f t="shared" si="60"/>
        <v>-</v>
      </c>
      <c r="DA14" s="19" t="str">
        <f t="shared" si="61"/>
        <v>-</v>
      </c>
      <c r="DB14" s="19" t="str">
        <f t="shared" si="62"/>
        <v>-</v>
      </c>
      <c r="DC14" s="19" t="str">
        <f t="shared" si="63"/>
        <v>-</v>
      </c>
      <c r="DD14" s="19" t="str">
        <f t="shared" si="64"/>
        <v>-</v>
      </c>
      <c r="DE14" s="19" t="str">
        <f t="shared" si="65"/>
        <v>-</v>
      </c>
      <c r="DF14" s="19" t="str">
        <f t="shared" si="66"/>
        <v>-</v>
      </c>
      <c r="DG14" s="19" t="str">
        <f t="shared" si="67"/>
        <v>-</v>
      </c>
      <c r="DH14" s="19" t="str">
        <f t="shared" si="68"/>
        <v>-</v>
      </c>
      <c r="DI14" s="19" t="str">
        <f t="shared" si="69"/>
        <v>-</v>
      </c>
      <c r="DJ14" s="19" t="str">
        <f t="shared" si="70"/>
        <v>-</v>
      </c>
      <c r="DK14" s="19" t="str">
        <f t="shared" si="71"/>
        <v>-</v>
      </c>
      <c r="DL14" s="13" t="str">
        <f t="shared" si="72"/>
        <v>-</v>
      </c>
      <c r="DM14" s="13" t="str">
        <f t="shared" si="73"/>
        <v>-</v>
      </c>
      <c r="DN14" s="13" t="str">
        <f t="shared" si="74"/>
        <v>-</v>
      </c>
      <c r="DO14" s="80" t="str">
        <f t="shared" si="75"/>
        <v>-</v>
      </c>
      <c r="DP14" s="39"/>
      <c r="DQ14" s="32">
        <f t="shared" si="76"/>
        <v>0</v>
      </c>
      <c r="DR14" s="32">
        <f t="shared" si="77"/>
        <v>0</v>
      </c>
      <c r="DS14" s="75">
        <f t="shared" si="78"/>
        <v>0</v>
      </c>
      <c r="DT14" s="75">
        <f t="shared" si="79"/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 t="shared" si="80"/>
        <v>-</v>
      </c>
      <c r="EJ14" s="77" t="str">
        <f t="shared" si="81"/>
        <v>-</v>
      </c>
      <c r="EK14" s="19" t="str">
        <f t="shared" si="82"/>
        <v>-</v>
      </c>
      <c r="EL14" s="19" t="str">
        <f t="shared" si="83"/>
        <v>-</v>
      </c>
      <c r="EM14" s="19" t="str">
        <f t="shared" si="84"/>
        <v>-</v>
      </c>
      <c r="EN14" s="19" t="str">
        <f t="shared" si="85"/>
        <v>-</v>
      </c>
      <c r="EO14" s="19" t="str">
        <f t="shared" si="86"/>
        <v>-</v>
      </c>
      <c r="EP14" s="19" t="str">
        <f t="shared" si="87"/>
        <v>-</v>
      </c>
      <c r="EQ14" s="19" t="str">
        <f t="shared" si="88"/>
        <v>-</v>
      </c>
      <c r="ER14" s="19" t="str">
        <f t="shared" si="89"/>
        <v>-</v>
      </c>
      <c r="ES14" s="19" t="str">
        <f t="shared" si="90"/>
        <v>-</v>
      </c>
      <c r="ET14" s="19" t="str">
        <f t="shared" si="91"/>
        <v>-</v>
      </c>
      <c r="EU14" s="19" t="str">
        <f t="shared" si="92"/>
        <v>-</v>
      </c>
      <c r="EV14" s="19" t="str">
        <f t="shared" si="93"/>
        <v>-</v>
      </c>
      <c r="EW14" s="19" t="str">
        <f t="shared" si="94"/>
        <v>-</v>
      </c>
      <c r="EX14" s="19" t="str">
        <f t="shared" si="95"/>
        <v>-</v>
      </c>
      <c r="EY14" s="13" t="str">
        <f t="shared" si="96"/>
        <v>-</v>
      </c>
      <c r="EZ14" s="13" t="str">
        <f t="shared" si="97"/>
        <v>-</v>
      </c>
      <c r="FA14" s="13" t="str">
        <f t="shared" si="98"/>
        <v>-</v>
      </c>
      <c r="FB14" s="80" t="str">
        <f t="shared" si="99"/>
        <v>-</v>
      </c>
      <c r="FC14" s="39"/>
      <c r="FD14" s="32">
        <f t="shared" si="100"/>
        <v>0</v>
      </c>
      <c r="FE14" s="32">
        <f t="shared" si="101"/>
        <v>0</v>
      </c>
      <c r="FF14" s="75">
        <f t="shared" si="102"/>
        <v>0</v>
      </c>
      <c r="FG14" s="75">
        <f t="shared" si="103"/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 t="shared" si="104"/>
        <v>-</v>
      </c>
      <c r="FW14" s="77" t="str">
        <f t="shared" si="105"/>
        <v>-</v>
      </c>
      <c r="FX14" s="19" t="str">
        <f t="shared" si="106"/>
        <v>-</v>
      </c>
      <c r="FY14" s="19" t="str">
        <f t="shared" si="107"/>
        <v>-</v>
      </c>
      <c r="FZ14" s="19" t="str">
        <f t="shared" si="108"/>
        <v>-</v>
      </c>
      <c r="GA14" s="19" t="str">
        <f t="shared" si="109"/>
        <v>-</v>
      </c>
      <c r="GB14" s="19" t="str">
        <f t="shared" si="110"/>
        <v>-</v>
      </c>
      <c r="GC14" s="19" t="str">
        <f t="shared" si="111"/>
        <v>-</v>
      </c>
      <c r="GD14" s="19" t="str">
        <f t="shared" si="112"/>
        <v>-</v>
      </c>
      <c r="GE14" s="19" t="str">
        <f t="shared" si="113"/>
        <v>-</v>
      </c>
      <c r="GF14" s="19" t="str">
        <f t="shared" si="114"/>
        <v>-</v>
      </c>
      <c r="GG14" s="19" t="str">
        <f t="shared" si="115"/>
        <v>-</v>
      </c>
      <c r="GH14" s="19" t="str">
        <f t="shared" si="116"/>
        <v>-</v>
      </c>
      <c r="GI14" s="19" t="str">
        <f t="shared" si="117"/>
        <v>-</v>
      </c>
      <c r="GJ14" s="19" t="str">
        <f t="shared" si="118"/>
        <v>-</v>
      </c>
      <c r="GK14" s="19" t="str">
        <f t="shared" si="119"/>
        <v>-</v>
      </c>
      <c r="GL14" s="13" t="str">
        <f t="shared" si="120"/>
        <v>-</v>
      </c>
      <c r="GM14" s="13" t="str">
        <f t="shared" si="121"/>
        <v>-</v>
      </c>
      <c r="GN14" s="13" t="str">
        <f t="shared" si="122"/>
        <v>-</v>
      </c>
      <c r="GO14" s="80" t="str">
        <f t="shared" si="123"/>
        <v>-</v>
      </c>
      <c r="GP14" s="39"/>
      <c r="GQ14" s="32">
        <f t="shared" si="124"/>
        <v>0</v>
      </c>
      <c r="GR14" s="32">
        <f t="shared" si="125"/>
        <v>0</v>
      </c>
      <c r="GS14" s="75">
        <f t="shared" si="126"/>
        <v>0</v>
      </c>
      <c r="GT14" s="75">
        <f t="shared" si="127"/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 t="shared" si="128"/>
        <v>-</v>
      </c>
      <c r="HJ14" s="77" t="str">
        <f t="shared" si="129"/>
        <v>-</v>
      </c>
      <c r="HK14" s="19" t="str">
        <f t="shared" si="130"/>
        <v>-</v>
      </c>
      <c r="HL14" s="19" t="str">
        <f t="shared" si="131"/>
        <v>-</v>
      </c>
      <c r="HM14" s="19" t="str">
        <f t="shared" si="132"/>
        <v>-</v>
      </c>
      <c r="HN14" s="19" t="str">
        <f t="shared" si="133"/>
        <v>-</v>
      </c>
      <c r="HO14" s="19" t="str">
        <f t="shared" si="134"/>
        <v>-</v>
      </c>
      <c r="HP14" s="19" t="str">
        <f t="shared" si="135"/>
        <v>-</v>
      </c>
      <c r="HQ14" s="19" t="str">
        <f t="shared" si="136"/>
        <v>-</v>
      </c>
      <c r="HR14" s="19" t="str">
        <f t="shared" si="137"/>
        <v>-</v>
      </c>
      <c r="HS14" s="19" t="str">
        <f t="shared" si="138"/>
        <v>-</v>
      </c>
      <c r="HT14" s="19" t="str">
        <f t="shared" si="139"/>
        <v>-</v>
      </c>
      <c r="HU14" s="19" t="str">
        <f t="shared" si="140"/>
        <v>-</v>
      </c>
      <c r="HV14" s="19" t="str">
        <f t="shared" si="141"/>
        <v>-</v>
      </c>
      <c r="HW14" s="19" t="str">
        <f t="shared" si="142"/>
        <v>-</v>
      </c>
      <c r="HX14" s="19" t="str">
        <f t="shared" si="143"/>
        <v>-</v>
      </c>
      <c r="HY14" s="13" t="str">
        <f t="shared" si="144"/>
        <v>-</v>
      </c>
      <c r="HZ14" s="13" t="str">
        <f t="shared" si="145"/>
        <v>-</v>
      </c>
      <c r="IA14" s="13" t="str">
        <f t="shared" si="146"/>
        <v>-</v>
      </c>
      <c r="IB14" s="80" t="str">
        <f t="shared" si="147"/>
        <v>-</v>
      </c>
      <c r="IC14" s="39">
        <f t="shared" si="148"/>
        <v>0</v>
      </c>
      <c r="ID14" s="99">
        <f t="shared" si="149"/>
        <v>0</v>
      </c>
      <c r="IE14" s="99">
        <f t="shared" si="150"/>
        <v>0</v>
      </c>
      <c r="IF14" s="100">
        <f t="shared" si="151"/>
        <v>0</v>
      </c>
      <c r="IG14" s="100">
        <f t="shared" si="152"/>
        <v>0</v>
      </c>
      <c r="IH14" s="35">
        <f t="shared" si="153"/>
        <v>0</v>
      </c>
      <c r="II14" s="35">
        <f t="shared" si="153"/>
        <v>0</v>
      </c>
      <c r="IJ14" s="35">
        <f t="shared" si="153"/>
        <v>0</v>
      </c>
      <c r="IK14" s="35">
        <f t="shared" si="153"/>
        <v>0</v>
      </c>
      <c r="IL14" s="35">
        <f t="shared" si="153"/>
        <v>0</v>
      </c>
      <c r="IM14" s="35">
        <f t="shared" si="153"/>
        <v>0</v>
      </c>
      <c r="IN14" s="100"/>
      <c r="IO14" s="35">
        <f t="shared" si="154"/>
        <v>0</v>
      </c>
      <c r="IP14" s="35">
        <f t="shared" si="154"/>
        <v>0</v>
      </c>
      <c r="IQ14" s="35">
        <f t="shared" si="154"/>
        <v>0</v>
      </c>
      <c r="IR14" s="35">
        <f t="shared" si="154"/>
        <v>0</v>
      </c>
      <c r="IS14" s="35">
        <f t="shared" si="154"/>
        <v>0</v>
      </c>
      <c r="IT14" s="23">
        <f t="shared" si="154"/>
        <v>0</v>
      </c>
      <c r="IU14" s="26">
        <f t="shared" si="154"/>
        <v>0</v>
      </c>
      <c r="IV14" s="42" t="str">
        <f t="shared" si="155"/>
        <v>-</v>
      </c>
      <c r="IW14" s="89" t="str">
        <f t="shared" si="156"/>
        <v>-</v>
      </c>
      <c r="IX14" s="43" t="str">
        <f t="shared" si="157"/>
        <v>-</v>
      </c>
      <c r="IY14" s="43" t="str">
        <f t="shared" si="158"/>
        <v>-</v>
      </c>
      <c r="IZ14" s="43" t="str">
        <f t="shared" si="159"/>
        <v>-</v>
      </c>
      <c r="JA14" s="43" t="str">
        <f t="shared" si="160"/>
        <v>-</v>
      </c>
      <c r="JB14" s="43" t="str">
        <f t="shared" si="161"/>
        <v>-</v>
      </c>
      <c r="JC14" s="43" t="str">
        <f t="shared" si="162"/>
        <v>-</v>
      </c>
      <c r="JD14" s="43" t="str">
        <f t="shared" si="163"/>
        <v>-</v>
      </c>
      <c r="JE14" s="43" t="str">
        <f t="shared" si="164"/>
        <v>-</v>
      </c>
      <c r="JF14" s="43" t="str">
        <f t="shared" si="165"/>
        <v>-</v>
      </c>
      <c r="JG14" s="43" t="str">
        <f t="shared" si="166"/>
        <v>-</v>
      </c>
      <c r="JH14" s="43" t="str">
        <f t="shared" si="167"/>
        <v>-</v>
      </c>
      <c r="JI14" s="43" t="str">
        <f t="shared" si="168"/>
        <v>-</v>
      </c>
      <c r="JJ14" s="43" t="str">
        <f t="shared" si="169"/>
        <v>-</v>
      </c>
      <c r="JK14" s="43" t="str">
        <f t="shared" si="170"/>
        <v>-</v>
      </c>
      <c r="JL14" s="44" t="str">
        <f t="shared" si="171"/>
        <v>-</v>
      </c>
      <c r="JM14" s="44" t="str">
        <f t="shared" si="172"/>
        <v>-</v>
      </c>
      <c r="JN14" s="44" t="str">
        <f t="shared" si="173"/>
        <v>-</v>
      </c>
      <c r="JO14" s="90" t="str">
        <f t="shared" si="174"/>
        <v>-</v>
      </c>
      <c r="JP14" s="62">
        <f t="shared" si="175"/>
        <v>0</v>
      </c>
      <c r="JQ14" s="63">
        <f t="shared" si="176"/>
        <v>0</v>
      </c>
      <c r="JR14" s="64">
        <f t="shared" si="177"/>
        <v>0</v>
      </c>
      <c r="JS14" s="65">
        <f t="shared" si="178"/>
        <v>0</v>
      </c>
    </row>
    <row r="15" spans="1:279" ht="18.75">
      <c r="A15" s="14">
        <f>IFERROR('SEM1'!A15,"-")</f>
        <v>0</v>
      </c>
      <c r="B15" s="135" t="s">
        <v>70</v>
      </c>
      <c r="C15" s="39"/>
      <c r="D15" s="32">
        <f t="shared" si="4"/>
        <v>0</v>
      </c>
      <c r="E15" s="32">
        <f t="shared" si="5"/>
        <v>0</v>
      </c>
      <c r="F15" s="75">
        <f t="shared" si="6"/>
        <v>0</v>
      </c>
      <c r="G15" s="75">
        <f t="shared" si="7"/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 t="shared" si="8"/>
        <v>-</v>
      </c>
      <c r="W15" s="77" t="str">
        <f t="shared" si="9"/>
        <v>-</v>
      </c>
      <c r="X15" s="19" t="str">
        <f t="shared" si="10"/>
        <v>-</v>
      </c>
      <c r="Y15" s="19" t="str">
        <f t="shared" si="11"/>
        <v>-</v>
      </c>
      <c r="Z15" s="19" t="str">
        <f t="shared" si="12"/>
        <v>-</v>
      </c>
      <c r="AA15" s="19" t="str">
        <f t="shared" si="13"/>
        <v>-</v>
      </c>
      <c r="AB15" s="19" t="str">
        <f t="shared" si="14"/>
        <v>-</v>
      </c>
      <c r="AC15" s="19" t="str">
        <f t="shared" si="15"/>
        <v>-</v>
      </c>
      <c r="AD15" s="19" t="str">
        <f t="shared" si="16"/>
        <v>-</v>
      </c>
      <c r="AE15" s="19" t="str">
        <f t="shared" si="17"/>
        <v>-</v>
      </c>
      <c r="AF15" s="19" t="str">
        <f t="shared" si="18"/>
        <v>-</v>
      </c>
      <c r="AG15" s="19" t="str">
        <f t="shared" si="19"/>
        <v>-</v>
      </c>
      <c r="AH15" s="19" t="str">
        <f t="shared" si="20"/>
        <v>-</v>
      </c>
      <c r="AI15" s="19" t="str">
        <f t="shared" si="21"/>
        <v>-</v>
      </c>
      <c r="AJ15" s="19" t="str">
        <f t="shared" si="22"/>
        <v>-</v>
      </c>
      <c r="AK15" s="19" t="str">
        <f t="shared" si="23"/>
        <v>-</v>
      </c>
      <c r="AL15" s="13" t="str">
        <f t="shared" si="24"/>
        <v>-</v>
      </c>
      <c r="AM15" s="13" t="str">
        <f t="shared" si="25"/>
        <v>-</v>
      </c>
      <c r="AN15" s="13" t="str">
        <f t="shared" si="26"/>
        <v>-</v>
      </c>
      <c r="AO15" s="80" t="str">
        <f t="shared" si="27"/>
        <v>-</v>
      </c>
      <c r="AP15" s="39"/>
      <c r="AQ15" s="32">
        <f t="shared" si="28"/>
        <v>0</v>
      </c>
      <c r="AR15" s="32">
        <f t="shared" si="29"/>
        <v>0</v>
      </c>
      <c r="AS15" s="75">
        <f t="shared" si="30"/>
        <v>0</v>
      </c>
      <c r="AT15" s="75">
        <f t="shared" si="31"/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 t="shared" si="32"/>
        <v>-</v>
      </c>
      <c r="BJ15" s="77" t="str">
        <f t="shared" si="33"/>
        <v>-</v>
      </c>
      <c r="BK15" s="19" t="str">
        <f t="shared" si="34"/>
        <v>-</v>
      </c>
      <c r="BL15" s="19" t="str">
        <f t="shared" si="35"/>
        <v>-</v>
      </c>
      <c r="BM15" s="19" t="str">
        <f t="shared" si="36"/>
        <v>-</v>
      </c>
      <c r="BN15" s="19" t="str">
        <f t="shared" si="37"/>
        <v>-</v>
      </c>
      <c r="BO15" s="19" t="str">
        <f t="shared" si="38"/>
        <v>-</v>
      </c>
      <c r="BP15" s="19" t="str">
        <f t="shared" si="39"/>
        <v>-</v>
      </c>
      <c r="BQ15" s="19" t="str">
        <f t="shared" si="40"/>
        <v>-</v>
      </c>
      <c r="BR15" s="19" t="str">
        <f t="shared" si="41"/>
        <v>-</v>
      </c>
      <c r="BS15" s="19" t="str">
        <f t="shared" si="42"/>
        <v>-</v>
      </c>
      <c r="BT15" s="19" t="str">
        <f t="shared" si="43"/>
        <v>-</v>
      </c>
      <c r="BU15" s="19" t="str">
        <f t="shared" si="44"/>
        <v>-</v>
      </c>
      <c r="BV15" s="19" t="str">
        <f t="shared" si="45"/>
        <v>-</v>
      </c>
      <c r="BW15" s="19" t="str">
        <f t="shared" si="46"/>
        <v>-</v>
      </c>
      <c r="BX15" s="19" t="str">
        <f t="shared" si="47"/>
        <v>-</v>
      </c>
      <c r="BY15" s="13" t="str">
        <f t="shared" si="48"/>
        <v>-</v>
      </c>
      <c r="BZ15" s="13" t="str">
        <f t="shared" si="49"/>
        <v>-</v>
      </c>
      <c r="CA15" s="13" t="str">
        <f t="shared" si="50"/>
        <v>-</v>
      </c>
      <c r="CB15" s="80" t="str">
        <f t="shared" si="51"/>
        <v>-</v>
      </c>
      <c r="CC15" s="39"/>
      <c r="CD15" s="32">
        <f t="shared" si="52"/>
        <v>0</v>
      </c>
      <c r="CE15" s="32">
        <f t="shared" si="53"/>
        <v>0</v>
      </c>
      <c r="CF15" s="75">
        <f t="shared" si="54"/>
        <v>0</v>
      </c>
      <c r="CG15" s="75">
        <f t="shared" si="55"/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 t="shared" si="56"/>
        <v>-</v>
      </c>
      <c r="CW15" s="77" t="str">
        <f t="shared" si="57"/>
        <v>-</v>
      </c>
      <c r="CX15" s="19" t="str">
        <f t="shared" si="58"/>
        <v>-</v>
      </c>
      <c r="CY15" s="19" t="str">
        <f t="shared" si="59"/>
        <v>-</v>
      </c>
      <c r="CZ15" s="19" t="str">
        <f t="shared" si="60"/>
        <v>-</v>
      </c>
      <c r="DA15" s="19" t="str">
        <f t="shared" si="61"/>
        <v>-</v>
      </c>
      <c r="DB15" s="19" t="str">
        <f t="shared" si="62"/>
        <v>-</v>
      </c>
      <c r="DC15" s="19" t="str">
        <f t="shared" si="63"/>
        <v>-</v>
      </c>
      <c r="DD15" s="19" t="str">
        <f t="shared" si="64"/>
        <v>-</v>
      </c>
      <c r="DE15" s="19" t="str">
        <f t="shared" si="65"/>
        <v>-</v>
      </c>
      <c r="DF15" s="19" t="str">
        <f t="shared" si="66"/>
        <v>-</v>
      </c>
      <c r="DG15" s="19" t="str">
        <f t="shared" si="67"/>
        <v>-</v>
      </c>
      <c r="DH15" s="19" t="str">
        <f t="shared" si="68"/>
        <v>-</v>
      </c>
      <c r="DI15" s="19" t="str">
        <f t="shared" si="69"/>
        <v>-</v>
      </c>
      <c r="DJ15" s="19" t="str">
        <f t="shared" si="70"/>
        <v>-</v>
      </c>
      <c r="DK15" s="19" t="str">
        <f t="shared" si="71"/>
        <v>-</v>
      </c>
      <c r="DL15" s="13" t="str">
        <f t="shared" si="72"/>
        <v>-</v>
      </c>
      <c r="DM15" s="13" t="str">
        <f t="shared" si="73"/>
        <v>-</v>
      </c>
      <c r="DN15" s="13" t="str">
        <f t="shared" si="74"/>
        <v>-</v>
      </c>
      <c r="DO15" s="80" t="str">
        <f t="shared" si="75"/>
        <v>-</v>
      </c>
      <c r="DP15" s="39"/>
      <c r="DQ15" s="32">
        <f t="shared" si="76"/>
        <v>0</v>
      </c>
      <c r="DR15" s="32">
        <f t="shared" si="77"/>
        <v>0</v>
      </c>
      <c r="DS15" s="75">
        <f t="shared" si="78"/>
        <v>0</v>
      </c>
      <c r="DT15" s="75">
        <f t="shared" si="79"/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 t="shared" si="80"/>
        <v>-</v>
      </c>
      <c r="EJ15" s="77" t="str">
        <f t="shared" si="81"/>
        <v>-</v>
      </c>
      <c r="EK15" s="19" t="str">
        <f t="shared" si="82"/>
        <v>-</v>
      </c>
      <c r="EL15" s="19" t="str">
        <f t="shared" si="83"/>
        <v>-</v>
      </c>
      <c r="EM15" s="19" t="str">
        <f t="shared" si="84"/>
        <v>-</v>
      </c>
      <c r="EN15" s="19" t="str">
        <f t="shared" si="85"/>
        <v>-</v>
      </c>
      <c r="EO15" s="19" t="str">
        <f t="shared" si="86"/>
        <v>-</v>
      </c>
      <c r="EP15" s="19" t="str">
        <f t="shared" si="87"/>
        <v>-</v>
      </c>
      <c r="EQ15" s="19" t="str">
        <f t="shared" si="88"/>
        <v>-</v>
      </c>
      <c r="ER15" s="19" t="str">
        <f t="shared" si="89"/>
        <v>-</v>
      </c>
      <c r="ES15" s="19" t="str">
        <f t="shared" si="90"/>
        <v>-</v>
      </c>
      <c r="ET15" s="19" t="str">
        <f t="shared" si="91"/>
        <v>-</v>
      </c>
      <c r="EU15" s="19" t="str">
        <f t="shared" si="92"/>
        <v>-</v>
      </c>
      <c r="EV15" s="19" t="str">
        <f t="shared" si="93"/>
        <v>-</v>
      </c>
      <c r="EW15" s="19" t="str">
        <f t="shared" si="94"/>
        <v>-</v>
      </c>
      <c r="EX15" s="19" t="str">
        <f t="shared" si="95"/>
        <v>-</v>
      </c>
      <c r="EY15" s="13" t="str">
        <f t="shared" si="96"/>
        <v>-</v>
      </c>
      <c r="EZ15" s="13" t="str">
        <f t="shared" si="97"/>
        <v>-</v>
      </c>
      <c r="FA15" s="13" t="str">
        <f t="shared" si="98"/>
        <v>-</v>
      </c>
      <c r="FB15" s="80" t="str">
        <f t="shared" si="99"/>
        <v>-</v>
      </c>
      <c r="FC15" s="39"/>
      <c r="FD15" s="32">
        <f t="shared" si="100"/>
        <v>0</v>
      </c>
      <c r="FE15" s="32">
        <f t="shared" si="101"/>
        <v>0</v>
      </c>
      <c r="FF15" s="75">
        <f t="shared" si="102"/>
        <v>0</v>
      </c>
      <c r="FG15" s="75">
        <f t="shared" si="103"/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 t="shared" si="104"/>
        <v>-</v>
      </c>
      <c r="FW15" s="77" t="str">
        <f t="shared" si="105"/>
        <v>-</v>
      </c>
      <c r="FX15" s="19" t="str">
        <f t="shared" si="106"/>
        <v>-</v>
      </c>
      <c r="FY15" s="19" t="str">
        <f t="shared" si="107"/>
        <v>-</v>
      </c>
      <c r="FZ15" s="19" t="str">
        <f t="shared" si="108"/>
        <v>-</v>
      </c>
      <c r="GA15" s="19" t="str">
        <f t="shared" si="109"/>
        <v>-</v>
      </c>
      <c r="GB15" s="19" t="str">
        <f t="shared" si="110"/>
        <v>-</v>
      </c>
      <c r="GC15" s="19" t="str">
        <f t="shared" si="111"/>
        <v>-</v>
      </c>
      <c r="GD15" s="19" t="str">
        <f t="shared" si="112"/>
        <v>-</v>
      </c>
      <c r="GE15" s="19" t="str">
        <f t="shared" si="113"/>
        <v>-</v>
      </c>
      <c r="GF15" s="19" t="str">
        <f t="shared" si="114"/>
        <v>-</v>
      </c>
      <c r="GG15" s="19" t="str">
        <f t="shared" si="115"/>
        <v>-</v>
      </c>
      <c r="GH15" s="19" t="str">
        <f t="shared" si="116"/>
        <v>-</v>
      </c>
      <c r="GI15" s="19" t="str">
        <f t="shared" si="117"/>
        <v>-</v>
      </c>
      <c r="GJ15" s="19" t="str">
        <f t="shared" si="118"/>
        <v>-</v>
      </c>
      <c r="GK15" s="19" t="str">
        <f t="shared" si="119"/>
        <v>-</v>
      </c>
      <c r="GL15" s="13" t="str">
        <f t="shared" si="120"/>
        <v>-</v>
      </c>
      <c r="GM15" s="13" t="str">
        <f t="shared" si="121"/>
        <v>-</v>
      </c>
      <c r="GN15" s="13" t="str">
        <f t="shared" si="122"/>
        <v>-</v>
      </c>
      <c r="GO15" s="80" t="str">
        <f t="shared" si="123"/>
        <v>-</v>
      </c>
      <c r="GP15" s="39"/>
      <c r="GQ15" s="32">
        <f t="shared" si="124"/>
        <v>0</v>
      </c>
      <c r="GR15" s="32">
        <f t="shared" si="125"/>
        <v>0</v>
      </c>
      <c r="GS15" s="75">
        <f t="shared" si="126"/>
        <v>0</v>
      </c>
      <c r="GT15" s="75">
        <f t="shared" si="127"/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 t="shared" si="128"/>
        <v>-</v>
      </c>
      <c r="HJ15" s="77" t="str">
        <f t="shared" si="129"/>
        <v>-</v>
      </c>
      <c r="HK15" s="19" t="str">
        <f t="shared" si="130"/>
        <v>-</v>
      </c>
      <c r="HL15" s="19" t="str">
        <f t="shared" si="131"/>
        <v>-</v>
      </c>
      <c r="HM15" s="19" t="str">
        <f t="shared" si="132"/>
        <v>-</v>
      </c>
      <c r="HN15" s="19" t="str">
        <f t="shared" si="133"/>
        <v>-</v>
      </c>
      <c r="HO15" s="19" t="str">
        <f t="shared" si="134"/>
        <v>-</v>
      </c>
      <c r="HP15" s="19" t="str">
        <f t="shared" si="135"/>
        <v>-</v>
      </c>
      <c r="HQ15" s="19" t="str">
        <f t="shared" si="136"/>
        <v>-</v>
      </c>
      <c r="HR15" s="19" t="str">
        <f t="shared" si="137"/>
        <v>-</v>
      </c>
      <c r="HS15" s="19" t="str">
        <f t="shared" si="138"/>
        <v>-</v>
      </c>
      <c r="HT15" s="19" t="str">
        <f t="shared" si="139"/>
        <v>-</v>
      </c>
      <c r="HU15" s="19" t="str">
        <f t="shared" si="140"/>
        <v>-</v>
      </c>
      <c r="HV15" s="19" t="str">
        <f t="shared" si="141"/>
        <v>-</v>
      </c>
      <c r="HW15" s="19" t="str">
        <f t="shared" si="142"/>
        <v>-</v>
      </c>
      <c r="HX15" s="19" t="str">
        <f t="shared" si="143"/>
        <v>-</v>
      </c>
      <c r="HY15" s="13" t="str">
        <f t="shared" si="144"/>
        <v>-</v>
      </c>
      <c r="HZ15" s="13" t="str">
        <f t="shared" si="145"/>
        <v>-</v>
      </c>
      <c r="IA15" s="13" t="str">
        <f t="shared" si="146"/>
        <v>-</v>
      </c>
      <c r="IB15" s="80" t="str">
        <f t="shared" si="147"/>
        <v>-</v>
      </c>
      <c r="IC15" s="39">
        <f t="shared" si="148"/>
        <v>0</v>
      </c>
      <c r="ID15" s="99">
        <f t="shared" si="149"/>
        <v>0</v>
      </c>
      <c r="IE15" s="99">
        <f t="shared" si="150"/>
        <v>0</v>
      </c>
      <c r="IF15" s="100">
        <f t="shared" si="151"/>
        <v>0</v>
      </c>
      <c r="IG15" s="100">
        <f t="shared" si="152"/>
        <v>0</v>
      </c>
      <c r="IH15" s="35">
        <f t="shared" si="153"/>
        <v>0</v>
      </c>
      <c r="II15" s="35">
        <f t="shared" si="153"/>
        <v>0</v>
      </c>
      <c r="IJ15" s="35">
        <f t="shared" si="153"/>
        <v>0</v>
      </c>
      <c r="IK15" s="35">
        <f t="shared" si="153"/>
        <v>0</v>
      </c>
      <c r="IL15" s="35">
        <f t="shared" si="153"/>
        <v>0</v>
      </c>
      <c r="IM15" s="35">
        <f t="shared" si="153"/>
        <v>0</v>
      </c>
      <c r="IN15" s="100"/>
      <c r="IO15" s="35">
        <f t="shared" si="154"/>
        <v>0</v>
      </c>
      <c r="IP15" s="35">
        <f t="shared" si="154"/>
        <v>0</v>
      </c>
      <c r="IQ15" s="35">
        <f t="shared" si="154"/>
        <v>0</v>
      </c>
      <c r="IR15" s="35">
        <f t="shared" si="154"/>
        <v>0</v>
      </c>
      <c r="IS15" s="35">
        <f t="shared" si="154"/>
        <v>0</v>
      </c>
      <c r="IT15" s="23">
        <f t="shared" si="154"/>
        <v>0</v>
      </c>
      <c r="IU15" s="26">
        <f t="shared" si="154"/>
        <v>0</v>
      </c>
      <c r="IV15" s="42" t="str">
        <f t="shared" si="155"/>
        <v>-</v>
      </c>
      <c r="IW15" s="89" t="str">
        <f t="shared" si="156"/>
        <v>-</v>
      </c>
      <c r="IX15" s="43" t="str">
        <f t="shared" si="157"/>
        <v>-</v>
      </c>
      <c r="IY15" s="43" t="str">
        <f t="shared" si="158"/>
        <v>-</v>
      </c>
      <c r="IZ15" s="43" t="str">
        <f t="shared" si="159"/>
        <v>-</v>
      </c>
      <c r="JA15" s="43" t="str">
        <f t="shared" si="160"/>
        <v>-</v>
      </c>
      <c r="JB15" s="43" t="str">
        <f t="shared" si="161"/>
        <v>-</v>
      </c>
      <c r="JC15" s="43" t="str">
        <f t="shared" si="162"/>
        <v>-</v>
      </c>
      <c r="JD15" s="43" t="str">
        <f t="shared" si="163"/>
        <v>-</v>
      </c>
      <c r="JE15" s="43" t="str">
        <f t="shared" si="164"/>
        <v>-</v>
      </c>
      <c r="JF15" s="43" t="str">
        <f t="shared" si="165"/>
        <v>-</v>
      </c>
      <c r="JG15" s="43" t="str">
        <f t="shared" si="166"/>
        <v>-</v>
      </c>
      <c r="JH15" s="43" t="str">
        <f t="shared" si="167"/>
        <v>-</v>
      </c>
      <c r="JI15" s="43" t="str">
        <f t="shared" si="168"/>
        <v>-</v>
      </c>
      <c r="JJ15" s="43" t="str">
        <f t="shared" si="169"/>
        <v>-</v>
      </c>
      <c r="JK15" s="43" t="str">
        <f t="shared" si="170"/>
        <v>-</v>
      </c>
      <c r="JL15" s="44" t="str">
        <f t="shared" si="171"/>
        <v>-</v>
      </c>
      <c r="JM15" s="44" t="str">
        <f t="shared" si="172"/>
        <v>-</v>
      </c>
      <c r="JN15" s="44" t="str">
        <f t="shared" si="173"/>
        <v>-</v>
      </c>
      <c r="JO15" s="90" t="str">
        <f t="shared" si="174"/>
        <v>-</v>
      </c>
      <c r="JP15" s="62">
        <f t="shared" si="175"/>
        <v>0</v>
      </c>
      <c r="JQ15" s="63">
        <f t="shared" si="176"/>
        <v>0</v>
      </c>
      <c r="JR15" s="64">
        <f t="shared" si="177"/>
        <v>0</v>
      </c>
      <c r="JS15" s="65">
        <f t="shared" si="178"/>
        <v>0</v>
      </c>
    </row>
    <row r="16" spans="1:279" ht="18.75">
      <c r="A16" s="14">
        <f>IFERROR('SEM1'!A16,"-")</f>
        <v>0</v>
      </c>
      <c r="B16" s="135" t="s">
        <v>71</v>
      </c>
      <c r="C16" s="39"/>
      <c r="D16" s="32">
        <f t="shared" si="4"/>
        <v>0</v>
      </c>
      <c r="E16" s="32">
        <f t="shared" si="5"/>
        <v>0</v>
      </c>
      <c r="F16" s="75">
        <f t="shared" si="6"/>
        <v>0</v>
      </c>
      <c r="G16" s="75">
        <f t="shared" si="7"/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 t="shared" si="8"/>
        <v>-</v>
      </c>
      <c r="W16" s="77" t="str">
        <f t="shared" si="9"/>
        <v>-</v>
      </c>
      <c r="X16" s="19" t="str">
        <f t="shared" si="10"/>
        <v>-</v>
      </c>
      <c r="Y16" s="19" t="str">
        <f t="shared" si="11"/>
        <v>-</v>
      </c>
      <c r="Z16" s="19" t="str">
        <f t="shared" si="12"/>
        <v>-</v>
      </c>
      <c r="AA16" s="19" t="str">
        <f t="shared" si="13"/>
        <v>-</v>
      </c>
      <c r="AB16" s="19" t="str">
        <f t="shared" si="14"/>
        <v>-</v>
      </c>
      <c r="AC16" s="19" t="str">
        <f t="shared" si="15"/>
        <v>-</v>
      </c>
      <c r="AD16" s="19" t="str">
        <f t="shared" si="16"/>
        <v>-</v>
      </c>
      <c r="AE16" s="19" t="str">
        <f t="shared" si="17"/>
        <v>-</v>
      </c>
      <c r="AF16" s="19" t="str">
        <f t="shared" si="18"/>
        <v>-</v>
      </c>
      <c r="AG16" s="19" t="str">
        <f t="shared" si="19"/>
        <v>-</v>
      </c>
      <c r="AH16" s="19" t="str">
        <f t="shared" si="20"/>
        <v>-</v>
      </c>
      <c r="AI16" s="19" t="str">
        <f t="shared" si="21"/>
        <v>-</v>
      </c>
      <c r="AJ16" s="19" t="str">
        <f t="shared" si="22"/>
        <v>-</v>
      </c>
      <c r="AK16" s="19" t="str">
        <f t="shared" si="23"/>
        <v>-</v>
      </c>
      <c r="AL16" s="13" t="str">
        <f t="shared" si="24"/>
        <v>-</v>
      </c>
      <c r="AM16" s="13" t="str">
        <f t="shared" si="25"/>
        <v>-</v>
      </c>
      <c r="AN16" s="13" t="str">
        <f t="shared" si="26"/>
        <v>-</v>
      </c>
      <c r="AO16" s="80" t="str">
        <f t="shared" si="27"/>
        <v>-</v>
      </c>
      <c r="AP16" s="39"/>
      <c r="AQ16" s="32">
        <f t="shared" si="28"/>
        <v>0</v>
      </c>
      <c r="AR16" s="32">
        <f t="shared" si="29"/>
        <v>0</v>
      </c>
      <c r="AS16" s="75">
        <f t="shared" si="30"/>
        <v>0</v>
      </c>
      <c r="AT16" s="75">
        <f t="shared" si="31"/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 t="shared" si="32"/>
        <v>-</v>
      </c>
      <c r="BJ16" s="77" t="str">
        <f t="shared" si="33"/>
        <v>-</v>
      </c>
      <c r="BK16" s="19" t="str">
        <f t="shared" si="34"/>
        <v>-</v>
      </c>
      <c r="BL16" s="19" t="str">
        <f t="shared" si="35"/>
        <v>-</v>
      </c>
      <c r="BM16" s="19" t="str">
        <f t="shared" si="36"/>
        <v>-</v>
      </c>
      <c r="BN16" s="19" t="str">
        <f t="shared" si="37"/>
        <v>-</v>
      </c>
      <c r="BO16" s="19" t="str">
        <f t="shared" si="38"/>
        <v>-</v>
      </c>
      <c r="BP16" s="19" t="str">
        <f t="shared" si="39"/>
        <v>-</v>
      </c>
      <c r="BQ16" s="19" t="str">
        <f t="shared" si="40"/>
        <v>-</v>
      </c>
      <c r="BR16" s="19" t="str">
        <f t="shared" si="41"/>
        <v>-</v>
      </c>
      <c r="BS16" s="19" t="str">
        <f t="shared" si="42"/>
        <v>-</v>
      </c>
      <c r="BT16" s="19" t="str">
        <f t="shared" si="43"/>
        <v>-</v>
      </c>
      <c r="BU16" s="19" t="str">
        <f t="shared" si="44"/>
        <v>-</v>
      </c>
      <c r="BV16" s="19" t="str">
        <f t="shared" si="45"/>
        <v>-</v>
      </c>
      <c r="BW16" s="19" t="str">
        <f t="shared" si="46"/>
        <v>-</v>
      </c>
      <c r="BX16" s="19" t="str">
        <f t="shared" si="47"/>
        <v>-</v>
      </c>
      <c r="BY16" s="13" t="str">
        <f t="shared" si="48"/>
        <v>-</v>
      </c>
      <c r="BZ16" s="13" t="str">
        <f t="shared" si="49"/>
        <v>-</v>
      </c>
      <c r="CA16" s="13" t="str">
        <f t="shared" si="50"/>
        <v>-</v>
      </c>
      <c r="CB16" s="80" t="str">
        <f t="shared" si="51"/>
        <v>-</v>
      </c>
      <c r="CC16" s="39"/>
      <c r="CD16" s="32">
        <f t="shared" si="52"/>
        <v>0</v>
      </c>
      <c r="CE16" s="32">
        <f t="shared" si="53"/>
        <v>0</v>
      </c>
      <c r="CF16" s="75">
        <f t="shared" si="54"/>
        <v>0</v>
      </c>
      <c r="CG16" s="75">
        <f t="shared" si="55"/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 t="shared" si="56"/>
        <v>-</v>
      </c>
      <c r="CW16" s="77" t="str">
        <f t="shared" si="57"/>
        <v>-</v>
      </c>
      <c r="CX16" s="19" t="str">
        <f t="shared" si="58"/>
        <v>-</v>
      </c>
      <c r="CY16" s="19" t="str">
        <f t="shared" si="59"/>
        <v>-</v>
      </c>
      <c r="CZ16" s="19" t="str">
        <f t="shared" si="60"/>
        <v>-</v>
      </c>
      <c r="DA16" s="19" t="str">
        <f t="shared" si="61"/>
        <v>-</v>
      </c>
      <c r="DB16" s="19" t="str">
        <f t="shared" si="62"/>
        <v>-</v>
      </c>
      <c r="DC16" s="19" t="str">
        <f t="shared" si="63"/>
        <v>-</v>
      </c>
      <c r="DD16" s="19" t="str">
        <f t="shared" si="64"/>
        <v>-</v>
      </c>
      <c r="DE16" s="19" t="str">
        <f t="shared" si="65"/>
        <v>-</v>
      </c>
      <c r="DF16" s="19" t="str">
        <f t="shared" si="66"/>
        <v>-</v>
      </c>
      <c r="DG16" s="19" t="str">
        <f t="shared" si="67"/>
        <v>-</v>
      </c>
      <c r="DH16" s="19" t="str">
        <f t="shared" si="68"/>
        <v>-</v>
      </c>
      <c r="DI16" s="19" t="str">
        <f t="shared" si="69"/>
        <v>-</v>
      </c>
      <c r="DJ16" s="19" t="str">
        <f t="shared" si="70"/>
        <v>-</v>
      </c>
      <c r="DK16" s="19" t="str">
        <f t="shared" si="71"/>
        <v>-</v>
      </c>
      <c r="DL16" s="13" t="str">
        <f t="shared" si="72"/>
        <v>-</v>
      </c>
      <c r="DM16" s="13" t="str">
        <f t="shared" si="73"/>
        <v>-</v>
      </c>
      <c r="DN16" s="13" t="str">
        <f t="shared" si="74"/>
        <v>-</v>
      </c>
      <c r="DO16" s="80" t="str">
        <f t="shared" si="75"/>
        <v>-</v>
      </c>
      <c r="DP16" s="39"/>
      <c r="DQ16" s="32">
        <f t="shared" si="76"/>
        <v>0</v>
      </c>
      <c r="DR16" s="32">
        <f t="shared" si="77"/>
        <v>0</v>
      </c>
      <c r="DS16" s="75">
        <f t="shared" si="78"/>
        <v>0</v>
      </c>
      <c r="DT16" s="75">
        <f t="shared" si="79"/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 t="shared" si="80"/>
        <v>-</v>
      </c>
      <c r="EJ16" s="77" t="str">
        <f t="shared" si="81"/>
        <v>-</v>
      </c>
      <c r="EK16" s="19" t="str">
        <f t="shared" si="82"/>
        <v>-</v>
      </c>
      <c r="EL16" s="19" t="str">
        <f t="shared" si="83"/>
        <v>-</v>
      </c>
      <c r="EM16" s="19" t="str">
        <f t="shared" si="84"/>
        <v>-</v>
      </c>
      <c r="EN16" s="19" t="str">
        <f t="shared" si="85"/>
        <v>-</v>
      </c>
      <c r="EO16" s="19" t="str">
        <f t="shared" si="86"/>
        <v>-</v>
      </c>
      <c r="EP16" s="19" t="str">
        <f t="shared" si="87"/>
        <v>-</v>
      </c>
      <c r="EQ16" s="19" t="str">
        <f t="shared" si="88"/>
        <v>-</v>
      </c>
      <c r="ER16" s="19" t="str">
        <f t="shared" si="89"/>
        <v>-</v>
      </c>
      <c r="ES16" s="19" t="str">
        <f t="shared" si="90"/>
        <v>-</v>
      </c>
      <c r="ET16" s="19" t="str">
        <f t="shared" si="91"/>
        <v>-</v>
      </c>
      <c r="EU16" s="19" t="str">
        <f t="shared" si="92"/>
        <v>-</v>
      </c>
      <c r="EV16" s="19" t="str">
        <f t="shared" si="93"/>
        <v>-</v>
      </c>
      <c r="EW16" s="19" t="str">
        <f t="shared" si="94"/>
        <v>-</v>
      </c>
      <c r="EX16" s="19" t="str">
        <f t="shared" si="95"/>
        <v>-</v>
      </c>
      <c r="EY16" s="13" t="str">
        <f t="shared" si="96"/>
        <v>-</v>
      </c>
      <c r="EZ16" s="13" t="str">
        <f t="shared" si="97"/>
        <v>-</v>
      </c>
      <c r="FA16" s="13" t="str">
        <f t="shared" si="98"/>
        <v>-</v>
      </c>
      <c r="FB16" s="80" t="str">
        <f t="shared" si="99"/>
        <v>-</v>
      </c>
      <c r="FC16" s="39"/>
      <c r="FD16" s="32">
        <f t="shared" si="100"/>
        <v>0</v>
      </c>
      <c r="FE16" s="32">
        <f t="shared" si="101"/>
        <v>0</v>
      </c>
      <c r="FF16" s="75">
        <f t="shared" si="102"/>
        <v>0</v>
      </c>
      <c r="FG16" s="75">
        <f t="shared" si="103"/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 t="shared" si="104"/>
        <v>-</v>
      </c>
      <c r="FW16" s="77" t="str">
        <f t="shared" si="105"/>
        <v>-</v>
      </c>
      <c r="FX16" s="19" t="str">
        <f t="shared" si="106"/>
        <v>-</v>
      </c>
      <c r="FY16" s="19" t="str">
        <f t="shared" si="107"/>
        <v>-</v>
      </c>
      <c r="FZ16" s="19" t="str">
        <f t="shared" si="108"/>
        <v>-</v>
      </c>
      <c r="GA16" s="19" t="str">
        <f t="shared" si="109"/>
        <v>-</v>
      </c>
      <c r="GB16" s="19" t="str">
        <f t="shared" si="110"/>
        <v>-</v>
      </c>
      <c r="GC16" s="19" t="str">
        <f t="shared" si="111"/>
        <v>-</v>
      </c>
      <c r="GD16" s="19" t="str">
        <f t="shared" si="112"/>
        <v>-</v>
      </c>
      <c r="GE16" s="19" t="str">
        <f t="shared" si="113"/>
        <v>-</v>
      </c>
      <c r="GF16" s="19" t="str">
        <f t="shared" si="114"/>
        <v>-</v>
      </c>
      <c r="GG16" s="19" t="str">
        <f t="shared" si="115"/>
        <v>-</v>
      </c>
      <c r="GH16" s="19" t="str">
        <f t="shared" si="116"/>
        <v>-</v>
      </c>
      <c r="GI16" s="19" t="str">
        <f t="shared" si="117"/>
        <v>-</v>
      </c>
      <c r="GJ16" s="19" t="str">
        <f t="shared" si="118"/>
        <v>-</v>
      </c>
      <c r="GK16" s="19" t="str">
        <f t="shared" si="119"/>
        <v>-</v>
      </c>
      <c r="GL16" s="13" t="str">
        <f t="shared" si="120"/>
        <v>-</v>
      </c>
      <c r="GM16" s="13" t="str">
        <f t="shared" si="121"/>
        <v>-</v>
      </c>
      <c r="GN16" s="13" t="str">
        <f t="shared" si="122"/>
        <v>-</v>
      </c>
      <c r="GO16" s="80" t="str">
        <f t="shared" si="123"/>
        <v>-</v>
      </c>
      <c r="GP16" s="39"/>
      <c r="GQ16" s="32">
        <f t="shared" si="124"/>
        <v>0</v>
      </c>
      <c r="GR16" s="32">
        <f t="shared" si="125"/>
        <v>0</v>
      </c>
      <c r="GS16" s="75">
        <f t="shared" si="126"/>
        <v>0</v>
      </c>
      <c r="GT16" s="75">
        <f t="shared" si="127"/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 t="shared" si="128"/>
        <v>-</v>
      </c>
      <c r="HJ16" s="77" t="str">
        <f t="shared" si="129"/>
        <v>-</v>
      </c>
      <c r="HK16" s="19" t="str">
        <f t="shared" si="130"/>
        <v>-</v>
      </c>
      <c r="HL16" s="19" t="str">
        <f t="shared" si="131"/>
        <v>-</v>
      </c>
      <c r="HM16" s="19" t="str">
        <f t="shared" si="132"/>
        <v>-</v>
      </c>
      <c r="HN16" s="19" t="str">
        <f t="shared" si="133"/>
        <v>-</v>
      </c>
      <c r="HO16" s="19" t="str">
        <f t="shared" si="134"/>
        <v>-</v>
      </c>
      <c r="HP16" s="19" t="str">
        <f t="shared" si="135"/>
        <v>-</v>
      </c>
      <c r="HQ16" s="19" t="str">
        <f t="shared" si="136"/>
        <v>-</v>
      </c>
      <c r="HR16" s="19" t="str">
        <f t="shared" si="137"/>
        <v>-</v>
      </c>
      <c r="HS16" s="19" t="str">
        <f t="shared" si="138"/>
        <v>-</v>
      </c>
      <c r="HT16" s="19" t="str">
        <f t="shared" si="139"/>
        <v>-</v>
      </c>
      <c r="HU16" s="19" t="str">
        <f t="shared" si="140"/>
        <v>-</v>
      </c>
      <c r="HV16" s="19" t="str">
        <f t="shared" si="141"/>
        <v>-</v>
      </c>
      <c r="HW16" s="19" t="str">
        <f t="shared" si="142"/>
        <v>-</v>
      </c>
      <c r="HX16" s="19" t="str">
        <f t="shared" si="143"/>
        <v>-</v>
      </c>
      <c r="HY16" s="13" t="str">
        <f t="shared" si="144"/>
        <v>-</v>
      </c>
      <c r="HZ16" s="13" t="str">
        <f t="shared" si="145"/>
        <v>-</v>
      </c>
      <c r="IA16" s="13" t="str">
        <f t="shared" si="146"/>
        <v>-</v>
      </c>
      <c r="IB16" s="80" t="str">
        <f t="shared" si="147"/>
        <v>-</v>
      </c>
      <c r="IC16" s="39">
        <f t="shared" si="148"/>
        <v>0</v>
      </c>
      <c r="ID16" s="99">
        <f t="shared" si="149"/>
        <v>0</v>
      </c>
      <c r="IE16" s="99">
        <f t="shared" si="150"/>
        <v>0</v>
      </c>
      <c r="IF16" s="100">
        <f t="shared" si="151"/>
        <v>0</v>
      </c>
      <c r="IG16" s="100">
        <f t="shared" si="152"/>
        <v>0</v>
      </c>
      <c r="IH16" s="35">
        <f t="shared" si="153"/>
        <v>0</v>
      </c>
      <c r="II16" s="35">
        <f t="shared" si="153"/>
        <v>0</v>
      </c>
      <c r="IJ16" s="35">
        <f t="shared" si="153"/>
        <v>0</v>
      </c>
      <c r="IK16" s="35">
        <f t="shared" si="153"/>
        <v>0</v>
      </c>
      <c r="IL16" s="35">
        <f t="shared" si="153"/>
        <v>0</v>
      </c>
      <c r="IM16" s="35">
        <f t="shared" si="153"/>
        <v>0</v>
      </c>
      <c r="IN16" s="100"/>
      <c r="IO16" s="35">
        <f t="shared" si="154"/>
        <v>0</v>
      </c>
      <c r="IP16" s="35">
        <f t="shared" si="154"/>
        <v>0</v>
      </c>
      <c r="IQ16" s="35">
        <f t="shared" si="154"/>
        <v>0</v>
      </c>
      <c r="IR16" s="35">
        <f t="shared" si="154"/>
        <v>0</v>
      </c>
      <c r="IS16" s="35">
        <f t="shared" si="154"/>
        <v>0</v>
      </c>
      <c r="IT16" s="23">
        <f t="shared" si="154"/>
        <v>0</v>
      </c>
      <c r="IU16" s="26">
        <f t="shared" si="154"/>
        <v>0</v>
      </c>
      <c r="IV16" s="42" t="str">
        <f t="shared" si="155"/>
        <v>-</v>
      </c>
      <c r="IW16" s="89" t="str">
        <f t="shared" si="156"/>
        <v>-</v>
      </c>
      <c r="IX16" s="43" t="str">
        <f t="shared" si="157"/>
        <v>-</v>
      </c>
      <c r="IY16" s="43" t="str">
        <f t="shared" si="158"/>
        <v>-</v>
      </c>
      <c r="IZ16" s="43" t="str">
        <f t="shared" si="159"/>
        <v>-</v>
      </c>
      <c r="JA16" s="43" t="str">
        <f t="shared" si="160"/>
        <v>-</v>
      </c>
      <c r="JB16" s="43" t="str">
        <f t="shared" si="161"/>
        <v>-</v>
      </c>
      <c r="JC16" s="43" t="str">
        <f t="shared" si="162"/>
        <v>-</v>
      </c>
      <c r="JD16" s="43" t="str">
        <f t="shared" si="163"/>
        <v>-</v>
      </c>
      <c r="JE16" s="43" t="str">
        <f t="shared" si="164"/>
        <v>-</v>
      </c>
      <c r="JF16" s="43" t="str">
        <f t="shared" si="165"/>
        <v>-</v>
      </c>
      <c r="JG16" s="43" t="str">
        <f t="shared" si="166"/>
        <v>-</v>
      </c>
      <c r="JH16" s="43" t="str">
        <f t="shared" si="167"/>
        <v>-</v>
      </c>
      <c r="JI16" s="43" t="str">
        <f t="shared" si="168"/>
        <v>-</v>
      </c>
      <c r="JJ16" s="43" t="str">
        <f t="shared" si="169"/>
        <v>-</v>
      </c>
      <c r="JK16" s="43" t="str">
        <f t="shared" si="170"/>
        <v>-</v>
      </c>
      <c r="JL16" s="44" t="str">
        <f t="shared" si="171"/>
        <v>-</v>
      </c>
      <c r="JM16" s="44" t="str">
        <f t="shared" si="172"/>
        <v>-</v>
      </c>
      <c r="JN16" s="44" t="str">
        <f t="shared" si="173"/>
        <v>-</v>
      </c>
      <c r="JO16" s="90" t="str">
        <f t="shared" si="174"/>
        <v>-</v>
      </c>
      <c r="JP16" s="62">
        <f t="shared" si="175"/>
        <v>0</v>
      </c>
      <c r="JQ16" s="63">
        <f t="shared" si="176"/>
        <v>0</v>
      </c>
      <c r="JR16" s="64">
        <f t="shared" si="177"/>
        <v>0</v>
      </c>
      <c r="JS16" s="65">
        <f t="shared" si="178"/>
        <v>0</v>
      </c>
    </row>
    <row r="17" spans="1:279" ht="18.75">
      <c r="A17" s="14">
        <f>IFERROR('SEM1'!A17,"-")</f>
        <v>0</v>
      </c>
      <c r="B17" s="135" t="s">
        <v>72</v>
      </c>
      <c r="C17" s="39"/>
      <c r="D17" s="32">
        <f t="shared" si="4"/>
        <v>0</v>
      </c>
      <c r="E17" s="32">
        <f t="shared" si="5"/>
        <v>0</v>
      </c>
      <c r="F17" s="75">
        <f t="shared" si="6"/>
        <v>0</v>
      </c>
      <c r="G17" s="75">
        <f t="shared" si="7"/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 t="shared" si="8"/>
        <v>-</v>
      </c>
      <c r="W17" s="77" t="str">
        <f t="shared" si="9"/>
        <v>-</v>
      </c>
      <c r="X17" s="19" t="str">
        <f t="shared" si="10"/>
        <v>-</v>
      </c>
      <c r="Y17" s="19" t="str">
        <f t="shared" si="11"/>
        <v>-</v>
      </c>
      <c r="Z17" s="19" t="str">
        <f t="shared" si="12"/>
        <v>-</v>
      </c>
      <c r="AA17" s="19" t="str">
        <f t="shared" si="13"/>
        <v>-</v>
      </c>
      <c r="AB17" s="19" t="str">
        <f t="shared" si="14"/>
        <v>-</v>
      </c>
      <c r="AC17" s="19" t="str">
        <f t="shared" si="15"/>
        <v>-</v>
      </c>
      <c r="AD17" s="19" t="str">
        <f t="shared" si="16"/>
        <v>-</v>
      </c>
      <c r="AE17" s="19" t="str">
        <f t="shared" si="17"/>
        <v>-</v>
      </c>
      <c r="AF17" s="19" t="str">
        <f t="shared" si="18"/>
        <v>-</v>
      </c>
      <c r="AG17" s="19" t="str">
        <f t="shared" si="19"/>
        <v>-</v>
      </c>
      <c r="AH17" s="19" t="str">
        <f t="shared" si="20"/>
        <v>-</v>
      </c>
      <c r="AI17" s="19" t="str">
        <f t="shared" si="21"/>
        <v>-</v>
      </c>
      <c r="AJ17" s="19" t="str">
        <f t="shared" si="22"/>
        <v>-</v>
      </c>
      <c r="AK17" s="19" t="str">
        <f t="shared" si="23"/>
        <v>-</v>
      </c>
      <c r="AL17" s="13" t="str">
        <f t="shared" si="24"/>
        <v>-</v>
      </c>
      <c r="AM17" s="13" t="str">
        <f t="shared" si="25"/>
        <v>-</v>
      </c>
      <c r="AN17" s="13" t="str">
        <f t="shared" si="26"/>
        <v>-</v>
      </c>
      <c r="AO17" s="80" t="str">
        <f t="shared" si="27"/>
        <v>-</v>
      </c>
      <c r="AP17" s="39"/>
      <c r="AQ17" s="32">
        <f t="shared" si="28"/>
        <v>0</v>
      </c>
      <c r="AR17" s="32">
        <f t="shared" si="29"/>
        <v>0</v>
      </c>
      <c r="AS17" s="75">
        <f t="shared" si="30"/>
        <v>0</v>
      </c>
      <c r="AT17" s="75">
        <f t="shared" si="31"/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 t="shared" si="32"/>
        <v>-</v>
      </c>
      <c r="BJ17" s="77" t="str">
        <f t="shared" si="33"/>
        <v>-</v>
      </c>
      <c r="BK17" s="19" t="str">
        <f t="shared" si="34"/>
        <v>-</v>
      </c>
      <c r="BL17" s="19" t="str">
        <f t="shared" si="35"/>
        <v>-</v>
      </c>
      <c r="BM17" s="19" t="str">
        <f t="shared" si="36"/>
        <v>-</v>
      </c>
      <c r="BN17" s="19" t="str">
        <f t="shared" si="37"/>
        <v>-</v>
      </c>
      <c r="BO17" s="19" t="str">
        <f t="shared" si="38"/>
        <v>-</v>
      </c>
      <c r="BP17" s="19" t="str">
        <f t="shared" si="39"/>
        <v>-</v>
      </c>
      <c r="BQ17" s="19" t="str">
        <f t="shared" si="40"/>
        <v>-</v>
      </c>
      <c r="BR17" s="19" t="str">
        <f t="shared" si="41"/>
        <v>-</v>
      </c>
      <c r="BS17" s="19" t="str">
        <f t="shared" si="42"/>
        <v>-</v>
      </c>
      <c r="BT17" s="19" t="str">
        <f t="shared" si="43"/>
        <v>-</v>
      </c>
      <c r="BU17" s="19" t="str">
        <f t="shared" si="44"/>
        <v>-</v>
      </c>
      <c r="BV17" s="19" t="str">
        <f t="shared" si="45"/>
        <v>-</v>
      </c>
      <c r="BW17" s="19" t="str">
        <f t="shared" si="46"/>
        <v>-</v>
      </c>
      <c r="BX17" s="19" t="str">
        <f t="shared" si="47"/>
        <v>-</v>
      </c>
      <c r="BY17" s="13" t="str">
        <f t="shared" si="48"/>
        <v>-</v>
      </c>
      <c r="BZ17" s="13" t="str">
        <f t="shared" si="49"/>
        <v>-</v>
      </c>
      <c r="CA17" s="13" t="str">
        <f t="shared" si="50"/>
        <v>-</v>
      </c>
      <c r="CB17" s="80" t="str">
        <f t="shared" si="51"/>
        <v>-</v>
      </c>
      <c r="CC17" s="39"/>
      <c r="CD17" s="32">
        <f t="shared" si="52"/>
        <v>0</v>
      </c>
      <c r="CE17" s="32">
        <f t="shared" si="53"/>
        <v>0</v>
      </c>
      <c r="CF17" s="75">
        <f t="shared" si="54"/>
        <v>0</v>
      </c>
      <c r="CG17" s="75">
        <f t="shared" si="55"/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 t="shared" si="56"/>
        <v>-</v>
      </c>
      <c r="CW17" s="77" t="str">
        <f t="shared" si="57"/>
        <v>-</v>
      </c>
      <c r="CX17" s="19" t="str">
        <f t="shared" si="58"/>
        <v>-</v>
      </c>
      <c r="CY17" s="19" t="str">
        <f t="shared" si="59"/>
        <v>-</v>
      </c>
      <c r="CZ17" s="19" t="str">
        <f t="shared" si="60"/>
        <v>-</v>
      </c>
      <c r="DA17" s="19" t="str">
        <f t="shared" si="61"/>
        <v>-</v>
      </c>
      <c r="DB17" s="19" t="str">
        <f t="shared" si="62"/>
        <v>-</v>
      </c>
      <c r="DC17" s="19" t="str">
        <f t="shared" si="63"/>
        <v>-</v>
      </c>
      <c r="DD17" s="19" t="str">
        <f t="shared" si="64"/>
        <v>-</v>
      </c>
      <c r="DE17" s="19" t="str">
        <f t="shared" si="65"/>
        <v>-</v>
      </c>
      <c r="DF17" s="19" t="str">
        <f t="shared" si="66"/>
        <v>-</v>
      </c>
      <c r="DG17" s="19" t="str">
        <f t="shared" si="67"/>
        <v>-</v>
      </c>
      <c r="DH17" s="19" t="str">
        <f t="shared" si="68"/>
        <v>-</v>
      </c>
      <c r="DI17" s="19" t="str">
        <f t="shared" si="69"/>
        <v>-</v>
      </c>
      <c r="DJ17" s="19" t="str">
        <f t="shared" si="70"/>
        <v>-</v>
      </c>
      <c r="DK17" s="19" t="str">
        <f t="shared" si="71"/>
        <v>-</v>
      </c>
      <c r="DL17" s="13" t="str">
        <f t="shared" si="72"/>
        <v>-</v>
      </c>
      <c r="DM17" s="13" t="str">
        <f t="shared" si="73"/>
        <v>-</v>
      </c>
      <c r="DN17" s="13" t="str">
        <f t="shared" si="74"/>
        <v>-</v>
      </c>
      <c r="DO17" s="80" t="str">
        <f t="shared" si="75"/>
        <v>-</v>
      </c>
      <c r="DP17" s="39"/>
      <c r="DQ17" s="32">
        <f t="shared" si="76"/>
        <v>0</v>
      </c>
      <c r="DR17" s="32">
        <f t="shared" si="77"/>
        <v>0</v>
      </c>
      <c r="DS17" s="75">
        <f t="shared" si="78"/>
        <v>0</v>
      </c>
      <c r="DT17" s="75">
        <f t="shared" si="79"/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 t="shared" si="80"/>
        <v>-</v>
      </c>
      <c r="EJ17" s="77" t="str">
        <f t="shared" si="81"/>
        <v>-</v>
      </c>
      <c r="EK17" s="19" t="str">
        <f t="shared" si="82"/>
        <v>-</v>
      </c>
      <c r="EL17" s="19" t="str">
        <f t="shared" si="83"/>
        <v>-</v>
      </c>
      <c r="EM17" s="19" t="str">
        <f t="shared" si="84"/>
        <v>-</v>
      </c>
      <c r="EN17" s="19" t="str">
        <f t="shared" si="85"/>
        <v>-</v>
      </c>
      <c r="EO17" s="19" t="str">
        <f t="shared" si="86"/>
        <v>-</v>
      </c>
      <c r="EP17" s="19" t="str">
        <f t="shared" si="87"/>
        <v>-</v>
      </c>
      <c r="EQ17" s="19" t="str">
        <f t="shared" si="88"/>
        <v>-</v>
      </c>
      <c r="ER17" s="19" t="str">
        <f t="shared" si="89"/>
        <v>-</v>
      </c>
      <c r="ES17" s="19" t="str">
        <f t="shared" si="90"/>
        <v>-</v>
      </c>
      <c r="ET17" s="19" t="str">
        <f t="shared" si="91"/>
        <v>-</v>
      </c>
      <c r="EU17" s="19" t="str">
        <f t="shared" si="92"/>
        <v>-</v>
      </c>
      <c r="EV17" s="19" t="str">
        <f t="shared" si="93"/>
        <v>-</v>
      </c>
      <c r="EW17" s="19" t="str">
        <f t="shared" si="94"/>
        <v>-</v>
      </c>
      <c r="EX17" s="19" t="str">
        <f t="shared" si="95"/>
        <v>-</v>
      </c>
      <c r="EY17" s="13" t="str">
        <f t="shared" si="96"/>
        <v>-</v>
      </c>
      <c r="EZ17" s="13" t="str">
        <f t="shared" si="97"/>
        <v>-</v>
      </c>
      <c r="FA17" s="13" t="str">
        <f t="shared" si="98"/>
        <v>-</v>
      </c>
      <c r="FB17" s="80" t="str">
        <f t="shared" si="99"/>
        <v>-</v>
      </c>
      <c r="FC17" s="39"/>
      <c r="FD17" s="32">
        <f t="shared" si="100"/>
        <v>0</v>
      </c>
      <c r="FE17" s="32">
        <f t="shared" si="101"/>
        <v>0</v>
      </c>
      <c r="FF17" s="75">
        <f t="shared" si="102"/>
        <v>0</v>
      </c>
      <c r="FG17" s="75">
        <f t="shared" si="103"/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 t="shared" si="104"/>
        <v>-</v>
      </c>
      <c r="FW17" s="77" t="str">
        <f t="shared" si="105"/>
        <v>-</v>
      </c>
      <c r="FX17" s="19" t="str">
        <f t="shared" si="106"/>
        <v>-</v>
      </c>
      <c r="FY17" s="19" t="str">
        <f t="shared" si="107"/>
        <v>-</v>
      </c>
      <c r="FZ17" s="19" t="str">
        <f t="shared" si="108"/>
        <v>-</v>
      </c>
      <c r="GA17" s="19" t="str">
        <f t="shared" si="109"/>
        <v>-</v>
      </c>
      <c r="GB17" s="19" t="str">
        <f t="shared" si="110"/>
        <v>-</v>
      </c>
      <c r="GC17" s="19" t="str">
        <f t="shared" si="111"/>
        <v>-</v>
      </c>
      <c r="GD17" s="19" t="str">
        <f t="shared" si="112"/>
        <v>-</v>
      </c>
      <c r="GE17" s="19" t="str">
        <f t="shared" si="113"/>
        <v>-</v>
      </c>
      <c r="GF17" s="19" t="str">
        <f t="shared" si="114"/>
        <v>-</v>
      </c>
      <c r="GG17" s="19" t="str">
        <f t="shared" si="115"/>
        <v>-</v>
      </c>
      <c r="GH17" s="19" t="str">
        <f t="shared" si="116"/>
        <v>-</v>
      </c>
      <c r="GI17" s="19" t="str">
        <f t="shared" si="117"/>
        <v>-</v>
      </c>
      <c r="GJ17" s="19" t="str">
        <f t="shared" si="118"/>
        <v>-</v>
      </c>
      <c r="GK17" s="19" t="str">
        <f t="shared" si="119"/>
        <v>-</v>
      </c>
      <c r="GL17" s="13" t="str">
        <f t="shared" si="120"/>
        <v>-</v>
      </c>
      <c r="GM17" s="13" t="str">
        <f t="shared" si="121"/>
        <v>-</v>
      </c>
      <c r="GN17" s="13" t="str">
        <f t="shared" si="122"/>
        <v>-</v>
      </c>
      <c r="GO17" s="80" t="str">
        <f t="shared" si="123"/>
        <v>-</v>
      </c>
      <c r="GP17" s="39"/>
      <c r="GQ17" s="32">
        <f t="shared" si="124"/>
        <v>0</v>
      </c>
      <c r="GR17" s="32">
        <f t="shared" si="125"/>
        <v>0</v>
      </c>
      <c r="GS17" s="75">
        <f t="shared" si="126"/>
        <v>0</v>
      </c>
      <c r="GT17" s="75">
        <f t="shared" si="127"/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 t="shared" si="128"/>
        <v>-</v>
      </c>
      <c r="HJ17" s="77" t="str">
        <f t="shared" si="129"/>
        <v>-</v>
      </c>
      <c r="HK17" s="19" t="str">
        <f t="shared" si="130"/>
        <v>-</v>
      </c>
      <c r="HL17" s="19" t="str">
        <f t="shared" si="131"/>
        <v>-</v>
      </c>
      <c r="HM17" s="19" t="str">
        <f t="shared" si="132"/>
        <v>-</v>
      </c>
      <c r="HN17" s="19" t="str">
        <f t="shared" si="133"/>
        <v>-</v>
      </c>
      <c r="HO17" s="19" t="str">
        <f t="shared" si="134"/>
        <v>-</v>
      </c>
      <c r="HP17" s="19" t="str">
        <f t="shared" si="135"/>
        <v>-</v>
      </c>
      <c r="HQ17" s="19" t="str">
        <f t="shared" si="136"/>
        <v>-</v>
      </c>
      <c r="HR17" s="19" t="str">
        <f t="shared" si="137"/>
        <v>-</v>
      </c>
      <c r="HS17" s="19" t="str">
        <f t="shared" si="138"/>
        <v>-</v>
      </c>
      <c r="HT17" s="19" t="str">
        <f t="shared" si="139"/>
        <v>-</v>
      </c>
      <c r="HU17" s="19" t="str">
        <f t="shared" si="140"/>
        <v>-</v>
      </c>
      <c r="HV17" s="19" t="str">
        <f t="shared" si="141"/>
        <v>-</v>
      </c>
      <c r="HW17" s="19" t="str">
        <f t="shared" si="142"/>
        <v>-</v>
      </c>
      <c r="HX17" s="19" t="str">
        <f t="shared" si="143"/>
        <v>-</v>
      </c>
      <c r="HY17" s="13" t="str">
        <f t="shared" si="144"/>
        <v>-</v>
      </c>
      <c r="HZ17" s="13" t="str">
        <f t="shared" si="145"/>
        <v>-</v>
      </c>
      <c r="IA17" s="13" t="str">
        <f t="shared" si="146"/>
        <v>-</v>
      </c>
      <c r="IB17" s="80" t="str">
        <f t="shared" si="147"/>
        <v>-</v>
      </c>
      <c r="IC17" s="39">
        <f t="shared" si="148"/>
        <v>0</v>
      </c>
      <c r="ID17" s="99">
        <f t="shared" si="149"/>
        <v>0</v>
      </c>
      <c r="IE17" s="99">
        <f t="shared" si="150"/>
        <v>0</v>
      </c>
      <c r="IF17" s="100">
        <f t="shared" si="151"/>
        <v>0</v>
      </c>
      <c r="IG17" s="100">
        <f t="shared" si="152"/>
        <v>0</v>
      </c>
      <c r="IH17" s="35">
        <f t="shared" si="153"/>
        <v>0</v>
      </c>
      <c r="II17" s="35">
        <f t="shared" si="153"/>
        <v>0</v>
      </c>
      <c r="IJ17" s="35">
        <f t="shared" si="153"/>
        <v>0</v>
      </c>
      <c r="IK17" s="35">
        <f t="shared" si="153"/>
        <v>0</v>
      </c>
      <c r="IL17" s="35">
        <f t="shared" si="153"/>
        <v>0</v>
      </c>
      <c r="IM17" s="35">
        <f t="shared" si="153"/>
        <v>0</v>
      </c>
      <c r="IN17" s="100"/>
      <c r="IO17" s="35">
        <f t="shared" si="154"/>
        <v>0</v>
      </c>
      <c r="IP17" s="35">
        <f t="shared" si="154"/>
        <v>0</v>
      </c>
      <c r="IQ17" s="35">
        <f t="shared" si="154"/>
        <v>0</v>
      </c>
      <c r="IR17" s="35">
        <f t="shared" si="154"/>
        <v>0</v>
      </c>
      <c r="IS17" s="35">
        <f t="shared" si="154"/>
        <v>0</v>
      </c>
      <c r="IT17" s="23">
        <f t="shared" si="154"/>
        <v>0</v>
      </c>
      <c r="IU17" s="26">
        <f t="shared" si="154"/>
        <v>0</v>
      </c>
      <c r="IV17" s="42" t="str">
        <f t="shared" si="155"/>
        <v>-</v>
      </c>
      <c r="IW17" s="89" t="str">
        <f t="shared" si="156"/>
        <v>-</v>
      </c>
      <c r="IX17" s="43" t="str">
        <f t="shared" si="157"/>
        <v>-</v>
      </c>
      <c r="IY17" s="43" t="str">
        <f t="shared" si="158"/>
        <v>-</v>
      </c>
      <c r="IZ17" s="43" t="str">
        <f t="shared" si="159"/>
        <v>-</v>
      </c>
      <c r="JA17" s="43" t="str">
        <f t="shared" si="160"/>
        <v>-</v>
      </c>
      <c r="JB17" s="43" t="str">
        <f t="shared" si="161"/>
        <v>-</v>
      </c>
      <c r="JC17" s="43" t="str">
        <f t="shared" si="162"/>
        <v>-</v>
      </c>
      <c r="JD17" s="43" t="str">
        <f t="shared" si="163"/>
        <v>-</v>
      </c>
      <c r="JE17" s="43" t="str">
        <f t="shared" si="164"/>
        <v>-</v>
      </c>
      <c r="JF17" s="43" t="str">
        <f t="shared" si="165"/>
        <v>-</v>
      </c>
      <c r="JG17" s="43" t="str">
        <f t="shared" si="166"/>
        <v>-</v>
      </c>
      <c r="JH17" s="43" t="str">
        <f t="shared" si="167"/>
        <v>-</v>
      </c>
      <c r="JI17" s="43" t="str">
        <f t="shared" si="168"/>
        <v>-</v>
      </c>
      <c r="JJ17" s="43" t="str">
        <f t="shared" si="169"/>
        <v>-</v>
      </c>
      <c r="JK17" s="43" t="str">
        <f t="shared" si="170"/>
        <v>-</v>
      </c>
      <c r="JL17" s="44" t="str">
        <f t="shared" si="171"/>
        <v>-</v>
      </c>
      <c r="JM17" s="44" t="str">
        <f t="shared" si="172"/>
        <v>-</v>
      </c>
      <c r="JN17" s="44" t="str">
        <f t="shared" si="173"/>
        <v>-</v>
      </c>
      <c r="JO17" s="90" t="str">
        <f t="shared" si="174"/>
        <v>-</v>
      </c>
      <c r="JP17" s="62">
        <f t="shared" si="175"/>
        <v>0</v>
      </c>
      <c r="JQ17" s="63">
        <f t="shared" si="176"/>
        <v>0</v>
      </c>
      <c r="JR17" s="64">
        <f t="shared" si="177"/>
        <v>0</v>
      </c>
      <c r="JS17" s="65">
        <f t="shared" si="178"/>
        <v>0</v>
      </c>
    </row>
    <row r="18" spans="1:279" ht="18.75">
      <c r="A18" s="14">
        <f>IFERROR('SEM1'!A18,"-")</f>
        <v>0</v>
      </c>
      <c r="B18" s="135" t="s">
        <v>74</v>
      </c>
      <c r="C18" s="39"/>
      <c r="D18" s="32">
        <f t="shared" si="4"/>
        <v>0</v>
      </c>
      <c r="E18" s="32">
        <f t="shared" si="5"/>
        <v>0</v>
      </c>
      <c r="F18" s="75">
        <f t="shared" si="6"/>
        <v>0</v>
      </c>
      <c r="G18" s="75">
        <f t="shared" si="7"/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 t="shared" si="8"/>
        <v>-</v>
      </c>
      <c r="W18" s="77" t="str">
        <f t="shared" si="9"/>
        <v>-</v>
      </c>
      <c r="X18" s="19" t="str">
        <f t="shared" si="10"/>
        <v>-</v>
      </c>
      <c r="Y18" s="19" t="str">
        <f t="shared" si="11"/>
        <v>-</v>
      </c>
      <c r="Z18" s="19" t="str">
        <f t="shared" si="12"/>
        <v>-</v>
      </c>
      <c r="AA18" s="19" t="str">
        <f t="shared" si="13"/>
        <v>-</v>
      </c>
      <c r="AB18" s="19" t="str">
        <f t="shared" si="14"/>
        <v>-</v>
      </c>
      <c r="AC18" s="19" t="str">
        <f t="shared" si="15"/>
        <v>-</v>
      </c>
      <c r="AD18" s="19" t="str">
        <f t="shared" si="16"/>
        <v>-</v>
      </c>
      <c r="AE18" s="19" t="str">
        <f t="shared" si="17"/>
        <v>-</v>
      </c>
      <c r="AF18" s="19" t="str">
        <f t="shared" si="18"/>
        <v>-</v>
      </c>
      <c r="AG18" s="19" t="str">
        <f t="shared" si="19"/>
        <v>-</v>
      </c>
      <c r="AH18" s="19" t="str">
        <f t="shared" si="20"/>
        <v>-</v>
      </c>
      <c r="AI18" s="19" t="str">
        <f t="shared" si="21"/>
        <v>-</v>
      </c>
      <c r="AJ18" s="19" t="str">
        <f t="shared" si="22"/>
        <v>-</v>
      </c>
      <c r="AK18" s="19" t="str">
        <f t="shared" si="23"/>
        <v>-</v>
      </c>
      <c r="AL18" s="13" t="str">
        <f t="shared" si="24"/>
        <v>-</v>
      </c>
      <c r="AM18" s="13" t="str">
        <f t="shared" si="25"/>
        <v>-</v>
      </c>
      <c r="AN18" s="13" t="str">
        <f t="shared" si="26"/>
        <v>-</v>
      </c>
      <c r="AO18" s="80" t="str">
        <f t="shared" si="27"/>
        <v>-</v>
      </c>
      <c r="AP18" s="39"/>
      <c r="AQ18" s="32">
        <f t="shared" si="28"/>
        <v>0</v>
      </c>
      <c r="AR18" s="32">
        <f t="shared" si="29"/>
        <v>0</v>
      </c>
      <c r="AS18" s="75">
        <f t="shared" si="30"/>
        <v>0</v>
      </c>
      <c r="AT18" s="75">
        <f t="shared" si="31"/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 t="shared" si="32"/>
        <v>-</v>
      </c>
      <c r="BJ18" s="77" t="str">
        <f t="shared" si="33"/>
        <v>-</v>
      </c>
      <c r="BK18" s="19" t="str">
        <f t="shared" si="34"/>
        <v>-</v>
      </c>
      <c r="BL18" s="19" t="str">
        <f t="shared" si="35"/>
        <v>-</v>
      </c>
      <c r="BM18" s="19" t="str">
        <f t="shared" si="36"/>
        <v>-</v>
      </c>
      <c r="BN18" s="19" t="str">
        <f t="shared" si="37"/>
        <v>-</v>
      </c>
      <c r="BO18" s="19" t="str">
        <f t="shared" si="38"/>
        <v>-</v>
      </c>
      <c r="BP18" s="19" t="str">
        <f t="shared" si="39"/>
        <v>-</v>
      </c>
      <c r="BQ18" s="19" t="str">
        <f t="shared" si="40"/>
        <v>-</v>
      </c>
      <c r="BR18" s="19" t="str">
        <f t="shared" si="41"/>
        <v>-</v>
      </c>
      <c r="BS18" s="19" t="str">
        <f t="shared" si="42"/>
        <v>-</v>
      </c>
      <c r="BT18" s="19" t="str">
        <f t="shared" si="43"/>
        <v>-</v>
      </c>
      <c r="BU18" s="19" t="str">
        <f t="shared" si="44"/>
        <v>-</v>
      </c>
      <c r="BV18" s="19" t="str">
        <f t="shared" si="45"/>
        <v>-</v>
      </c>
      <c r="BW18" s="19" t="str">
        <f t="shared" si="46"/>
        <v>-</v>
      </c>
      <c r="BX18" s="19" t="str">
        <f t="shared" si="47"/>
        <v>-</v>
      </c>
      <c r="BY18" s="13" t="str">
        <f t="shared" si="48"/>
        <v>-</v>
      </c>
      <c r="BZ18" s="13" t="str">
        <f t="shared" si="49"/>
        <v>-</v>
      </c>
      <c r="CA18" s="13" t="str">
        <f t="shared" si="50"/>
        <v>-</v>
      </c>
      <c r="CB18" s="80" t="str">
        <f t="shared" si="51"/>
        <v>-</v>
      </c>
      <c r="CC18" s="39"/>
      <c r="CD18" s="32">
        <f t="shared" si="52"/>
        <v>0</v>
      </c>
      <c r="CE18" s="32">
        <f t="shared" si="53"/>
        <v>0</v>
      </c>
      <c r="CF18" s="75">
        <f t="shared" si="54"/>
        <v>0</v>
      </c>
      <c r="CG18" s="75">
        <f t="shared" si="55"/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 t="shared" si="56"/>
        <v>-</v>
      </c>
      <c r="CW18" s="77" t="str">
        <f t="shared" si="57"/>
        <v>-</v>
      </c>
      <c r="CX18" s="19" t="str">
        <f t="shared" si="58"/>
        <v>-</v>
      </c>
      <c r="CY18" s="19" t="str">
        <f t="shared" si="59"/>
        <v>-</v>
      </c>
      <c r="CZ18" s="19" t="str">
        <f t="shared" si="60"/>
        <v>-</v>
      </c>
      <c r="DA18" s="19" t="str">
        <f t="shared" si="61"/>
        <v>-</v>
      </c>
      <c r="DB18" s="19" t="str">
        <f t="shared" si="62"/>
        <v>-</v>
      </c>
      <c r="DC18" s="19" t="str">
        <f t="shared" si="63"/>
        <v>-</v>
      </c>
      <c r="DD18" s="19" t="str">
        <f t="shared" si="64"/>
        <v>-</v>
      </c>
      <c r="DE18" s="19" t="str">
        <f t="shared" si="65"/>
        <v>-</v>
      </c>
      <c r="DF18" s="19" t="str">
        <f t="shared" si="66"/>
        <v>-</v>
      </c>
      <c r="DG18" s="19" t="str">
        <f t="shared" si="67"/>
        <v>-</v>
      </c>
      <c r="DH18" s="19" t="str">
        <f t="shared" si="68"/>
        <v>-</v>
      </c>
      <c r="DI18" s="19" t="str">
        <f t="shared" si="69"/>
        <v>-</v>
      </c>
      <c r="DJ18" s="19" t="str">
        <f t="shared" si="70"/>
        <v>-</v>
      </c>
      <c r="DK18" s="19" t="str">
        <f t="shared" si="71"/>
        <v>-</v>
      </c>
      <c r="DL18" s="13" t="str">
        <f t="shared" si="72"/>
        <v>-</v>
      </c>
      <c r="DM18" s="13" t="str">
        <f t="shared" si="73"/>
        <v>-</v>
      </c>
      <c r="DN18" s="13" t="str">
        <f t="shared" si="74"/>
        <v>-</v>
      </c>
      <c r="DO18" s="80" t="str">
        <f t="shared" si="75"/>
        <v>-</v>
      </c>
      <c r="DP18" s="39"/>
      <c r="DQ18" s="32">
        <f t="shared" si="76"/>
        <v>0</v>
      </c>
      <c r="DR18" s="32">
        <f t="shared" si="77"/>
        <v>0</v>
      </c>
      <c r="DS18" s="75">
        <f t="shared" si="78"/>
        <v>0</v>
      </c>
      <c r="DT18" s="75">
        <f t="shared" si="79"/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 t="shared" si="80"/>
        <v>-</v>
      </c>
      <c r="EJ18" s="77" t="str">
        <f t="shared" si="81"/>
        <v>-</v>
      </c>
      <c r="EK18" s="19" t="str">
        <f t="shared" si="82"/>
        <v>-</v>
      </c>
      <c r="EL18" s="19" t="str">
        <f t="shared" si="83"/>
        <v>-</v>
      </c>
      <c r="EM18" s="19" t="str">
        <f t="shared" si="84"/>
        <v>-</v>
      </c>
      <c r="EN18" s="19" t="str">
        <f t="shared" si="85"/>
        <v>-</v>
      </c>
      <c r="EO18" s="19" t="str">
        <f t="shared" si="86"/>
        <v>-</v>
      </c>
      <c r="EP18" s="19" t="str">
        <f t="shared" si="87"/>
        <v>-</v>
      </c>
      <c r="EQ18" s="19" t="str">
        <f t="shared" si="88"/>
        <v>-</v>
      </c>
      <c r="ER18" s="19" t="str">
        <f t="shared" si="89"/>
        <v>-</v>
      </c>
      <c r="ES18" s="19" t="str">
        <f t="shared" si="90"/>
        <v>-</v>
      </c>
      <c r="ET18" s="19" t="str">
        <f t="shared" si="91"/>
        <v>-</v>
      </c>
      <c r="EU18" s="19" t="str">
        <f t="shared" si="92"/>
        <v>-</v>
      </c>
      <c r="EV18" s="19" t="str">
        <f t="shared" si="93"/>
        <v>-</v>
      </c>
      <c r="EW18" s="19" t="str">
        <f t="shared" si="94"/>
        <v>-</v>
      </c>
      <c r="EX18" s="19" t="str">
        <f t="shared" si="95"/>
        <v>-</v>
      </c>
      <c r="EY18" s="13" t="str">
        <f t="shared" si="96"/>
        <v>-</v>
      </c>
      <c r="EZ18" s="13" t="str">
        <f t="shared" si="97"/>
        <v>-</v>
      </c>
      <c r="FA18" s="13" t="str">
        <f t="shared" si="98"/>
        <v>-</v>
      </c>
      <c r="FB18" s="80" t="str">
        <f t="shared" si="99"/>
        <v>-</v>
      </c>
      <c r="FC18" s="39"/>
      <c r="FD18" s="32">
        <f t="shared" si="100"/>
        <v>0</v>
      </c>
      <c r="FE18" s="32">
        <f t="shared" si="101"/>
        <v>0</v>
      </c>
      <c r="FF18" s="75">
        <f t="shared" si="102"/>
        <v>0</v>
      </c>
      <c r="FG18" s="75">
        <f t="shared" si="103"/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 t="shared" si="104"/>
        <v>-</v>
      </c>
      <c r="FW18" s="77" t="str">
        <f t="shared" si="105"/>
        <v>-</v>
      </c>
      <c r="FX18" s="19" t="str">
        <f t="shared" si="106"/>
        <v>-</v>
      </c>
      <c r="FY18" s="19" t="str">
        <f t="shared" si="107"/>
        <v>-</v>
      </c>
      <c r="FZ18" s="19" t="str">
        <f t="shared" si="108"/>
        <v>-</v>
      </c>
      <c r="GA18" s="19" t="str">
        <f t="shared" si="109"/>
        <v>-</v>
      </c>
      <c r="GB18" s="19" t="str">
        <f t="shared" si="110"/>
        <v>-</v>
      </c>
      <c r="GC18" s="19" t="str">
        <f t="shared" si="111"/>
        <v>-</v>
      </c>
      <c r="GD18" s="19" t="str">
        <f t="shared" si="112"/>
        <v>-</v>
      </c>
      <c r="GE18" s="19" t="str">
        <f t="shared" si="113"/>
        <v>-</v>
      </c>
      <c r="GF18" s="19" t="str">
        <f t="shared" si="114"/>
        <v>-</v>
      </c>
      <c r="GG18" s="19" t="str">
        <f t="shared" si="115"/>
        <v>-</v>
      </c>
      <c r="GH18" s="19" t="str">
        <f t="shared" si="116"/>
        <v>-</v>
      </c>
      <c r="GI18" s="19" t="str">
        <f t="shared" si="117"/>
        <v>-</v>
      </c>
      <c r="GJ18" s="19" t="str">
        <f t="shared" si="118"/>
        <v>-</v>
      </c>
      <c r="GK18" s="19" t="str">
        <f t="shared" si="119"/>
        <v>-</v>
      </c>
      <c r="GL18" s="13" t="str">
        <f t="shared" si="120"/>
        <v>-</v>
      </c>
      <c r="GM18" s="13" t="str">
        <f t="shared" si="121"/>
        <v>-</v>
      </c>
      <c r="GN18" s="13" t="str">
        <f t="shared" si="122"/>
        <v>-</v>
      </c>
      <c r="GO18" s="80" t="str">
        <f t="shared" si="123"/>
        <v>-</v>
      </c>
      <c r="GP18" s="39"/>
      <c r="GQ18" s="32">
        <f t="shared" si="124"/>
        <v>0</v>
      </c>
      <c r="GR18" s="32">
        <f t="shared" si="125"/>
        <v>0</v>
      </c>
      <c r="GS18" s="75">
        <f t="shared" si="126"/>
        <v>0</v>
      </c>
      <c r="GT18" s="75">
        <f t="shared" si="127"/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 t="shared" si="128"/>
        <v>-</v>
      </c>
      <c r="HJ18" s="77" t="str">
        <f t="shared" si="129"/>
        <v>-</v>
      </c>
      <c r="HK18" s="19" t="str">
        <f t="shared" si="130"/>
        <v>-</v>
      </c>
      <c r="HL18" s="19" t="str">
        <f t="shared" si="131"/>
        <v>-</v>
      </c>
      <c r="HM18" s="19" t="str">
        <f t="shared" si="132"/>
        <v>-</v>
      </c>
      <c r="HN18" s="19" t="str">
        <f t="shared" si="133"/>
        <v>-</v>
      </c>
      <c r="HO18" s="19" t="str">
        <f t="shared" si="134"/>
        <v>-</v>
      </c>
      <c r="HP18" s="19" t="str">
        <f t="shared" si="135"/>
        <v>-</v>
      </c>
      <c r="HQ18" s="19" t="str">
        <f t="shared" si="136"/>
        <v>-</v>
      </c>
      <c r="HR18" s="19" t="str">
        <f t="shared" si="137"/>
        <v>-</v>
      </c>
      <c r="HS18" s="19" t="str">
        <f t="shared" si="138"/>
        <v>-</v>
      </c>
      <c r="HT18" s="19" t="str">
        <f t="shared" si="139"/>
        <v>-</v>
      </c>
      <c r="HU18" s="19" t="str">
        <f t="shared" si="140"/>
        <v>-</v>
      </c>
      <c r="HV18" s="19" t="str">
        <f t="shared" si="141"/>
        <v>-</v>
      </c>
      <c r="HW18" s="19" t="str">
        <f t="shared" si="142"/>
        <v>-</v>
      </c>
      <c r="HX18" s="19" t="str">
        <f t="shared" si="143"/>
        <v>-</v>
      </c>
      <c r="HY18" s="13" t="str">
        <f t="shared" si="144"/>
        <v>-</v>
      </c>
      <c r="HZ18" s="13" t="str">
        <f t="shared" si="145"/>
        <v>-</v>
      </c>
      <c r="IA18" s="13" t="str">
        <f t="shared" si="146"/>
        <v>-</v>
      </c>
      <c r="IB18" s="80" t="str">
        <f t="shared" si="147"/>
        <v>-</v>
      </c>
      <c r="IC18" s="39">
        <f t="shared" si="148"/>
        <v>0</v>
      </c>
      <c r="ID18" s="99">
        <f t="shared" si="149"/>
        <v>0</v>
      </c>
      <c r="IE18" s="99">
        <f t="shared" si="150"/>
        <v>0</v>
      </c>
      <c r="IF18" s="100">
        <f t="shared" si="151"/>
        <v>0</v>
      </c>
      <c r="IG18" s="100">
        <f t="shared" si="152"/>
        <v>0</v>
      </c>
      <c r="IH18" s="35">
        <f t="shared" si="153"/>
        <v>0</v>
      </c>
      <c r="II18" s="35">
        <f t="shared" si="153"/>
        <v>0</v>
      </c>
      <c r="IJ18" s="35">
        <f t="shared" si="153"/>
        <v>0</v>
      </c>
      <c r="IK18" s="35">
        <f t="shared" si="153"/>
        <v>0</v>
      </c>
      <c r="IL18" s="35">
        <f t="shared" si="153"/>
        <v>0</v>
      </c>
      <c r="IM18" s="35">
        <f t="shared" si="153"/>
        <v>0</v>
      </c>
      <c r="IN18" s="100"/>
      <c r="IO18" s="35">
        <f t="shared" si="154"/>
        <v>0</v>
      </c>
      <c r="IP18" s="35">
        <f t="shared" si="154"/>
        <v>0</v>
      </c>
      <c r="IQ18" s="35">
        <f t="shared" si="154"/>
        <v>0</v>
      </c>
      <c r="IR18" s="35">
        <f t="shared" si="154"/>
        <v>0</v>
      </c>
      <c r="IS18" s="35">
        <f t="shared" si="154"/>
        <v>0</v>
      </c>
      <c r="IT18" s="23">
        <f t="shared" si="154"/>
        <v>0</v>
      </c>
      <c r="IU18" s="26">
        <f t="shared" si="154"/>
        <v>0</v>
      </c>
      <c r="IV18" s="42" t="str">
        <f t="shared" si="155"/>
        <v>-</v>
      </c>
      <c r="IW18" s="89" t="str">
        <f t="shared" si="156"/>
        <v>-</v>
      </c>
      <c r="IX18" s="43" t="str">
        <f t="shared" si="157"/>
        <v>-</v>
      </c>
      <c r="IY18" s="43" t="str">
        <f t="shared" si="158"/>
        <v>-</v>
      </c>
      <c r="IZ18" s="43" t="str">
        <f t="shared" si="159"/>
        <v>-</v>
      </c>
      <c r="JA18" s="43" t="str">
        <f t="shared" si="160"/>
        <v>-</v>
      </c>
      <c r="JB18" s="43" t="str">
        <f t="shared" si="161"/>
        <v>-</v>
      </c>
      <c r="JC18" s="43" t="str">
        <f t="shared" si="162"/>
        <v>-</v>
      </c>
      <c r="JD18" s="43" t="str">
        <f t="shared" si="163"/>
        <v>-</v>
      </c>
      <c r="JE18" s="43" t="str">
        <f t="shared" si="164"/>
        <v>-</v>
      </c>
      <c r="JF18" s="43" t="str">
        <f t="shared" si="165"/>
        <v>-</v>
      </c>
      <c r="JG18" s="43" t="str">
        <f t="shared" si="166"/>
        <v>-</v>
      </c>
      <c r="JH18" s="43" t="str">
        <f t="shared" si="167"/>
        <v>-</v>
      </c>
      <c r="JI18" s="43" t="str">
        <f t="shared" si="168"/>
        <v>-</v>
      </c>
      <c r="JJ18" s="43" t="str">
        <f t="shared" si="169"/>
        <v>-</v>
      </c>
      <c r="JK18" s="43" t="str">
        <f t="shared" si="170"/>
        <v>-</v>
      </c>
      <c r="JL18" s="44" t="str">
        <f t="shared" si="171"/>
        <v>-</v>
      </c>
      <c r="JM18" s="44" t="str">
        <f t="shared" si="172"/>
        <v>-</v>
      </c>
      <c r="JN18" s="44" t="str">
        <f t="shared" si="173"/>
        <v>-</v>
      </c>
      <c r="JO18" s="90" t="str">
        <f t="shared" si="174"/>
        <v>-</v>
      </c>
      <c r="JP18" s="62">
        <f t="shared" si="175"/>
        <v>0</v>
      </c>
      <c r="JQ18" s="63">
        <f t="shared" si="176"/>
        <v>0</v>
      </c>
      <c r="JR18" s="64">
        <f t="shared" si="177"/>
        <v>0</v>
      </c>
      <c r="JS18" s="65">
        <f t="shared" si="178"/>
        <v>0</v>
      </c>
    </row>
    <row r="19" spans="1:279" ht="18.75">
      <c r="A19" s="14">
        <f>IFERROR('SEM1'!A19,"-")</f>
        <v>0</v>
      </c>
      <c r="B19" s="135" t="s">
        <v>75</v>
      </c>
      <c r="C19" s="39"/>
      <c r="D19" s="32">
        <f t="shared" si="4"/>
        <v>0</v>
      </c>
      <c r="E19" s="32">
        <f t="shared" si="5"/>
        <v>0</v>
      </c>
      <c r="F19" s="75">
        <f t="shared" si="6"/>
        <v>0</v>
      </c>
      <c r="G19" s="75">
        <f t="shared" si="7"/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 t="shared" si="8"/>
        <v>-</v>
      </c>
      <c r="W19" s="77" t="str">
        <f t="shared" si="9"/>
        <v>-</v>
      </c>
      <c r="X19" s="19" t="str">
        <f t="shared" si="10"/>
        <v>-</v>
      </c>
      <c r="Y19" s="19" t="str">
        <f t="shared" si="11"/>
        <v>-</v>
      </c>
      <c r="Z19" s="19" t="str">
        <f t="shared" si="12"/>
        <v>-</v>
      </c>
      <c r="AA19" s="19" t="str">
        <f t="shared" si="13"/>
        <v>-</v>
      </c>
      <c r="AB19" s="19" t="str">
        <f t="shared" si="14"/>
        <v>-</v>
      </c>
      <c r="AC19" s="19" t="str">
        <f t="shared" si="15"/>
        <v>-</v>
      </c>
      <c r="AD19" s="19" t="str">
        <f t="shared" si="16"/>
        <v>-</v>
      </c>
      <c r="AE19" s="19" t="str">
        <f t="shared" si="17"/>
        <v>-</v>
      </c>
      <c r="AF19" s="19" t="str">
        <f t="shared" si="18"/>
        <v>-</v>
      </c>
      <c r="AG19" s="19" t="str">
        <f t="shared" si="19"/>
        <v>-</v>
      </c>
      <c r="AH19" s="19" t="str">
        <f t="shared" si="20"/>
        <v>-</v>
      </c>
      <c r="AI19" s="19" t="str">
        <f t="shared" si="21"/>
        <v>-</v>
      </c>
      <c r="AJ19" s="19" t="str">
        <f t="shared" si="22"/>
        <v>-</v>
      </c>
      <c r="AK19" s="19" t="str">
        <f t="shared" si="23"/>
        <v>-</v>
      </c>
      <c r="AL19" s="13" t="str">
        <f t="shared" si="24"/>
        <v>-</v>
      </c>
      <c r="AM19" s="13" t="str">
        <f t="shared" si="25"/>
        <v>-</v>
      </c>
      <c r="AN19" s="13" t="str">
        <f t="shared" si="26"/>
        <v>-</v>
      </c>
      <c r="AO19" s="80" t="str">
        <f t="shared" si="27"/>
        <v>-</v>
      </c>
      <c r="AP19" s="39"/>
      <c r="AQ19" s="32">
        <f t="shared" si="28"/>
        <v>0</v>
      </c>
      <c r="AR19" s="32">
        <f t="shared" si="29"/>
        <v>0</v>
      </c>
      <c r="AS19" s="75">
        <f t="shared" si="30"/>
        <v>0</v>
      </c>
      <c r="AT19" s="75">
        <f t="shared" si="31"/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 t="shared" si="32"/>
        <v>-</v>
      </c>
      <c r="BJ19" s="77" t="str">
        <f t="shared" si="33"/>
        <v>-</v>
      </c>
      <c r="BK19" s="19" t="str">
        <f t="shared" si="34"/>
        <v>-</v>
      </c>
      <c r="BL19" s="19" t="str">
        <f t="shared" si="35"/>
        <v>-</v>
      </c>
      <c r="BM19" s="19" t="str">
        <f t="shared" si="36"/>
        <v>-</v>
      </c>
      <c r="BN19" s="19" t="str">
        <f t="shared" si="37"/>
        <v>-</v>
      </c>
      <c r="BO19" s="19" t="str">
        <f t="shared" si="38"/>
        <v>-</v>
      </c>
      <c r="BP19" s="19" t="str">
        <f t="shared" si="39"/>
        <v>-</v>
      </c>
      <c r="BQ19" s="19" t="str">
        <f t="shared" si="40"/>
        <v>-</v>
      </c>
      <c r="BR19" s="19" t="str">
        <f t="shared" si="41"/>
        <v>-</v>
      </c>
      <c r="BS19" s="19" t="str">
        <f t="shared" si="42"/>
        <v>-</v>
      </c>
      <c r="BT19" s="19" t="str">
        <f t="shared" si="43"/>
        <v>-</v>
      </c>
      <c r="BU19" s="19" t="str">
        <f t="shared" si="44"/>
        <v>-</v>
      </c>
      <c r="BV19" s="19" t="str">
        <f t="shared" si="45"/>
        <v>-</v>
      </c>
      <c r="BW19" s="19" t="str">
        <f t="shared" si="46"/>
        <v>-</v>
      </c>
      <c r="BX19" s="19" t="str">
        <f t="shared" si="47"/>
        <v>-</v>
      </c>
      <c r="BY19" s="13" t="str">
        <f t="shared" si="48"/>
        <v>-</v>
      </c>
      <c r="BZ19" s="13" t="str">
        <f t="shared" si="49"/>
        <v>-</v>
      </c>
      <c r="CA19" s="13" t="str">
        <f t="shared" si="50"/>
        <v>-</v>
      </c>
      <c r="CB19" s="80" t="str">
        <f t="shared" si="51"/>
        <v>-</v>
      </c>
      <c r="CC19" s="39"/>
      <c r="CD19" s="32">
        <f t="shared" si="52"/>
        <v>0</v>
      </c>
      <c r="CE19" s="32">
        <f t="shared" si="53"/>
        <v>0</v>
      </c>
      <c r="CF19" s="75">
        <f t="shared" si="54"/>
        <v>0</v>
      </c>
      <c r="CG19" s="75">
        <f t="shared" si="55"/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 t="shared" si="56"/>
        <v>-</v>
      </c>
      <c r="CW19" s="77" t="str">
        <f t="shared" si="57"/>
        <v>-</v>
      </c>
      <c r="CX19" s="19" t="str">
        <f t="shared" si="58"/>
        <v>-</v>
      </c>
      <c r="CY19" s="19" t="str">
        <f t="shared" si="59"/>
        <v>-</v>
      </c>
      <c r="CZ19" s="19" t="str">
        <f t="shared" si="60"/>
        <v>-</v>
      </c>
      <c r="DA19" s="19" t="str">
        <f t="shared" si="61"/>
        <v>-</v>
      </c>
      <c r="DB19" s="19" t="str">
        <f t="shared" si="62"/>
        <v>-</v>
      </c>
      <c r="DC19" s="19" t="str">
        <f t="shared" si="63"/>
        <v>-</v>
      </c>
      <c r="DD19" s="19" t="str">
        <f t="shared" si="64"/>
        <v>-</v>
      </c>
      <c r="DE19" s="19" t="str">
        <f t="shared" si="65"/>
        <v>-</v>
      </c>
      <c r="DF19" s="19" t="str">
        <f t="shared" si="66"/>
        <v>-</v>
      </c>
      <c r="DG19" s="19" t="str">
        <f t="shared" si="67"/>
        <v>-</v>
      </c>
      <c r="DH19" s="19" t="str">
        <f t="shared" si="68"/>
        <v>-</v>
      </c>
      <c r="DI19" s="19" t="str">
        <f t="shared" si="69"/>
        <v>-</v>
      </c>
      <c r="DJ19" s="19" t="str">
        <f t="shared" si="70"/>
        <v>-</v>
      </c>
      <c r="DK19" s="19" t="str">
        <f t="shared" si="71"/>
        <v>-</v>
      </c>
      <c r="DL19" s="13" t="str">
        <f t="shared" si="72"/>
        <v>-</v>
      </c>
      <c r="DM19" s="13" t="str">
        <f t="shared" si="73"/>
        <v>-</v>
      </c>
      <c r="DN19" s="13" t="str">
        <f t="shared" si="74"/>
        <v>-</v>
      </c>
      <c r="DO19" s="80" t="str">
        <f t="shared" si="75"/>
        <v>-</v>
      </c>
      <c r="DP19" s="39"/>
      <c r="DQ19" s="32">
        <f t="shared" si="76"/>
        <v>0</v>
      </c>
      <c r="DR19" s="32">
        <f t="shared" si="77"/>
        <v>0</v>
      </c>
      <c r="DS19" s="75">
        <f t="shared" si="78"/>
        <v>0</v>
      </c>
      <c r="DT19" s="75">
        <f t="shared" si="79"/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 t="shared" si="80"/>
        <v>-</v>
      </c>
      <c r="EJ19" s="77" t="str">
        <f t="shared" si="81"/>
        <v>-</v>
      </c>
      <c r="EK19" s="19" t="str">
        <f t="shared" si="82"/>
        <v>-</v>
      </c>
      <c r="EL19" s="19" t="str">
        <f t="shared" si="83"/>
        <v>-</v>
      </c>
      <c r="EM19" s="19" t="str">
        <f t="shared" si="84"/>
        <v>-</v>
      </c>
      <c r="EN19" s="19" t="str">
        <f t="shared" si="85"/>
        <v>-</v>
      </c>
      <c r="EO19" s="19" t="str">
        <f t="shared" si="86"/>
        <v>-</v>
      </c>
      <c r="EP19" s="19" t="str">
        <f t="shared" si="87"/>
        <v>-</v>
      </c>
      <c r="EQ19" s="19" t="str">
        <f t="shared" si="88"/>
        <v>-</v>
      </c>
      <c r="ER19" s="19" t="str">
        <f t="shared" si="89"/>
        <v>-</v>
      </c>
      <c r="ES19" s="19" t="str">
        <f t="shared" si="90"/>
        <v>-</v>
      </c>
      <c r="ET19" s="19" t="str">
        <f t="shared" si="91"/>
        <v>-</v>
      </c>
      <c r="EU19" s="19" t="str">
        <f t="shared" si="92"/>
        <v>-</v>
      </c>
      <c r="EV19" s="19" t="str">
        <f t="shared" si="93"/>
        <v>-</v>
      </c>
      <c r="EW19" s="19" t="str">
        <f t="shared" si="94"/>
        <v>-</v>
      </c>
      <c r="EX19" s="19" t="str">
        <f t="shared" si="95"/>
        <v>-</v>
      </c>
      <c r="EY19" s="13" t="str">
        <f t="shared" si="96"/>
        <v>-</v>
      </c>
      <c r="EZ19" s="13" t="str">
        <f t="shared" si="97"/>
        <v>-</v>
      </c>
      <c r="FA19" s="13" t="str">
        <f t="shared" si="98"/>
        <v>-</v>
      </c>
      <c r="FB19" s="80" t="str">
        <f t="shared" si="99"/>
        <v>-</v>
      </c>
      <c r="FC19" s="39"/>
      <c r="FD19" s="32">
        <f t="shared" si="100"/>
        <v>0</v>
      </c>
      <c r="FE19" s="32">
        <f t="shared" si="101"/>
        <v>0</v>
      </c>
      <c r="FF19" s="75">
        <f t="shared" si="102"/>
        <v>0</v>
      </c>
      <c r="FG19" s="75">
        <f t="shared" si="103"/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 t="shared" si="104"/>
        <v>-</v>
      </c>
      <c r="FW19" s="77" t="str">
        <f t="shared" si="105"/>
        <v>-</v>
      </c>
      <c r="FX19" s="19" t="str">
        <f t="shared" si="106"/>
        <v>-</v>
      </c>
      <c r="FY19" s="19" t="str">
        <f t="shared" si="107"/>
        <v>-</v>
      </c>
      <c r="FZ19" s="19" t="str">
        <f t="shared" si="108"/>
        <v>-</v>
      </c>
      <c r="GA19" s="19" t="str">
        <f t="shared" si="109"/>
        <v>-</v>
      </c>
      <c r="GB19" s="19" t="str">
        <f t="shared" si="110"/>
        <v>-</v>
      </c>
      <c r="GC19" s="19" t="str">
        <f t="shared" si="111"/>
        <v>-</v>
      </c>
      <c r="GD19" s="19" t="str">
        <f t="shared" si="112"/>
        <v>-</v>
      </c>
      <c r="GE19" s="19" t="str">
        <f t="shared" si="113"/>
        <v>-</v>
      </c>
      <c r="GF19" s="19" t="str">
        <f t="shared" si="114"/>
        <v>-</v>
      </c>
      <c r="GG19" s="19" t="str">
        <f t="shared" si="115"/>
        <v>-</v>
      </c>
      <c r="GH19" s="19" t="str">
        <f t="shared" si="116"/>
        <v>-</v>
      </c>
      <c r="GI19" s="19" t="str">
        <f t="shared" si="117"/>
        <v>-</v>
      </c>
      <c r="GJ19" s="19" t="str">
        <f t="shared" si="118"/>
        <v>-</v>
      </c>
      <c r="GK19" s="19" t="str">
        <f t="shared" si="119"/>
        <v>-</v>
      </c>
      <c r="GL19" s="13" t="str">
        <f t="shared" si="120"/>
        <v>-</v>
      </c>
      <c r="GM19" s="13" t="str">
        <f t="shared" si="121"/>
        <v>-</v>
      </c>
      <c r="GN19" s="13" t="str">
        <f t="shared" si="122"/>
        <v>-</v>
      </c>
      <c r="GO19" s="80" t="str">
        <f t="shared" si="123"/>
        <v>-</v>
      </c>
      <c r="GP19" s="39"/>
      <c r="GQ19" s="32">
        <f t="shared" si="124"/>
        <v>0</v>
      </c>
      <c r="GR19" s="32">
        <f t="shared" si="125"/>
        <v>0</v>
      </c>
      <c r="GS19" s="75">
        <f t="shared" si="126"/>
        <v>0</v>
      </c>
      <c r="GT19" s="75">
        <f t="shared" si="127"/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 t="shared" si="128"/>
        <v>-</v>
      </c>
      <c r="HJ19" s="77" t="str">
        <f t="shared" si="129"/>
        <v>-</v>
      </c>
      <c r="HK19" s="19" t="str">
        <f t="shared" si="130"/>
        <v>-</v>
      </c>
      <c r="HL19" s="19" t="str">
        <f t="shared" si="131"/>
        <v>-</v>
      </c>
      <c r="HM19" s="19" t="str">
        <f t="shared" si="132"/>
        <v>-</v>
      </c>
      <c r="HN19" s="19" t="str">
        <f t="shared" si="133"/>
        <v>-</v>
      </c>
      <c r="HO19" s="19" t="str">
        <f t="shared" si="134"/>
        <v>-</v>
      </c>
      <c r="HP19" s="19" t="str">
        <f t="shared" si="135"/>
        <v>-</v>
      </c>
      <c r="HQ19" s="19" t="str">
        <f t="shared" si="136"/>
        <v>-</v>
      </c>
      <c r="HR19" s="19" t="str">
        <f t="shared" si="137"/>
        <v>-</v>
      </c>
      <c r="HS19" s="19" t="str">
        <f t="shared" si="138"/>
        <v>-</v>
      </c>
      <c r="HT19" s="19" t="str">
        <f t="shared" si="139"/>
        <v>-</v>
      </c>
      <c r="HU19" s="19" t="str">
        <f t="shared" si="140"/>
        <v>-</v>
      </c>
      <c r="HV19" s="19" t="str">
        <f t="shared" si="141"/>
        <v>-</v>
      </c>
      <c r="HW19" s="19" t="str">
        <f t="shared" si="142"/>
        <v>-</v>
      </c>
      <c r="HX19" s="19" t="str">
        <f t="shared" si="143"/>
        <v>-</v>
      </c>
      <c r="HY19" s="13" t="str">
        <f t="shared" si="144"/>
        <v>-</v>
      </c>
      <c r="HZ19" s="13" t="str">
        <f t="shared" si="145"/>
        <v>-</v>
      </c>
      <c r="IA19" s="13" t="str">
        <f t="shared" si="146"/>
        <v>-</v>
      </c>
      <c r="IB19" s="80" t="str">
        <f t="shared" si="147"/>
        <v>-</v>
      </c>
      <c r="IC19" s="39">
        <f t="shared" si="148"/>
        <v>0</v>
      </c>
      <c r="ID19" s="99">
        <f t="shared" si="149"/>
        <v>0</v>
      </c>
      <c r="IE19" s="99">
        <f t="shared" si="150"/>
        <v>0</v>
      </c>
      <c r="IF19" s="100">
        <f t="shared" si="151"/>
        <v>0</v>
      </c>
      <c r="IG19" s="100">
        <f t="shared" si="152"/>
        <v>0</v>
      </c>
      <c r="IH19" s="35">
        <f t="shared" si="153"/>
        <v>0</v>
      </c>
      <c r="II19" s="35">
        <f t="shared" si="153"/>
        <v>0</v>
      </c>
      <c r="IJ19" s="35">
        <f t="shared" si="153"/>
        <v>0</v>
      </c>
      <c r="IK19" s="35">
        <f t="shared" si="153"/>
        <v>0</v>
      </c>
      <c r="IL19" s="35">
        <f t="shared" si="153"/>
        <v>0</v>
      </c>
      <c r="IM19" s="35">
        <f t="shared" si="153"/>
        <v>0</v>
      </c>
      <c r="IN19" s="100"/>
      <c r="IO19" s="35">
        <f t="shared" si="154"/>
        <v>0</v>
      </c>
      <c r="IP19" s="35">
        <f t="shared" si="154"/>
        <v>0</v>
      </c>
      <c r="IQ19" s="35">
        <f t="shared" si="154"/>
        <v>0</v>
      </c>
      <c r="IR19" s="35">
        <f t="shared" si="154"/>
        <v>0</v>
      </c>
      <c r="IS19" s="35">
        <f t="shared" si="154"/>
        <v>0</v>
      </c>
      <c r="IT19" s="23">
        <f t="shared" si="154"/>
        <v>0</v>
      </c>
      <c r="IU19" s="26">
        <f t="shared" si="154"/>
        <v>0</v>
      </c>
      <c r="IV19" s="42" t="str">
        <f t="shared" si="155"/>
        <v>-</v>
      </c>
      <c r="IW19" s="89" t="str">
        <f t="shared" si="156"/>
        <v>-</v>
      </c>
      <c r="IX19" s="43" t="str">
        <f t="shared" si="157"/>
        <v>-</v>
      </c>
      <c r="IY19" s="43" t="str">
        <f t="shared" si="158"/>
        <v>-</v>
      </c>
      <c r="IZ19" s="43" t="str">
        <f t="shared" si="159"/>
        <v>-</v>
      </c>
      <c r="JA19" s="43" t="str">
        <f t="shared" si="160"/>
        <v>-</v>
      </c>
      <c r="JB19" s="43" t="str">
        <f t="shared" si="161"/>
        <v>-</v>
      </c>
      <c r="JC19" s="43" t="str">
        <f t="shared" si="162"/>
        <v>-</v>
      </c>
      <c r="JD19" s="43" t="str">
        <f t="shared" si="163"/>
        <v>-</v>
      </c>
      <c r="JE19" s="43" t="str">
        <f t="shared" si="164"/>
        <v>-</v>
      </c>
      <c r="JF19" s="43" t="str">
        <f t="shared" si="165"/>
        <v>-</v>
      </c>
      <c r="JG19" s="43" t="str">
        <f t="shared" si="166"/>
        <v>-</v>
      </c>
      <c r="JH19" s="43" t="str">
        <f t="shared" si="167"/>
        <v>-</v>
      </c>
      <c r="JI19" s="43" t="str">
        <f t="shared" si="168"/>
        <v>-</v>
      </c>
      <c r="JJ19" s="43" t="str">
        <f t="shared" si="169"/>
        <v>-</v>
      </c>
      <c r="JK19" s="43" t="str">
        <f t="shared" si="170"/>
        <v>-</v>
      </c>
      <c r="JL19" s="44" t="str">
        <f t="shared" si="171"/>
        <v>-</v>
      </c>
      <c r="JM19" s="44" t="str">
        <f t="shared" si="172"/>
        <v>-</v>
      </c>
      <c r="JN19" s="44" t="str">
        <f t="shared" si="173"/>
        <v>-</v>
      </c>
      <c r="JO19" s="90" t="str">
        <f t="shared" si="174"/>
        <v>-</v>
      </c>
      <c r="JP19" s="62">
        <f t="shared" si="175"/>
        <v>0</v>
      </c>
      <c r="JQ19" s="63">
        <f t="shared" si="176"/>
        <v>0</v>
      </c>
      <c r="JR19" s="64">
        <f t="shared" si="177"/>
        <v>0</v>
      </c>
      <c r="JS19" s="65">
        <f t="shared" si="178"/>
        <v>0</v>
      </c>
    </row>
    <row r="20" spans="1:279" ht="18.75">
      <c r="A20" s="14">
        <f>IFERROR('SEM1'!A20,"-")</f>
        <v>0</v>
      </c>
      <c r="B20" s="135" t="s">
        <v>76</v>
      </c>
      <c r="C20" s="39"/>
      <c r="D20" s="32">
        <f t="shared" si="4"/>
        <v>0</v>
      </c>
      <c r="E20" s="32">
        <f t="shared" si="5"/>
        <v>0</v>
      </c>
      <c r="F20" s="75">
        <f t="shared" si="6"/>
        <v>0</v>
      </c>
      <c r="G20" s="75">
        <f t="shared" si="7"/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 t="shared" si="8"/>
        <v>-</v>
      </c>
      <c r="W20" s="77" t="str">
        <f t="shared" si="9"/>
        <v>-</v>
      </c>
      <c r="X20" s="19" t="str">
        <f t="shared" si="10"/>
        <v>-</v>
      </c>
      <c r="Y20" s="19" t="str">
        <f t="shared" si="11"/>
        <v>-</v>
      </c>
      <c r="Z20" s="19" t="str">
        <f t="shared" si="12"/>
        <v>-</v>
      </c>
      <c r="AA20" s="19" t="str">
        <f t="shared" si="13"/>
        <v>-</v>
      </c>
      <c r="AB20" s="19" t="str">
        <f t="shared" si="14"/>
        <v>-</v>
      </c>
      <c r="AC20" s="19" t="str">
        <f t="shared" si="15"/>
        <v>-</v>
      </c>
      <c r="AD20" s="19" t="str">
        <f t="shared" si="16"/>
        <v>-</v>
      </c>
      <c r="AE20" s="19" t="str">
        <f t="shared" si="17"/>
        <v>-</v>
      </c>
      <c r="AF20" s="19" t="str">
        <f t="shared" si="18"/>
        <v>-</v>
      </c>
      <c r="AG20" s="19" t="str">
        <f t="shared" si="19"/>
        <v>-</v>
      </c>
      <c r="AH20" s="19" t="str">
        <f t="shared" si="20"/>
        <v>-</v>
      </c>
      <c r="AI20" s="19" t="str">
        <f t="shared" si="21"/>
        <v>-</v>
      </c>
      <c r="AJ20" s="19" t="str">
        <f t="shared" si="22"/>
        <v>-</v>
      </c>
      <c r="AK20" s="19" t="str">
        <f t="shared" si="23"/>
        <v>-</v>
      </c>
      <c r="AL20" s="13" t="str">
        <f t="shared" si="24"/>
        <v>-</v>
      </c>
      <c r="AM20" s="13" t="str">
        <f t="shared" si="25"/>
        <v>-</v>
      </c>
      <c r="AN20" s="13" t="str">
        <f t="shared" si="26"/>
        <v>-</v>
      </c>
      <c r="AO20" s="80" t="str">
        <f t="shared" si="27"/>
        <v>-</v>
      </c>
      <c r="AP20" s="39"/>
      <c r="AQ20" s="32">
        <f t="shared" si="28"/>
        <v>0</v>
      </c>
      <c r="AR20" s="32">
        <f t="shared" si="29"/>
        <v>0</v>
      </c>
      <c r="AS20" s="75">
        <f t="shared" si="30"/>
        <v>0</v>
      </c>
      <c r="AT20" s="75">
        <f t="shared" si="31"/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 t="shared" si="32"/>
        <v>-</v>
      </c>
      <c r="BJ20" s="77" t="str">
        <f t="shared" si="33"/>
        <v>-</v>
      </c>
      <c r="BK20" s="19" t="str">
        <f t="shared" si="34"/>
        <v>-</v>
      </c>
      <c r="BL20" s="19" t="str">
        <f t="shared" si="35"/>
        <v>-</v>
      </c>
      <c r="BM20" s="19" t="str">
        <f t="shared" si="36"/>
        <v>-</v>
      </c>
      <c r="BN20" s="19" t="str">
        <f t="shared" si="37"/>
        <v>-</v>
      </c>
      <c r="BO20" s="19" t="str">
        <f t="shared" si="38"/>
        <v>-</v>
      </c>
      <c r="BP20" s="19" t="str">
        <f t="shared" si="39"/>
        <v>-</v>
      </c>
      <c r="BQ20" s="19" t="str">
        <f t="shared" si="40"/>
        <v>-</v>
      </c>
      <c r="BR20" s="19" t="str">
        <f t="shared" si="41"/>
        <v>-</v>
      </c>
      <c r="BS20" s="19" t="str">
        <f t="shared" si="42"/>
        <v>-</v>
      </c>
      <c r="BT20" s="19" t="str">
        <f t="shared" si="43"/>
        <v>-</v>
      </c>
      <c r="BU20" s="19" t="str">
        <f t="shared" si="44"/>
        <v>-</v>
      </c>
      <c r="BV20" s="19" t="str">
        <f t="shared" si="45"/>
        <v>-</v>
      </c>
      <c r="BW20" s="19" t="str">
        <f t="shared" si="46"/>
        <v>-</v>
      </c>
      <c r="BX20" s="19" t="str">
        <f t="shared" si="47"/>
        <v>-</v>
      </c>
      <c r="BY20" s="13" t="str">
        <f t="shared" si="48"/>
        <v>-</v>
      </c>
      <c r="BZ20" s="13" t="str">
        <f t="shared" si="49"/>
        <v>-</v>
      </c>
      <c r="CA20" s="13" t="str">
        <f t="shared" si="50"/>
        <v>-</v>
      </c>
      <c r="CB20" s="80" t="str">
        <f t="shared" si="51"/>
        <v>-</v>
      </c>
      <c r="CC20" s="39"/>
      <c r="CD20" s="32">
        <f t="shared" si="52"/>
        <v>0</v>
      </c>
      <c r="CE20" s="32">
        <f t="shared" si="53"/>
        <v>0</v>
      </c>
      <c r="CF20" s="75">
        <f t="shared" si="54"/>
        <v>0</v>
      </c>
      <c r="CG20" s="75">
        <f t="shared" si="55"/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 t="shared" si="56"/>
        <v>-</v>
      </c>
      <c r="CW20" s="77" t="str">
        <f t="shared" si="57"/>
        <v>-</v>
      </c>
      <c r="CX20" s="19" t="str">
        <f t="shared" si="58"/>
        <v>-</v>
      </c>
      <c r="CY20" s="19" t="str">
        <f t="shared" si="59"/>
        <v>-</v>
      </c>
      <c r="CZ20" s="19" t="str">
        <f t="shared" si="60"/>
        <v>-</v>
      </c>
      <c r="DA20" s="19" t="str">
        <f t="shared" si="61"/>
        <v>-</v>
      </c>
      <c r="DB20" s="19" t="str">
        <f t="shared" si="62"/>
        <v>-</v>
      </c>
      <c r="DC20" s="19" t="str">
        <f t="shared" si="63"/>
        <v>-</v>
      </c>
      <c r="DD20" s="19" t="str">
        <f t="shared" si="64"/>
        <v>-</v>
      </c>
      <c r="DE20" s="19" t="str">
        <f t="shared" si="65"/>
        <v>-</v>
      </c>
      <c r="DF20" s="19" t="str">
        <f t="shared" si="66"/>
        <v>-</v>
      </c>
      <c r="DG20" s="19" t="str">
        <f t="shared" si="67"/>
        <v>-</v>
      </c>
      <c r="DH20" s="19" t="str">
        <f t="shared" si="68"/>
        <v>-</v>
      </c>
      <c r="DI20" s="19" t="str">
        <f t="shared" si="69"/>
        <v>-</v>
      </c>
      <c r="DJ20" s="19" t="str">
        <f t="shared" si="70"/>
        <v>-</v>
      </c>
      <c r="DK20" s="19" t="str">
        <f t="shared" si="71"/>
        <v>-</v>
      </c>
      <c r="DL20" s="13" t="str">
        <f t="shared" si="72"/>
        <v>-</v>
      </c>
      <c r="DM20" s="13" t="str">
        <f t="shared" si="73"/>
        <v>-</v>
      </c>
      <c r="DN20" s="13" t="str">
        <f t="shared" si="74"/>
        <v>-</v>
      </c>
      <c r="DO20" s="80" t="str">
        <f t="shared" si="75"/>
        <v>-</v>
      </c>
      <c r="DP20" s="39"/>
      <c r="DQ20" s="32">
        <f t="shared" si="76"/>
        <v>0</v>
      </c>
      <c r="DR20" s="32">
        <f t="shared" si="77"/>
        <v>0</v>
      </c>
      <c r="DS20" s="75">
        <f t="shared" si="78"/>
        <v>0</v>
      </c>
      <c r="DT20" s="75">
        <f t="shared" si="79"/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 t="shared" si="80"/>
        <v>-</v>
      </c>
      <c r="EJ20" s="77" t="str">
        <f t="shared" si="81"/>
        <v>-</v>
      </c>
      <c r="EK20" s="19" t="str">
        <f t="shared" si="82"/>
        <v>-</v>
      </c>
      <c r="EL20" s="19" t="str">
        <f t="shared" si="83"/>
        <v>-</v>
      </c>
      <c r="EM20" s="19" t="str">
        <f t="shared" si="84"/>
        <v>-</v>
      </c>
      <c r="EN20" s="19" t="str">
        <f t="shared" si="85"/>
        <v>-</v>
      </c>
      <c r="EO20" s="19" t="str">
        <f t="shared" si="86"/>
        <v>-</v>
      </c>
      <c r="EP20" s="19" t="str">
        <f t="shared" si="87"/>
        <v>-</v>
      </c>
      <c r="EQ20" s="19" t="str">
        <f t="shared" si="88"/>
        <v>-</v>
      </c>
      <c r="ER20" s="19" t="str">
        <f t="shared" si="89"/>
        <v>-</v>
      </c>
      <c r="ES20" s="19" t="str">
        <f t="shared" si="90"/>
        <v>-</v>
      </c>
      <c r="ET20" s="19" t="str">
        <f t="shared" si="91"/>
        <v>-</v>
      </c>
      <c r="EU20" s="19" t="str">
        <f t="shared" si="92"/>
        <v>-</v>
      </c>
      <c r="EV20" s="19" t="str">
        <f t="shared" si="93"/>
        <v>-</v>
      </c>
      <c r="EW20" s="19" t="str">
        <f t="shared" si="94"/>
        <v>-</v>
      </c>
      <c r="EX20" s="19" t="str">
        <f t="shared" si="95"/>
        <v>-</v>
      </c>
      <c r="EY20" s="13" t="str">
        <f t="shared" si="96"/>
        <v>-</v>
      </c>
      <c r="EZ20" s="13" t="str">
        <f t="shared" si="97"/>
        <v>-</v>
      </c>
      <c r="FA20" s="13" t="str">
        <f t="shared" si="98"/>
        <v>-</v>
      </c>
      <c r="FB20" s="80" t="str">
        <f t="shared" si="99"/>
        <v>-</v>
      </c>
      <c r="FC20" s="39"/>
      <c r="FD20" s="32">
        <f t="shared" si="100"/>
        <v>0</v>
      </c>
      <c r="FE20" s="32">
        <f t="shared" si="101"/>
        <v>0</v>
      </c>
      <c r="FF20" s="75">
        <f t="shared" si="102"/>
        <v>0</v>
      </c>
      <c r="FG20" s="75">
        <f t="shared" si="103"/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 t="shared" si="104"/>
        <v>-</v>
      </c>
      <c r="FW20" s="77" t="str">
        <f t="shared" si="105"/>
        <v>-</v>
      </c>
      <c r="FX20" s="19" t="str">
        <f t="shared" si="106"/>
        <v>-</v>
      </c>
      <c r="FY20" s="19" t="str">
        <f t="shared" si="107"/>
        <v>-</v>
      </c>
      <c r="FZ20" s="19" t="str">
        <f t="shared" si="108"/>
        <v>-</v>
      </c>
      <c r="GA20" s="19" t="str">
        <f t="shared" si="109"/>
        <v>-</v>
      </c>
      <c r="GB20" s="19" t="str">
        <f t="shared" si="110"/>
        <v>-</v>
      </c>
      <c r="GC20" s="19" t="str">
        <f t="shared" si="111"/>
        <v>-</v>
      </c>
      <c r="GD20" s="19" t="str">
        <f t="shared" si="112"/>
        <v>-</v>
      </c>
      <c r="GE20" s="19" t="str">
        <f t="shared" si="113"/>
        <v>-</v>
      </c>
      <c r="GF20" s="19" t="str">
        <f t="shared" si="114"/>
        <v>-</v>
      </c>
      <c r="GG20" s="19" t="str">
        <f t="shared" si="115"/>
        <v>-</v>
      </c>
      <c r="GH20" s="19" t="str">
        <f t="shared" si="116"/>
        <v>-</v>
      </c>
      <c r="GI20" s="19" t="str">
        <f t="shared" si="117"/>
        <v>-</v>
      </c>
      <c r="GJ20" s="19" t="str">
        <f t="shared" si="118"/>
        <v>-</v>
      </c>
      <c r="GK20" s="19" t="str">
        <f t="shared" si="119"/>
        <v>-</v>
      </c>
      <c r="GL20" s="13" t="str">
        <f t="shared" si="120"/>
        <v>-</v>
      </c>
      <c r="GM20" s="13" t="str">
        <f t="shared" si="121"/>
        <v>-</v>
      </c>
      <c r="GN20" s="13" t="str">
        <f t="shared" si="122"/>
        <v>-</v>
      </c>
      <c r="GO20" s="80" t="str">
        <f t="shared" si="123"/>
        <v>-</v>
      </c>
      <c r="GP20" s="39"/>
      <c r="GQ20" s="32">
        <f t="shared" si="124"/>
        <v>0</v>
      </c>
      <c r="GR20" s="32">
        <f t="shared" si="125"/>
        <v>0</v>
      </c>
      <c r="GS20" s="75">
        <f t="shared" si="126"/>
        <v>0</v>
      </c>
      <c r="GT20" s="75">
        <f t="shared" si="127"/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 t="shared" si="128"/>
        <v>-</v>
      </c>
      <c r="HJ20" s="77" t="str">
        <f t="shared" si="129"/>
        <v>-</v>
      </c>
      <c r="HK20" s="19" t="str">
        <f t="shared" si="130"/>
        <v>-</v>
      </c>
      <c r="HL20" s="19" t="str">
        <f t="shared" si="131"/>
        <v>-</v>
      </c>
      <c r="HM20" s="19" t="str">
        <f t="shared" si="132"/>
        <v>-</v>
      </c>
      <c r="HN20" s="19" t="str">
        <f t="shared" si="133"/>
        <v>-</v>
      </c>
      <c r="HO20" s="19" t="str">
        <f t="shared" si="134"/>
        <v>-</v>
      </c>
      <c r="HP20" s="19" t="str">
        <f t="shared" si="135"/>
        <v>-</v>
      </c>
      <c r="HQ20" s="19" t="str">
        <f t="shared" si="136"/>
        <v>-</v>
      </c>
      <c r="HR20" s="19" t="str">
        <f t="shared" si="137"/>
        <v>-</v>
      </c>
      <c r="HS20" s="19" t="str">
        <f t="shared" si="138"/>
        <v>-</v>
      </c>
      <c r="HT20" s="19" t="str">
        <f t="shared" si="139"/>
        <v>-</v>
      </c>
      <c r="HU20" s="19" t="str">
        <f t="shared" si="140"/>
        <v>-</v>
      </c>
      <c r="HV20" s="19" t="str">
        <f t="shared" si="141"/>
        <v>-</v>
      </c>
      <c r="HW20" s="19" t="str">
        <f t="shared" si="142"/>
        <v>-</v>
      </c>
      <c r="HX20" s="19" t="str">
        <f t="shared" si="143"/>
        <v>-</v>
      </c>
      <c r="HY20" s="13" t="str">
        <f t="shared" si="144"/>
        <v>-</v>
      </c>
      <c r="HZ20" s="13" t="str">
        <f t="shared" si="145"/>
        <v>-</v>
      </c>
      <c r="IA20" s="13" t="str">
        <f t="shared" si="146"/>
        <v>-</v>
      </c>
      <c r="IB20" s="80" t="str">
        <f t="shared" si="147"/>
        <v>-</v>
      </c>
      <c r="IC20" s="39">
        <f t="shared" si="148"/>
        <v>0</v>
      </c>
      <c r="ID20" s="99">
        <f t="shared" si="149"/>
        <v>0</v>
      </c>
      <c r="IE20" s="99">
        <f t="shared" si="150"/>
        <v>0</v>
      </c>
      <c r="IF20" s="100">
        <f t="shared" si="151"/>
        <v>0</v>
      </c>
      <c r="IG20" s="100">
        <f t="shared" si="152"/>
        <v>0</v>
      </c>
      <c r="IH20" s="35">
        <f t="shared" si="153"/>
        <v>0</v>
      </c>
      <c r="II20" s="35">
        <f t="shared" si="153"/>
        <v>0</v>
      </c>
      <c r="IJ20" s="35">
        <f t="shared" si="153"/>
        <v>0</v>
      </c>
      <c r="IK20" s="35">
        <f t="shared" si="153"/>
        <v>0</v>
      </c>
      <c r="IL20" s="35">
        <f t="shared" si="153"/>
        <v>0</v>
      </c>
      <c r="IM20" s="35">
        <f t="shared" si="153"/>
        <v>0</v>
      </c>
      <c r="IN20" s="100"/>
      <c r="IO20" s="35">
        <f t="shared" si="154"/>
        <v>0</v>
      </c>
      <c r="IP20" s="35">
        <f t="shared" si="154"/>
        <v>0</v>
      </c>
      <c r="IQ20" s="35">
        <f t="shared" si="154"/>
        <v>0</v>
      </c>
      <c r="IR20" s="35">
        <f t="shared" si="154"/>
        <v>0</v>
      </c>
      <c r="IS20" s="35">
        <f t="shared" si="154"/>
        <v>0</v>
      </c>
      <c r="IT20" s="23">
        <f t="shared" si="154"/>
        <v>0</v>
      </c>
      <c r="IU20" s="26">
        <f t="shared" si="154"/>
        <v>0</v>
      </c>
      <c r="IV20" s="42" t="str">
        <f t="shared" si="155"/>
        <v>-</v>
      </c>
      <c r="IW20" s="89" t="str">
        <f t="shared" si="156"/>
        <v>-</v>
      </c>
      <c r="IX20" s="43" t="str">
        <f t="shared" si="157"/>
        <v>-</v>
      </c>
      <c r="IY20" s="43" t="str">
        <f t="shared" si="158"/>
        <v>-</v>
      </c>
      <c r="IZ20" s="43" t="str">
        <f t="shared" si="159"/>
        <v>-</v>
      </c>
      <c r="JA20" s="43" t="str">
        <f t="shared" si="160"/>
        <v>-</v>
      </c>
      <c r="JB20" s="43" t="str">
        <f t="shared" si="161"/>
        <v>-</v>
      </c>
      <c r="JC20" s="43" t="str">
        <f t="shared" si="162"/>
        <v>-</v>
      </c>
      <c r="JD20" s="43" t="str">
        <f t="shared" si="163"/>
        <v>-</v>
      </c>
      <c r="JE20" s="43" t="str">
        <f t="shared" si="164"/>
        <v>-</v>
      </c>
      <c r="JF20" s="43" t="str">
        <f t="shared" si="165"/>
        <v>-</v>
      </c>
      <c r="JG20" s="43" t="str">
        <f t="shared" si="166"/>
        <v>-</v>
      </c>
      <c r="JH20" s="43" t="str">
        <f t="shared" si="167"/>
        <v>-</v>
      </c>
      <c r="JI20" s="43" t="str">
        <f t="shared" si="168"/>
        <v>-</v>
      </c>
      <c r="JJ20" s="43" t="str">
        <f t="shared" si="169"/>
        <v>-</v>
      </c>
      <c r="JK20" s="43" t="str">
        <f t="shared" si="170"/>
        <v>-</v>
      </c>
      <c r="JL20" s="44" t="str">
        <f t="shared" si="171"/>
        <v>-</v>
      </c>
      <c r="JM20" s="44" t="str">
        <f t="shared" si="172"/>
        <v>-</v>
      </c>
      <c r="JN20" s="44" t="str">
        <f t="shared" si="173"/>
        <v>-</v>
      </c>
      <c r="JO20" s="90" t="str">
        <f t="shared" si="174"/>
        <v>-</v>
      </c>
      <c r="JP20" s="62">
        <f t="shared" si="175"/>
        <v>0</v>
      </c>
      <c r="JQ20" s="63">
        <f t="shared" si="176"/>
        <v>0</v>
      </c>
      <c r="JR20" s="64">
        <f t="shared" si="177"/>
        <v>0</v>
      </c>
      <c r="JS20" s="65">
        <f t="shared" si="178"/>
        <v>0</v>
      </c>
    </row>
    <row r="21" spans="1:279" ht="18.75">
      <c r="A21" s="14">
        <f>IFERROR('SEM1'!A21,"-")</f>
        <v>0</v>
      </c>
      <c r="B21" s="135" t="s">
        <v>77</v>
      </c>
      <c r="C21" s="39"/>
      <c r="D21" s="32">
        <f t="shared" si="4"/>
        <v>0</v>
      </c>
      <c r="E21" s="32">
        <f t="shared" si="5"/>
        <v>0</v>
      </c>
      <c r="F21" s="75">
        <f t="shared" si="6"/>
        <v>0</v>
      </c>
      <c r="G21" s="75">
        <f t="shared" si="7"/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 t="shared" si="8"/>
        <v>-</v>
      </c>
      <c r="W21" s="77" t="str">
        <f t="shared" si="9"/>
        <v>-</v>
      </c>
      <c r="X21" s="19" t="str">
        <f t="shared" si="10"/>
        <v>-</v>
      </c>
      <c r="Y21" s="19" t="str">
        <f t="shared" si="11"/>
        <v>-</v>
      </c>
      <c r="Z21" s="19" t="str">
        <f t="shared" si="12"/>
        <v>-</v>
      </c>
      <c r="AA21" s="19" t="str">
        <f t="shared" si="13"/>
        <v>-</v>
      </c>
      <c r="AB21" s="19" t="str">
        <f t="shared" si="14"/>
        <v>-</v>
      </c>
      <c r="AC21" s="19" t="str">
        <f t="shared" si="15"/>
        <v>-</v>
      </c>
      <c r="AD21" s="19" t="str">
        <f t="shared" si="16"/>
        <v>-</v>
      </c>
      <c r="AE21" s="19" t="str">
        <f t="shared" si="17"/>
        <v>-</v>
      </c>
      <c r="AF21" s="19" t="str">
        <f t="shared" si="18"/>
        <v>-</v>
      </c>
      <c r="AG21" s="19" t="str">
        <f t="shared" si="19"/>
        <v>-</v>
      </c>
      <c r="AH21" s="19" t="str">
        <f t="shared" si="20"/>
        <v>-</v>
      </c>
      <c r="AI21" s="19" t="str">
        <f t="shared" si="21"/>
        <v>-</v>
      </c>
      <c r="AJ21" s="19" t="str">
        <f t="shared" si="22"/>
        <v>-</v>
      </c>
      <c r="AK21" s="19" t="str">
        <f t="shared" si="23"/>
        <v>-</v>
      </c>
      <c r="AL21" s="13" t="str">
        <f t="shared" si="24"/>
        <v>-</v>
      </c>
      <c r="AM21" s="13" t="str">
        <f t="shared" si="25"/>
        <v>-</v>
      </c>
      <c r="AN21" s="13" t="str">
        <f t="shared" si="26"/>
        <v>-</v>
      </c>
      <c r="AO21" s="80" t="str">
        <f t="shared" si="27"/>
        <v>-</v>
      </c>
      <c r="AP21" s="39"/>
      <c r="AQ21" s="32">
        <f t="shared" si="28"/>
        <v>0</v>
      </c>
      <c r="AR21" s="32">
        <f t="shared" si="29"/>
        <v>0</v>
      </c>
      <c r="AS21" s="75">
        <f t="shared" si="30"/>
        <v>0</v>
      </c>
      <c r="AT21" s="75">
        <f t="shared" si="31"/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 t="shared" si="32"/>
        <v>-</v>
      </c>
      <c r="BJ21" s="77" t="str">
        <f t="shared" si="33"/>
        <v>-</v>
      </c>
      <c r="BK21" s="19" t="str">
        <f t="shared" si="34"/>
        <v>-</v>
      </c>
      <c r="BL21" s="19" t="str">
        <f t="shared" si="35"/>
        <v>-</v>
      </c>
      <c r="BM21" s="19" t="str">
        <f t="shared" si="36"/>
        <v>-</v>
      </c>
      <c r="BN21" s="19" t="str">
        <f t="shared" si="37"/>
        <v>-</v>
      </c>
      <c r="BO21" s="19" t="str">
        <f t="shared" si="38"/>
        <v>-</v>
      </c>
      <c r="BP21" s="19" t="str">
        <f t="shared" si="39"/>
        <v>-</v>
      </c>
      <c r="BQ21" s="19" t="str">
        <f t="shared" si="40"/>
        <v>-</v>
      </c>
      <c r="BR21" s="19" t="str">
        <f t="shared" si="41"/>
        <v>-</v>
      </c>
      <c r="BS21" s="19" t="str">
        <f t="shared" si="42"/>
        <v>-</v>
      </c>
      <c r="BT21" s="19" t="str">
        <f t="shared" si="43"/>
        <v>-</v>
      </c>
      <c r="BU21" s="19" t="str">
        <f t="shared" si="44"/>
        <v>-</v>
      </c>
      <c r="BV21" s="19" t="str">
        <f t="shared" si="45"/>
        <v>-</v>
      </c>
      <c r="BW21" s="19" t="str">
        <f t="shared" si="46"/>
        <v>-</v>
      </c>
      <c r="BX21" s="19" t="str">
        <f t="shared" si="47"/>
        <v>-</v>
      </c>
      <c r="BY21" s="13" t="str">
        <f t="shared" si="48"/>
        <v>-</v>
      </c>
      <c r="BZ21" s="13" t="str">
        <f t="shared" si="49"/>
        <v>-</v>
      </c>
      <c r="CA21" s="13" t="str">
        <f t="shared" si="50"/>
        <v>-</v>
      </c>
      <c r="CB21" s="80" t="str">
        <f t="shared" si="51"/>
        <v>-</v>
      </c>
      <c r="CC21" s="39"/>
      <c r="CD21" s="32">
        <f t="shared" si="52"/>
        <v>0</v>
      </c>
      <c r="CE21" s="32">
        <f t="shared" si="53"/>
        <v>0</v>
      </c>
      <c r="CF21" s="75">
        <f t="shared" si="54"/>
        <v>0</v>
      </c>
      <c r="CG21" s="75">
        <f t="shared" si="55"/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 t="shared" si="56"/>
        <v>-</v>
      </c>
      <c r="CW21" s="77" t="str">
        <f t="shared" si="57"/>
        <v>-</v>
      </c>
      <c r="CX21" s="19" t="str">
        <f t="shared" si="58"/>
        <v>-</v>
      </c>
      <c r="CY21" s="19" t="str">
        <f t="shared" si="59"/>
        <v>-</v>
      </c>
      <c r="CZ21" s="19" t="str">
        <f t="shared" si="60"/>
        <v>-</v>
      </c>
      <c r="DA21" s="19" t="str">
        <f t="shared" si="61"/>
        <v>-</v>
      </c>
      <c r="DB21" s="19" t="str">
        <f t="shared" si="62"/>
        <v>-</v>
      </c>
      <c r="DC21" s="19" t="str">
        <f t="shared" si="63"/>
        <v>-</v>
      </c>
      <c r="DD21" s="19" t="str">
        <f t="shared" si="64"/>
        <v>-</v>
      </c>
      <c r="DE21" s="19" t="str">
        <f t="shared" si="65"/>
        <v>-</v>
      </c>
      <c r="DF21" s="19" t="str">
        <f t="shared" si="66"/>
        <v>-</v>
      </c>
      <c r="DG21" s="19" t="str">
        <f t="shared" si="67"/>
        <v>-</v>
      </c>
      <c r="DH21" s="19" t="str">
        <f t="shared" si="68"/>
        <v>-</v>
      </c>
      <c r="DI21" s="19" t="str">
        <f t="shared" si="69"/>
        <v>-</v>
      </c>
      <c r="DJ21" s="19" t="str">
        <f t="shared" si="70"/>
        <v>-</v>
      </c>
      <c r="DK21" s="19" t="str">
        <f t="shared" si="71"/>
        <v>-</v>
      </c>
      <c r="DL21" s="13" t="str">
        <f t="shared" si="72"/>
        <v>-</v>
      </c>
      <c r="DM21" s="13" t="str">
        <f t="shared" si="73"/>
        <v>-</v>
      </c>
      <c r="DN21" s="13" t="str">
        <f t="shared" si="74"/>
        <v>-</v>
      </c>
      <c r="DO21" s="80" t="str">
        <f t="shared" si="75"/>
        <v>-</v>
      </c>
      <c r="DP21" s="39"/>
      <c r="DQ21" s="32">
        <f t="shared" si="76"/>
        <v>0</v>
      </c>
      <c r="DR21" s="32">
        <f t="shared" si="77"/>
        <v>0</v>
      </c>
      <c r="DS21" s="75">
        <f t="shared" si="78"/>
        <v>0</v>
      </c>
      <c r="DT21" s="75">
        <f t="shared" si="79"/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 t="shared" si="80"/>
        <v>-</v>
      </c>
      <c r="EJ21" s="77" t="str">
        <f t="shared" si="81"/>
        <v>-</v>
      </c>
      <c r="EK21" s="19" t="str">
        <f t="shared" si="82"/>
        <v>-</v>
      </c>
      <c r="EL21" s="19" t="str">
        <f t="shared" si="83"/>
        <v>-</v>
      </c>
      <c r="EM21" s="19" t="str">
        <f t="shared" si="84"/>
        <v>-</v>
      </c>
      <c r="EN21" s="19" t="str">
        <f t="shared" si="85"/>
        <v>-</v>
      </c>
      <c r="EO21" s="19" t="str">
        <f t="shared" si="86"/>
        <v>-</v>
      </c>
      <c r="EP21" s="19" t="str">
        <f t="shared" si="87"/>
        <v>-</v>
      </c>
      <c r="EQ21" s="19" t="str">
        <f t="shared" si="88"/>
        <v>-</v>
      </c>
      <c r="ER21" s="19" t="str">
        <f t="shared" si="89"/>
        <v>-</v>
      </c>
      <c r="ES21" s="19" t="str">
        <f t="shared" si="90"/>
        <v>-</v>
      </c>
      <c r="ET21" s="19" t="str">
        <f t="shared" si="91"/>
        <v>-</v>
      </c>
      <c r="EU21" s="19" t="str">
        <f t="shared" si="92"/>
        <v>-</v>
      </c>
      <c r="EV21" s="19" t="str">
        <f t="shared" si="93"/>
        <v>-</v>
      </c>
      <c r="EW21" s="19" t="str">
        <f t="shared" si="94"/>
        <v>-</v>
      </c>
      <c r="EX21" s="19" t="str">
        <f t="shared" si="95"/>
        <v>-</v>
      </c>
      <c r="EY21" s="13" t="str">
        <f t="shared" si="96"/>
        <v>-</v>
      </c>
      <c r="EZ21" s="13" t="str">
        <f t="shared" si="97"/>
        <v>-</v>
      </c>
      <c r="FA21" s="13" t="str">
        <f t="shared" si="98"/>
        <v>-</v>
      </c>
      <c r="FB21" s="80" t="str">
        <f t="shared" si="99"/>
        <v>-</v>
      </c>
      <c r="FC21" s="39"/>
      <c r="FD21" s="32">
        <f t="shared" si="100"/>
        <v>0</v>
      </c>
      <c r="FE21" s="32">
        <f t="shared" si="101"/>
        <v>0</v>
      </c>
      <c r="FF21" s="75">
        <f t="shared" si="102"/>
        <v>0</v>
      </c>
      <c r="FG21" s="75">
        <f t="shared" si="103"/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 t="shared" si="104"/>
        <v>-</v>
      </c>
      <c r="FW21" s="77" t="str">
        <f t="shared" si="105"/>
        <v>-</v>
      </c>
      <c r="FX21" s="19" t="str">
        <f t="shared" si="106"/>
        <v>-</v>
      </c>
      <c r="FY21" s="19" t="str">
        <f t="shared" si="107"/>
        <v>-</v>
      </c>
      <c r="FZ21" s="19" t="str">
        <f t="shared" si="108"/>
        <v>-</v>
      </c>
      <c r="GA21" s="19" t="str">
        <f t="shared" si="109"/>
        <v>-</v>
      </c>
      <c r="GB21" s="19" t="str">
        <f t="shared" si="110"/>
        <v>-</v>
      </c>
      <c r="GC21" s="19" t="str">
        <f t="shared" si="111"/>
        <v>-</v>
      </c>
      <c r="GD21" s="19" t="str">
        <f t="shared" si="112"/>
        <v>-</v>
      </c>
      <c r="GE21" s="19" t="str">
        <f t="shared" si="113"/>
        <v>-</v>
      </c>
      <c r="GF21" s="19" t="str">
        <f t="shared" si="114"/>
        <v>-</v>
      </c>
      <c r="GG21" s="19" t="str">
        <f t="shared" si="115"/>
        <v>-</v>
      </c>
      <c r="GH21" s="19" t="str">
        <f t="shared" si="116"/>
        <v>-</v>
      </c>
      <c r="GI21" s="19" t="str">
        <f t="shared" si="117"/>
        <v>-</v>
      </c>
      <c r="GJ21" s="19" t="str">
        <f t="shared" si="118"/>
        <v>-</v>
      </c>
      <c r="GK21" s="19" t="str">
        <f t="shared" si="119"/>
        <v>-</v>
      </c>
      <c r="GL21" s="13" t="str">
        <f t="shared" si="120"/>
        <v>-</v>
      </c>
      <c r="GM21" s="13" t="str">
        <f t="shared" si="121"/>
        <v>-</v>
      </c>
      <c r="GN21" s="13" t="str">
        <f t="shared" si="122"/>
        <v>-</v>
      </c>
      <c r="GO21" s="80" t="str">
        <f t="shared" si="123"/>
        <v>-</v>
      </c>
      <c r="GP21" s="39"/>
      <c r="GQ21" s="32">
        <f t="shared" si="124"/>
        <v>0</v>
      </c>
      <c r="GR21" s="32">
        <f t="shared" si="125"/>
        <v>0</v>
      </c>
      <c r="GS21" s="75">
        <f t="shared" si="126"/>
        <v>0</v>
      </c>
      <c r="GT21" s="75">
        <f t="shared" si="127"/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 t="shared" si="128"/>
        <v>-</v>
      </c>
      <c r="HJ21" s="77" t="str">
        <f t="shared" si="129"/>
        <v>-</v>
      </c>
      <c r="HK21" s="19" t="str">
        <f t="shared" si="130"/>
        <v>-</v>
      </c>
      <c r="HL21" s="19" t="str">
        <f t="shared" si="131"/>
        <v>-</v>
      </c>
      <c r="HM21" s="19" t="str">
        <f t="shared" si="132"/>
        <v>-</v>
      </c>
      <c r="HN21" s="19" t="str">
        <f t="shared" si="133"/>
        <v>-</v>
      </c>
      <c r="HO21" s="19" t="str">
        <f t="shared" si="134"/>
        <v>-</v>
      </c>
      <c r="HP21" s="19" t="str">
        <f t="shared" si="135"/>
        <v>-</v>
      </c>
      <c r="HQ21" s="19" t="str">
        <f t="shared" si="136"/>
        <v>-</v>
      </c>
      <c r="HR21" s="19" t="str">
        <f t="shared" si="137"/>
        <v>-</v>
      </c>
      <c r="HS21" s="19" t="str">
        <f t="shared" si="138"/>
        <v>-</v>
      </c>
      <c r="HT21" s="19" t="str">
        <f t="shared" si="139"/>
        <v>-</v>
      </c>
      <c r="HU21" s="19" t="str">
        <f t="shared" si="140"/>
        <v>-</v>
      </c>
      <c r="HV21" s="19" t="str">
        <f t="shared" si="141"/>
        <v>-</v>
      </c>
      <c r="HW21" s="19" t="str">
        <f t="shared" si="142"/>
        <v>-</v>
      </c>
      <c r="HX21" s="19" t="str">
        <f t="shared" si="143"/>
        <v>-</v>
      </c>
      <c r="HY21" s="13" t="str">
        <f t="shared" si="144"/>
        <v>-</v>
      </c>
      <c r="HZ21" s="13" t="str">
        <f t="shared" si="145"/>
        <v>-</v>
      </c>
      <c r="IA21" s="13" t="str">
        <f t="shared" si="146"/>
        <v>-</v>
      </c>
      <c r="IB21" s="80" t="str">
        <f t="shared" si="147"/>
        <v>-</v>
      </c>
      <c r="IC21" s="39">
        <f t="shared" si="148"/>
        <v>0</v>
      </c>
      <c r="ID21" s="99">
        <f t="shared" si="149"/>
        <v>0</v>
      </c>
      <c r="IE21" s="99">
        <f t="shared" si="150"/>
        <v>0</v>
      </c>
      <c r="IF21" s="100">
        <f t="shared" si="151"/>
        <v>0</v>
      </c>
      <c r="IG21" s="100">
        <f t="shared" si="152"/>
        <v>0</v>
      </c>
      <c r="IH21" s="35">
        <f t="shared" si="153"/>
        <v>0</v>
      </c>
      <c r="II21" s="35">
        <f t="shared" si="153"/>
        <v>0</v>
      </c>
      <c r="IJ21" s="35">
        <f t="shared" si="153"/>
        <v>0</v>
      </c>
      <c r="IK21" s="35">
        <f t="shared" si="153"/>
        <v>0</v>
      </c>
      <c r="IL21" s="35">
        <f t="shared" si="153"/>
        <v>0</v>
      </c>
      <c r="IM21" s="35">
        <f t="shared" si="153"/>
        <v>0</v>
      </c>
      <c r="IN21" s="100"/>
      <c r="IO21" s="35">
        <f t="shared" si="154"/>
        <v>0</v>
      </c>
      <c r="IP21" s="35">
        <f t="shared" si="154"/>
        <v>0</v>
      </c>
      <c r="IQ21" s="35">
        <f t="shared" si="154"/>
        <v>0</v>
      </c>
      <c r="IR21" s="35">
        <f t="shared" si="154"/>
        <v>0</v>
      </c>
      <c r="IS21" s="35">
        <f t="shared" si="154"/>
        <v>0</v>
      </c>
      <c r="IT21" s="23">
        <f t="shared" si="154"/>
        <v>0</v>
      </c>
      <c r="IU21" s="26">
        <f t="shared" si="154"/>
        <v>0</v>
      </c>
      <c r="IV21" s="42" t="str">
        <f t="shared" si="155"/>
        <v>-</v>
      </c>
      <c r="IW21" s="89" t="str">
        <f t="shared" si="156"/>
        <v>-</v>
      </c>
      <c r="IX21" s="43" t="str">
        <f t="shared" si="157"/>
        <v>-</v>
      </c>
      <c r="IY21" s="43" t="str">
        <f t="shared" si="158"/>
        <v>-</v>
      </c>
      <c r="IZ21" s="43" t="str">
        <f t="shared" si="159"/>
        <v>-</v>
      </c>
      <c r="JA21" s="43" t="str">
        <f t="shared" si="160"/>
        <v>-</v>
      </c>
      <c r="JB21" s="43" t="str">
        <f t="shared" si="161"/>
        <v>-</v>
      </c>
      <c r="JC21" s="43" t="str">
        <f t="shared" si="162"/>
        <v>-</v>
      </c>
      <c r="JD21" s="43" t="str">
        <f t="shared" si="163"/>
        <v>-</v>
      </c>
      <c r="JE21" s="43" t="str">
        <f t="shared" si="164"/>
        <v>-</v>
      </c>
      <c r="JF21" s="43" t="str">
        <f t="shared" si="165"/>
        <v>-</v>
      </c>
      <c r="JG21" s="43" t="str">
        <f t="shared" si="166"/>
        <v>-</v>
      </c>
      <c r="JH21" s="43" t="str">
        <f t="shared" si="167"/>
        <v>-</v>
      </c>
      <c r="JI21" s="43" t="str">
        <f t="shared" si="168"/>
        <v>-</v>
      </c>
      <c r="JJ21" s="43" t="str">
        <f t="shared" si="169"/>
        <v>-</v>
      </c>
      <c r="JK21" s="43" t="str">
        <f t="shared" si="170"/>
        <v>-</v>
      </c>
      <c r="JL21" s="44" t="str">
        <f t="shared" si="171"/>
        <v>-</v>
      </c>
      <c r="JM21" s="44" t="str">
        <f t="shared" si="172"/>
        <v>-</v>
      </c>
      <c r="JN21" s="44" t="str">
        <f t="shared" si="173"/>
        <v>-</v>
      </c>
      <c r="JO21" s="90" t="str">
        <f t="shared" si="174"/>
        <v>-</v>
      </c>
      <c r="JP21" s="62">
        <f t="shared" si="175"/>
        <v>0</v>
      </c>
      <c r="JQ21" s="63">
        <f t="shared" si="176"/>
        <v>0</v>
      </c>
      <c r="JR21" s="64">
        <f t="shared" si="177"/>
        <v>0</v>
      </c>
      <c r="JS21" s="65">
        <f t="shared" si="178"/>
        <v>0</v>
      </c>
    </row>
    <row r="22" spans="1:279" ht="18.75">
      <c r="A22" s="14">
        <f>IFERROR('SEM1'!A22,"-")</f>
        <v>0</v>
      </c>
      <c r="B22" s="135">
        <v>3002</v>
      </c>
      <c r="C22" s="39"/>
      <c r="D22" s="32">
        <f t="shared" si="4"/>
        <v>0</v>
      </c>
      <c r="E22" s="32">
        <f t="shared" si="5"/>
        <v>0</v>
      </c>
      <c r="F22" s="75">
        <f t="shared" si="6"/>
        <v>0</v>
      </c>
      <c r="G22" s="75">
        <f t="shared" si="7"/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 t="shared" si="8"/>
        <v>-</v>
      </c>
      <c r="W22" s="77" t="str">
        <f t="shared" si="9"/>
        <v>-</v>
      </c>
      <c r="X22" s="19" t="str">
        <f t="shared" si="10"/>
        <v>-</v>
      </c>
      <c r="Y22" s="19" t="str">
        <f t="shared" si="11"/>
        <v>-</v>
      </c>
      <c r="Z22" s="19" t="str">
        <f t="shared" si="12"/>
        <v>-</v>
      </c>
      <c r="AA22" s="19" t="str">
        <f t="shared" si="13"/>
        <v>-</v>
      </c>
      <c r="AB22" s="19" t="str">
        <f t="shared" si="14"/>
        <v>-</v>
      </c>
      <c r="AC22" s="19" t="str">
        <f t="shared" si="15"/>
        <v>-</v>
      </c>
      <c r="AD22" s="19" t="str">
        <f t="shared" si="16"/>
        <v>-</v>
      </c>
      <c r="AE22" s="19" t="str">
        <f t="shared" si="17"/>
        <v>-</v>
      </c>
      <c r="AF22" s="19" t="str">
        <f t="shared" si="18"/>
        <v>-</v>
      </c>
      <c r="AG22" s="19" t="str">
        <f t="shared" si="19"/>
        <v>-</v>
      </c>
      <c r="AH22" s="19" t="str">
        <f t="shared" si="20"/>
        <v>-</v>
      </c>
      <c r="AI22" s="19" t="str">
        <f t="shared" si="21"/>
        <v>-</v>
      </c>
      <c r="AJ22" s="19" t="str">
        <f t="shared" si="22"/>
        <v>-</v>
      </c>
      <c r="AK22" s="19" t="str">
        <f t="shared" si="23"/>
        <v>-</v>
      </c>
      <c r="AL22" s="13" t="str">
        <f t="shared" si="24"/>
        <v>-</v>
      </c>
      <c r="AM22" s="13" t="str">
        <f t="shared" si="25"/>
        <v>-</v>
      </c>
      <c r="AN22" s="13" t="str">
        <f t="shared" si="26"/>
        <v>-</v>
      </c>
      <c r="AO22" s="80" t="str">
        <f t="shared" si="27"/>
        <v>-</v>
      </c>
      <c r="AP22" s="39"/>
      <c r="AQ22" s="32">
        <f t="shared" si="28"/>
        <v>0</v>
      </c>
      <c r="AR22" s="32">
        <f t="shared" si="29"/>
        <v>0</v>
      </c>
      <c r="AS22" s="75">
        <f t="shared" si="30"/>
        <v>0</v>
      </c>
      <c r="AT22" s="75">
        <f t="shared" si="31"/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 t="shared" si="32"/>
        <v>-</v>
      </c>
      <c r="BJ22" s="77" t="str">
        <f t="shared" si="33"/>
        <v>-</v>
      </c>
      <c r="BK22" s="19" t="str">
        <f t="shared" si="34"/>
        <v>-</v>
      </c>
      <c r="BL22" s="19" t="str">
        <f t="shared" si="35"/>
        <v>-</v>
      </c>
      <c r="BM22" s="19" t="str">
        <f t="shared" si="36"/>
        <v>-</v>
      </c>
      <c r="BN22" s="19" t="str">
        <f t="shared" si="37"/>
        <v>-</v>
      </c>
      <c r="BO22" s="19" t="str">
        <f t="shared" si="38"/>
        <v>-</v>
      </c>
      <c r="BP22" s="19" t="str">
        <f t="shared" si="39"/>
        <v>-</v>
      </c>
      <c r="BQ22" s="19" t="str">
        <f t="shared" si="40"/>
        <v>-</v>
      </c>
      <c r="BR22" s="19" t="str">
        <f t="shared" si="41"/>
        <v>-</v>
      </c>
      <c r="BS22" s="19" t="str">
        <f t="shared" si="42"/>
        <v>-</v>
      </c>
      <c r="BT22" s="19" t="str">
        <f t="shared" si="43"/>
        <v>-</v>
      </c>
      <c r="BU22" s="19" t="str">
        <f t="shared" si="44"/>
        <v>-</v>
      </c>
      <c r="BV22" s="19" t="str">
        <f t="shared" si="45"/>
        <v>-</v>
      </c>
      <c r="BW22" s="19" t="str">
        <f t="shared" si="46"/>
        <v>-</v>
      </c>
      <c r="BX22" s="19" t="str">
        <f t="shared" si="47"/>
        <v>-</v>
      </c>
      <c r="BY22" s="13" t="str">
        <f t="shared" si="48"/>
        <v>-</v>
      </c>
      <c r="BZ22" s="13" t="str">
        <f t="shared" si="49"/>
        <v>-</v>
      </c>
      <c r="CA22" s="13" t="str">
        <f t="shared" si="50"/>
        <v>-</v>
      </c>
      <c r="CB22" s="80" t="str">
        <f t="shared" si="51"/>
        <v>-</v>
      </c>
      <c r="CC22" s="39"/>
      <c r="CD22" s="32">
        <f t="shared" si="52"/>
        <v>0</v>
      </c>
      <c r="CE22" s="32">
        <f t="shared" si="53"/>
        <v>0</v>
      </c>
      <c r="CF22" s="75">
        <f t="shared" si="54"/>
        <v>0</v>
      </c>
      <c r="CG22" s="75">
        <f t="shared" si="55"/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 t="shared" si="56"/>
        <v>-</v>
      </c>
      <c r="CW22" s="77" t="str">
        <f t="shared" si="57"/>
        <v>-</v>
      </c>
      <c r="CX22" s="19" t="str">
        <f t="shared" si="58"/>
        <v>-</v>
      </c>
      <c r="CY22" s="19" t="str">
        <f t="shared" si="59"/>
        <v>-</v>
      </c>
      <c r="CZ22" s="19" t="str">
        <f t="shared" si="60"/>
        <v>-</v>
      </c>
      <c r="DA22" s="19" t="str">
        <f t="shared" si="61"/>
        <v>-</v>
      </c>
      <c r="DB22" s="19" t="str">
        <f t="shared" si="62"/>
        <v>-</v>
      </c>
      <c r="DC22" s="19" t="str">
        <f t="shared" si="63"/>
        <v>-</v>
      </c>
      <c r="DD22" s="19" t="str">
        <f t="shared" si="64"/>
        <v>-</v>
      </c>
      <c r="DE22" s="19" t="str">
        <f t="shared" si="65"/>
        <v>-</v>
      </c>
      <c r="DF22" s="19" t="str">
        <f t="shared" si="66"/>
        <v>-</v>
      </c>
      <c r="DG22" s="19" t="str">
        <f t="shared" si="67"/>
        <v>-</v>
      </c>
      <c r="DH22" s="19" t="str">
        <f t="shared" si="68"/>
        <v>-</v>
      </c>
      <c r="DI22" s="19" t="str">
        <f t="shared" si="69"/>
        <v>-</v>
      </c>
      <c r="DJ22" s="19" t="str">
        <f t="shared" si="70"/>
        <v>-</v>
      </c>
      <c r="DK22" s="19" t="str">
        <f t="shared" si="71"/>
        <v>-</v>
      </c>
      <c r="DL22" s="13" t="str">
        <f t="shared" si="72"/>
        <v>-</v>
      </c>
      <c r="DM22" s="13" t="str">
        <f t="shared" si="73"/>
        <v>-</v>
      </c>
      <c r="DN22" s="13" t="str">
        <f t="shared" si="74"/>
        <v>-</v>
      </c>
      <c r="DO22" s="80" t="str">
        <f t="shared" si="75"/>
        <v>-</v>
      </c>
      <c r="DP22" s="39"/>
      <c r="DQ22" s="32">
        <f t="shared" si="76"/>
        <v>0</v>
      </c>
      <c r="DR22" s="32">
        <f t="shared" si="77"/>
        <v>0</v>
      </c>
      <c r="DS22" s="75">
        <f t="shared" si="78"/>
        <v>0</v>
      </c>
      <c r="DT22" s="75">
        <f t="shared" si="79"/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 t="shared" si="80"/>
        <v>-</v>
      </c>
      <c r="EJ22" s="77" t="str">
        <f t="shared" si="81"/>
        <v>-</v>
      </c>
      <c r="EK22" s="19" t="str">
        <f t="shared" si="82"/>
        <v>-</v>
      </c>
      <c r="EL22" s="19" t="str">
        <f t="shared" si="83"/>
        <v>-</v>
      </c>
      <c r="EM22" s="19" t="str">
        <f t="shared" si="84"/>
        <v>-</v>
      </c>
      <c r="EN22" s="19" t="str">
        <f t="shared" si="85"/>
        <v>-</v>
      </c>
      <c r="EO22" s="19" t="str">
        <f t="shared" si="86"/>
        <v>-</v>
      </c>
      <c r="EP22" s="19" t="str">
        <f t="shared" si="87"/>
        <v>-</v>
      </c>
      <c r="EQ22" s="19" t="str">
        <f t="shared" si="88"/>
        <v>-</v>
      </c>
      <c r="ER22" s="19" t="str">
        <f t="shared" si="89"/>
        <v>-</v>
      </c>
      <c r="ES22" s="19" t="str">
        <f t="shared" si="90"/>
        <v>-</v>
      </c>
      <c r="ET22" s="19" t="str">
        <f t="shared" si="91"/>
        <v>-</v>
      </c>
      <c r="EU22" s="19" t="str">
        <f t="shared" si="92"/>
        <v>-</v>
      </c>
      <c r="EV22" s="19" t="str">
        <f t="shared" si="93"/>
        <v>-</v>
      </c>
      <c r="EW22" s="19" t="str">
        <f t="shared" si="94"/>
        <v>-</v>
      </c>
      <c r="EX22" s="19" t="str">
        <f t="shared" si="95"/>
        <v>-</v>
      </c>
      <c r="EY22" s="13" t="str">
        <f t="shared" si="96"/>
        <v>-</v>
      </c>
      <c r="EZ22" s="13" t="str">
        <f t="shared" si="97"/>
        <v>-</v>
      </c>
      <c r="FA22" s="13" t="str">
        <f t="shared" si="98"/>
        <v>-</v>
      </c>
      <c r="FB22" s="80" t="str">
        <f t="shared" si="99"/>
        <v>-</v>
      </c>
      <c r="FC22" s="39"/>
      <c r="FD22" s="32">
        <f t="shared" si="100"/>
        <v>0</v>
      </c>
      <c r="FE22" s="32">
        <f t="shared" si="101"/>
        <v>0</v>
      </c>
      <c r="FF22" s="75">
        <f t="shared" si="102"/>
        <v>0</v>
      </c>
      <c r="FG22" s="75">
        <f t="shared" si="103"/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 t="shared" si="104"/>
        <v>-</v>
      </c>
      <c r="FW22" s="77" t="str">
        <f t="shared" si="105"/>
        <v>-</v>
      </c>
      <c r="FX22" s="19" t="str">
        <f t="shared" si="106"/>
        <v>-</v>
      </c>
      <c r="FY22" s="19" t="str">
        <f t="shared" si="107"/>
        <v>-</v>
      </c>
      <c r="FZ22" s="19" t="str">
        <f t="shared" si="108"/>
        <v>-</v>
      </c>
      <c r="GA22" s="19" t="str">
        <f t="shared" si="109"/>
        <v>-</v>
      </c>
      <c r="GB22" s="19" t="str">
        <f t="shared" si="110"/>
        <v>-</v>
      </c>
      <c r="GC22" s="19" t="str">
        <f t="shared" si="111"/>
        <v>-</v>
      </c>
      <c r="GD22" s="19" t="str">
        <f t="shared" si="112"/>
        <v>-</v>
      </c>
      <c r="GE22" s="19" t="str">
        <f t="shared" si="113"/>
        <v>-</v>
      </c>
      <c r="GF22" s="19" t="str">
        <f t="shared" si="114"/>
        <v>-</v>
      </c>
      <c r="GG22" s="19" t="str">
        <f t="shared" si="115"/>
        <v>-</v>
      </c>
      <c r="GH22" s="19" t="str">
        <f t="shared" si="116"/>
        <v>-</v>
      </c>
      <c r="GI22" s="19" t="str">
        <f t="shared" si="117"/>
        <v>-</v>
      </c>
      <c r="GJ22" s="19" t="str">
        <f t="shared" si="118"/>
        <v>-</v>
      </c>
      <c r="GK22" s="19" t="str">
        <f t="shared" si="119"/>
        <v>-</v>
      </c>
      <c r="GL22" s="13" t="str">
        <f t="shared" si="120"/>
        <v>-</v>
      </c>
      <c r="GM22" s="13" t="str">
        <f t="shared" si="121"/>
        <v>-</v>
      </c>
      <c r="GN22" s="13" t="str">
        <f t="shared" si="122"/>
        <v>-</v>
      </c>
      <c r="GO22" s="80" t="str">
        <f t="shared" si="123"/>
        <v>-</v>
      </c>
      <c r="GP22" s="39"/>
      <c r="GQ22" s="32">
        <f t="shared" si="124"/>
        <v>0</v>
      </c>
      <c r="GR22" s="32">
        <f t="shared" si="125"/>
        <v>0</v>
      </c>
      <c r="GS22" s="75">
        <f t="shared" si="126"/>
        <v>0</v>
      </c>
      <c r="GT22" s="75">
        <f t="shared" si="127"/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 t="shared" si="128"/>
        <v>-</v>
      </c>
      <c r="HJ22" s="77" t="str">
        <f t="shared" si="129"/>
        <v>-</v>
      </c>
      <c r="HK22" s="19" t="str">
        <f t="shared" si="130"/>
        <v>-</v>
      </c>
      <c r="HL22" s="19" t="str">
        <f t="shared" si="131"/>
        <v>-</v>
      </c>
      <c r="HM22" s="19" t="str">
        <f t="shared" si="132"/>
        <v>-</v>
      </c>
      <c r="HN22" s="19" t="str">
        <f t="shared" si="133"/>
        <v>-</v>
      </c>
      <c r="HO22" s="19" t="str">
        <f t="shared" si="134"/>
        <v>-</v>
      </c>
      <c r="HP22" s="19" t="str">
        <f t="shared" si="135"/>
        <v>-</v>
      </c>
      <c r="HQ22" s="19" t="str">
        <f t="shared" si="136"/>
        <v>-</v>
      </c>
      <c r="HR22" s="19" t="str">
        <f t="shared" si="137"/>
        <v>-</v>
      </c>
      <c r="HS22" s="19" t="str">
        <f t="shared" si="138"/>
        <v>-</v>
      </c>
      <c r="HT22" s="19" t="str">
        <f t="shared" si="139"/>
        <v>-</v>
      </c>
      <c r="HU22" s="19" t="str">
        <f t="shared" si="140"/>
        <v>-</v>
      </c>
      <c r="HV22" s="19" t="str">
        <f t="shared" si="141"/>
        <v>-</v>
      </c>
      <c r="HW22" s="19" t="str">
        <f t="shared" si="142"/>
        <v>-</v>
      </c>
      <c r="HX22" s="19" t="str">
        <f t="shared" si="143"/>
        <v>-</v>
      </c>
      <c r="HY22" s="13" t="str">
        <f t="shared" si="144"/>
        <v>-</v>
      </c>
      <c r="HZ22" s="13" t="str">
        <f t="shared" si="145"/>
        <v>-</v>
      </c>
      <c r="IA22" s="13" t="str">
        <f t="shared" si="146"/>
        <v>-</v>
      </c>
      <c r="IB22" s="80" t="str">
        <f t="shared" si="147"/>
        <v>-</v>
      </c>
      <c r="IC22" s="39">
        <f t="shared" si="148"/>
        <v>0</v>
      </c>
      <c r="ID22" s="99">
        <f t="shared" si="149"/>
        <v>0</v>
      </c>
      <c r="IE22" s="99">
        <f t="shared" si="150"/>
        <v>0</v>
      </c>
      <c r="IF22" s="100">
        <f t="shared" si="151"/>
        <v>0</v>
      </c>
      <c r="IG22" s="100">
        <f t="shared" si="152"/>
        <v>0</v>
      </c>
      <c r="IH22" s="35">
        <f t="shared" si="153"/>
        <v>0</v>
      </c>
      <c r="II22" s="35">
        <f t="shared" si="153"/>
        <v>0</v>
      </c>
      <c r="IJ22" s="35">
        <f t="shared" si="153"/>
        <v>0</v>
      </c>
      <c r="IK22" s="35">
        <f t="shared" si="153"/>
        <v>0</v>
      </c>
      <c r="IL22" s="35">
        <f t="shared" si="153"/>
        <v>0</v>
      </c>
      <c r="IM22" s="35">
        <f t="shared" si="153"/>
        <v>0</v>
      </c>
      <c r="IN22" s="100"/>
      <c r="IO22" s="35">
        <f t="shared" si="154"/>
        <v>0</v>
      </c>
      <c r="IP22" s="35">
        <f t="shared" si="154"/>
        <v>0</v>
      </c>
      <c r="IQ22" s="35">
        <f t="shared" si="154"/>
        <v>0</v>
      </c>
      <c r="IR22" s="35">
        <f t="shared" si="154"/>
        <v>0</v>
      </c>
      <c r="IS22" s="35">
        <f t="shared" si="154"/>
        <v>0</v>
      </c>
      <c r="IT22" s="23">
        <f t="shared" si="154"/>
        <v>0</v>
      </c>
      <c r="IU22" s="26">
        <f t="shared" si="154"/>
        <v>0</v>
      </c>
      <c r="IV22" s="42" t="str">
        <f t="shared" si="155"/>
        <v>-</v>
      </c>
      <c r="IW22" s="89" t="str">
        <f t="shared" si="156"/>
        <v>-</v>
      </c>
      <c r="IX22" s="43" t="str">
        <f t="shared" si="157"/>
        <v>-</v>
      </c>
      <c r="IY22" s="43" t="str">
        <f t="shared" si="158"/>
        <v>-</v>
      </c>
      <c r="IZ22" s="43" t="str">
        <f t="shared" si="159"/>
        <v>-</v>
      </c>
      <c r="JA22" s="43" t="str">
        <f t="shared" si="160"/>
        <v>-</v>
      </c>
      <c r="JB22" s="43" t="str">
        <f t="shared" si="161"/>
        <v>-</v>
      </c>
      <c r="JC22" s="43" t="str">
        <f t="shared" si="162"/>
        <v>-</v>
      </c>
      <c r="JD22" s="43" t="str">
        <f t="shared" si="163"/>
        <v>-</v>
      </c>
      <c r="JE22" s="43" t="str">
        <f t="shared" si="164"/>
        <v>-</v>
      </c>
      <c r="JF22" s="43" t="str">
        <f t="shared" si="165"/>
        <v>-</v>
      </c>
      <c r="JG22" s="43" t="str">
        <f t="shared" si="166"/>
        <v>-</v>
      </c>
      <c r="JH22" s="43" t="str">
        <f t="shared" si="167"/>
        <v>-</v>
      </c>
      <c r="JI22" s="43" t="str">
        <f t="shared" si="168"/>
        <v>-</v>
      </c>
      <c r="JJ22" s="43" t="str">
        <f t="shared" si="169"/>
        <v>-</v>
      </c>
      <c r="JK22" s="43" t="str">
        <f t="shared" si="170"/>
        <v>-</v>
      </c>
      <c r="JL22" s="44" t="str">
        <f t="shared" si="171"/>
        <v>-</v>
      </c>
      <c r="JM22" s="44" t="str">
        <f t="shared" si="172"/>
        <v>-</v>
      </c>
      <c r="JN22" s="44" t="str">
        <f t="shared" si="173"/>
        <v>-</v>
      </c>
      <c r="JO22" s="90" t="str">
        <f t="shared" si="174"/>
        <v>-</v>
      </c>
      <c r="JP22" s="62">
        <f t="shared" si="175"/>
        <v>0</v>
      </c>
      <c r="JQ22" s="63">
        <f t="shared" si="176"/>
        <v>0</v>
      </c>
      <c r="JR22" s="64">
        <f t="shared" si="177"/>
        <v>0</v>
      </c>
      <c r="JS22" s="65">
        <f t="shared" si="178"/>
        <v>0</v>
      </c>
    </row>
    <row r="23" spans="1:279" ht="18.75">
      <c r="A23" s="14">
        <f>IFERROR('SEM1'!A23,"-")</f>
        <v>0</v>
      </c>
      <c r="B23" s="135">
        <f>IFERROR([1]SEM1!B23,"-")</f>
        <v>0</v>
      </c>
      <c r="C23" s="39"/>
      <c r="D23" s="32">
        <f t="shared" si="4"/>
        <v>0</v>
      </c>
      <c r="E23" s="32">
        <f t="shared" si="5"/>
        <v>0</v>
      </c>
      <c r="F23" s="75">
        <f t="shared" si="6"/>
        <v>0</v>
      </c>
      <c r="G23" s="75">
        <f t="shared" si="7"/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 t="shared" si="8"/>
        <v>-</v>
      </c>
      <c r="W23" s="77" t="str">
        <f t="shared" si="9"/>
        <v>-</v>
      </c>
      <c r="X23" s="19" t="str">
        <f t="shared" si="10"/>
        <v>-</v>
      </c>
      <c r="Y23" s="19" t="str">
        <f t="shared" si="11"/>
        <v>-</v>
      </c>
      <c r="Z23" s="19" t="str">
        <f t="shared" si="12"/>
        <v>-</v>
      </c>
      <c r="AA23" s="19" t="str">
        <f t="shared" si="13"/>
        <v>-</v>
      </c>
      <c r="AB23" s="19" t="str">
        <f t="shared" si="14"/>
        <v>-</v>
      </c>
      <c r="AC23" s="19" t="str">
        <f t="shared" si="15"/>
        <v>-</v>
      </c>
      <c r="AD23" s="19" t="str">
        <f t="shared" si="16"/>
        <v>-</v>
      </c>
      <c r="AE23" s="19" t="str">
        <f t="shared" si="17"/>
        <v>-</v>
      </c>
      <c r="AF23" s="19" t="str">
        <f t="shared" si="18"/>
        <v>-</v>
      </c>
      <c r="AG23" s="19" t="str">
        <f t="shared" si="19"/>
        <v>-</v>
      </c>
      <c r="AH23" s="19" t="str">
        <f t="shared" si="20"/>
        <v>-</v>
      </c>
      <c r="AI23" s="19" t="str">
        <f t="shared" si="21"/>
        <v>-</v>
      </c>
      <c r="AJ23" s="19" t="str">
        <f t="shared" si="22"/>
        <v>-</v>
      </c>
      <c r="AK23" s="19" t="str">
        <f t="shared" si="23"/>
        <v>-</v>
      </c>
      <c r="AL23" s="13" t="str">
        <f t="shared" si="24"/>
        <v>-</v>
      </c>
      <c r="AM23" s="13" t="str">
        <f t="shared" si="25"/>
        <v>-</v>
      </c>
      <c r="AN23" s="13" t="str">
        <f t="shared" si="26"/>
        <v>-</v>
      </c>
      <c r="AO23" s="80" t="str">
        <f t="shared" si="27"/>
        <v>-</v>
      </c>
      <c r="AP23" s="39"/>
      <c r="AQ23" s="32">
        <f t="shared" si="28"/>
        <v>0</v>
      </c>
      <c r="AR23" s="32">
        <f t="shared" si="29"/>
        <v>0</v>
      </c>
      <c r="AS23" s="75">
        <f t="shared" si="30"/>
        <v>0</v>
      </c>
      <c r="AT23" s="75">
        <f t="shared" si="31"/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 t="shared" si="32"/>
        <v>-</v>
      </c>
      <c r="BJ23" s="77" t="str">
        <f t="shared" si="33"/>
        <v>-</v>
      </c>
      <c r="BK23" s="19" t="str">
        <f t="shared" si="34"/>
        <v>-</v>
      </c>
      <c r="BL23" s="19" t="str">
        <f t="shared" si="35"/>
        <v>-</v>
      </c>
      <c r="BM23" s="19" t="str">
        <f t="shared" si="36"/>
        <v>-</v>
      </c>
      <c r="BN23" s="19" t="str">
        <f t="shared" si="37"/>
        <v>-</v>
      </c>
      <c r="BO23" s="19" t="str">
        <f t="shared" si="38"/>
        <v>-</v>
      </c>
      <c r="BP23" s="19" t="str">
        <f t="shared" si="39"/>
        <v>-</v>
      </c>
      <c r="BQ23" s="19" t="str">
        <f t="shared" si="40"/>
        <v>-</v>
      </c>
      <c r="BR23" s="19" t="str">
        <f t="shared" si="41"/>
        <v>-</v>
      </c>
      <c r="BS23" s="19" t="str">
        <f t="shared" si="42"/>
        <v>-</v>
      </c>
      <c r="BT23" s="19" t="str">
        <f t="shared" si="43"/>
        <v>-</v>
      </c>
      <c r="BU23" s="19" t="str">
        <f t="shared" si="44"/>
        <v>-</v>
      </c>
      <c r="BV23" s="19" t="str">
        <f t="shared" si="45"/>
        <v>-</v>
      </c>
      <c r="BW23" s="19" t="str">
        <f t="shared" si="46"/>
        <v>-</v>
      </c>
      <c r="BX23" s="19" t="str">
        <f t="shared" si="47"/>
        <v>-</v>
      </c>
      <c r="BY23" s="13" t="str">
        <f t="shared" si="48"/>
        <v>-</v>
      </c>
      <c r="BZ23" s="13" t="str">
        <f t="shared" si="49"/>
        <v>-</v>
      </c>
      <c r="CA23" s="13" t="str">
        <f t="shared" si="50"/>
        <v>-</v>
      </c>
      <c r="CB23" s="80" t="str">
        <f t="shared" si="51"/>
        <v>-</v>
      </c>
      <c r="CC23" s="39"/>
      <c r="CD23" s="32">
        <f t="shared" si="52"/>
        <v>0</v>
      </c>
      <c r="CE23" s="32">
        <f t="shared" si="53"/>
        <v>0</v>
      </c>
      <c r="CF23" s="75">
        <f t="shared" si="54"/>
        <v>0</v>
      </c>
      <c r="CG23" s="75">
        <f t="shared" si="55"/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 t="shared" si="56"/>
        <v>-</v>
      </c>
      <c r="CW23" s="77" t="str">
        <f t="shared" si="57"/>
        <v>-</v>
      </c>
      <c r="CX23" s="19" t="str">
        <f t="shared" si="58"/>
        <v>-</v>
      </c>
      <c r="CY23" s="19" t="str">
        <f t="shared" si="59"/>
        <v>-</v>
      </c>
      <c r="CZ23" s="19" t="str">
        <f t="shared" si="60"/>
        <v>-</v>
      </c>
      <c r="DA23" s="19" t="str">
        <f t="shared" si="61"/>
        <v>-</v>
      </c>
      <c r="DB23" s="19" t="str">
        <f t="shared" si="62"/>
        <v>-</v>
      </c>
      <c r="DC23" s="19" t="str">
        <f t="shared" si="63"/>
        <v>-</v>
      </c>
      <c r="DD23" s="19" t="str">
        <f t="shared" si="64"/>
        <v>-</v>
      </c>
      <c r="DE23" s="19" t="str">
        <f t="shared" si="65"/>
        <v>-</v>
      </c>
      <c r="DF23" s="19" t="str">
        <f t="shared" si="66"/>
        <v>-</v>
      </c>
      <c r="DG23" s="19" t="str">
        <f t="shared" si="67"/>
        <v>-</v>
      </c>
      <c r="DH23" s="19" t="str">
        <f t="shared" si="68"/>
        <v>-</v>
      </c>
      <c r="DI23" s="19" t="str">
        <f t="shared" si="69"/>
        <v>-</v>
      </c>
      <c r="DJ23" s="19" t="str">
        <f t="shared" si="70"/>
        <v>-</v>
      </c>
      <c r="DK23" s="19" t="str">
        <f t="shared" si="71"/>
        <v>-</v>
      </c>
      <c r="DL23" s="13" t="str">
        <f t="shared" si="72"/>
        <v>-</v>
      </c>
      <c r="DM23" s="13" t="str">
        <f t="shared" si="73"/>
        <v>-</v>
      </c>
      <c r="DN23" s="13" t="str">
        <f t="shared" si="74"/>
        <v>-</v>
      </c>
      <c r="DO23" s="80" t="str">
        <f t="shared" si="75"/>
        <v>-</v>
      </c>
      <c r="DP23" s="39"/>
      <c r="DQ23" s="32">
        <f t="shared" si="76"/>
        <v>0</v>
      </c>
      <c r="DR23" s="32">
        <f t="shared" si="77"/>
        <v>0</v>
      </c>
      <c r="DS23" s="75">
        <f t="shared" si="78"/>
        <v>0</v>
      </c>
      <c r="DT23" s="75">
        <f t="shared" si="79"/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 t="shared" si="80"/>
        <v>-</v>
      </c>
      <c r="EJ23" s="77" t="str">
        <f t="shared" si="81"/>
        <v>-</v>
      </c>
      <c r="EK23" s="19" t="str">
        <f t="shared" si="82"/>
        <v>-</v>
      </c>
      <c r="EL23" s="19" t="str">
        <f t="shared" si="83"/>
        <v>-</v>
      </c>
      <c r="EM23" s="19" t="str">
        <f t="shared" si="84"/>
        <v>-</v>
      </c>
      <c r="EN23" s="19" t="str">
        <f t="shared" si="85"/>
        <v>-</v>
      </c>
      <c r="EO23" s="19" t="str">
        <f t="shared" si="86"/>
        <v>-</v>
      </c>
      <c r="EP23" s="19" t="str">
        <f t="shared" si="87"/>
        <v>-</v>
      </c>
      <c r="EQ23" s="19" t="str">
        <f t="shared" si="88"/>
        <v>-</v>
      </c>
      <c r="ER23" s="19" t="str">
        <f t="shared" si="89"/>
        <v>-</v>
      </c>
      <c r="ES23" s="19" t="str">
        <f t="shared" si="90"/>
        <v>-</v>
      </c>
      <c r="ET23" s="19" t="str">
        <f t="shared" si="91"/>
        <v>-</v>
      </c>
      <c r="EU23" s="19" t="str">
        <f t="shared" si="92"/>
        <v>-</v>
      </c>
      <c r="EV23" s="19" t="str">
        <f t="shared" si="93"/>
        <v>-</v>
      </c>
      <c r="EW23" s="19" t="str">
        <f t="shared" si="94"/>
        <v>-</v>
      </c>
      <c r="EX23" s="19" t="str">
        <f t="shared" si="95"/>
        <v>-</v>
      </c>
      <c r="EY23" s="13" t="str">
        <f t="shared" si="96"/>
        <v>-</v>
      </c>
      <c r="EZ23" s="13" t="str">
        <f t="shared" si="97"/>
        <v>-</v>
      </c>
      <c r="FA23" s="13" t="str">
        <f t="shared" si="98"/>
        <v>-</v>
      </c>
      <c r="FB23" s="80" t="str">
        <f t="shared" si="99"/>
        <v>-</v>
      </c>
      <c r="FC23" s="39"/>
      <c r="FD23" s="32">
        <f t="shared" si="100"/>
        <v>0</v>
      </c>
      <c r="FE23" s="32">
        <f t="shared" si="101"/>
        <v>0</v>
      </c>
      <c r="FF23" s="75">
        <f t="shared" si="102"/>
        <v>0</v>
      </c>
      <c r="FG23" s="75">
        <f t="shared" si="103"/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 t="shared" si="104"/>
        <v>-</v>
      </c>
      <c r="FW23" s="77" t="str">
        <f t="shared" si="105"/>
        <v>-</v>
      </c>
      <c r="FX23" s="19" t="str">
        <f t="shared" si="106"/>
        <v>-</v>
      </c>
      <c r="FY23" s="19" t="str">
        <f t="shared" si="107"/>
        <v>-</v>
      </c>
      <c r="FZ23" s="19" t="str">
        <f t="shared" si="108"/>
        <v>-</v>
      </c>
      <c r="GA23" s="19" t="str">
        <f t="shared" si="109"/>
        <v>-</v>
      </c>
      <c r="GB23" s="19" t="str">
        <f t="shared" si="110"/>
        <v>-</v>
      </c>
      <c r="GC23" s="19" t="str">
        <f t="shared" si="111"/>
        <v>-</v>
      </c>
      <c r="GD23" s="19" t="str">
        <f t="shared" si="112"/>
        <v>-</v>
      </c>
      <c r="GE23" s="19" t="str">
        <f t="shared" si="113"/>
        <v>-</v>
      </c>
      <c r="GF23" s="19" t="str">
        <f t="shared" si="114"/>
        <v>-</v>
      </c>
      <c r="GG23" s="19" t="str">
        <f t="shared" si="115"/>
        <v>-</v>
      </c>
      <c r="GH23" s="19" t="str">
        <f t="shared" si="116"/>
        <v>-</v>
      </c>
      <c r="GI23" s="19" t="str">
        <f t="shared" si="117"/>
        <v>-</v>
      </c>
      <c r="GJ23" s="19" t="str">
        <f t="shared" si="118"/>
        <v>-</v>
      </c>
      <c r="GK23" s="19" t="str">
        <f t="shared" si="119"/>
        <v>-</v>
      </c>
      <c r="GL23" s="13" t="str">
        <f t="shared" si="120"/>
        <v>-</v>
      </c>
      <c r="GM23" s="13" t="str">
        <f t="shared" si="121"/>
        <v>-</v>
      </c>
      <c r="GN23" s="13" t="str">
        <f t="shared" si="122"/>
        <v>-</v>
      </c>
      <c r="GO23" s="80" t="str">
        <f t="shared" si="123"/>
        <v>-</v>
      </c>
      <c r="GP23" s="39"/>
      <c r="GQ23" s="32">
        <f t="shared" si="124"/>
        <v>0</v>
      </c>
      <c r="GR23" s="32">
        <f t="shared" si="125"/>
        <v>0</v>
      </c>
      <c r="GS23" s="75">
        <f t="shared" si="126"/>
        <v>0</v>
      </c>
      <c r="GT23" s="75">
        <f t="shared" si="127"/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 t="shared" si="128"/>
        <v>-</v>
      </c>
      <c r="HJ23" s="77" t="str">
        <f t="shared" si="129"/>
        <v>-</v>
      </c>
      <c r="HK23" s="19" t="str">
        <f t="shared" si="130"/>
        <v>-</v>
      </c>
      <c r="HL23" s="19" t="str">
        <f t="shared" si="131"/>
        <v>-</v>
      </c>
      <c r="HM23" s="19" t="str">
        <f t="shared" si="132"/>
        <v>-</v>
      </c>
      <c r="HN23" s="19" t="str">
        <f t="shared" si="133"/>
        <v>-</v>
      </c>
      <c r="HO23" s="19" t="str">
        <f t="shared" si="134"/>
        <v>-</v>
      </c>
      <c r="HP23" s="19" t="str">
        <f t="shared" si="135"/>
        <v>-</v>
      </c>
      <c r="HQ23" s="19" t="str">
        <f t="shared" si="136"/>
        <v>-</v>
      </c>
      <c r="HR23" s="19" t="str">
        <f t="shared" si="137"/>
        <v>-</v>
      </c>
      <c r="HS23" s="19" t="str">
        <f t="shared" si="138"/>
        <v>-</v>
      </c>
      <c r="HT23" s="19" t="str">
        <f t="shared" si="139"/>
        <v>-</v>
      </c>
      <c r="HU23" s="19" t="str">
        <f t="shared" si="140"/>
        <v>-</v>
      </c>
      <c r="HV23" s="19" t="str">
        <f t="shared" si="141"/>
        <v>-</v>
      </c>
      <c r="HW23" s="19" t="str">
        <f t="shared" si="142"/>
        <v>-</v>
      </c>
      <c r="HX23" s="19" t="str">
        <f t="shared" si="143"/>
        <v>-</v>
      </c>
      <c r="HY23" s="13" t="str">
        <f t="shared" si="144"/>
        <v>-</v>
      </c>
      <c r="HZ23" s="13" t="str">
        <f t="shared" si="145"/>
        <v>-</v>
      </c>
      <c r="IA23" s="13" t="str">
        <f t="shared" si="146"/>
        <v>-</v>
      </c>
      <c r="IB23" s="80" t="str">
        <f t="shared" si="147"/>
        <v>-</v>
      </c>
      <c r="IC23" s="39">
        <f t="shared" si="148"/>
        <v>0</v>
      </c>
      <c r="ID23" s="99">
        <f t="shared" si="149"/>
        <v>0</v>
      </c>
      <c r="IE23" s="99">
        <f t="shared" si="150"/>
        <v>0</v>
      </c>
      <c r="IF23" s="100">
        <f t="shared" si="151"/>
        <v>0</v>
      </c>
      <c r="IG23" s="100">
        <f t="shared" si="152"/>
        <v>0</v>
      </c>
      <c r="IH23" s="35">
        <f t="shared" si="153"/>
        <v>0</v>
      </c>
      <c r="II23" s="35">
        <f t="shared" si="153"/>
        <v>0</v>
      </c>
      <c r="IJ23" s="35">
        <f t="shared" si="153"/>
        <v>0</v>
      </c>
      <c r="IK23" s="35">
        <f t="shared" si="153"/>
        <v>0</v>
      </c>
      <c r="IL23" s="35">
        <f t="shared" si="153"/>
        <v>0</v>
      </c>
      <c r="IM23" s="35">
        <f t="shared" si="153"/>
        <v>0</v>
      </c>
      <c r="IN23" s="100"/>
      <c r="IO23" s="35">
        <f t="shared" si="154"/>
        <v>0</v>
      </c>
      <c r="IP23" s="35">
        <f t="shared" si="154"/>
        <v>0</v>
      </c>
      <c r="IQ23" s="35">
        <f t="shared" si="154"/>
        <v>0</v>
      </c>
      <c r="IR23" s="35">
        <f t="shared" si="154"/>
        <v>0</v>
      </c>
      <c r="IS23" s="35">
        <f t="shared" si="154"/>
        <v>0</v>
      </c>
      <c r="IT23" s="23">
        <f t="shared" si="154"/>
        <v>0</v>
      </c>
      <c r="IU23" s="26">
        <f t="shared" si="154"/>
        <v>0</v>
      </c>
      <c r="IV23" s="42" t="str">
        <f t="shared" si="155"/>
        <v>-</v>
      </c>
      <c r="IW23" s="89" t="str">
        <f t="shared" si="156"/>
        <v>-</v>
      </c>
      <c r="IX23" s="43" t="str">
        <f t="shared" si="157"/>
        <v>-</v>
      </c>
      <c r="IY23" s="43" t="str">
        <f t="shared" si="158"/>
        <v>-</v>
      </c>
      <c r="IZ23" s="43" t="str">
        <f t="shared" si="159"/>
        <v>-</v>
      </c>
      <c r="JA23" s="43" t="str">
        <f t="shared" si="160"/>
        <v>-</v>
      </c>
      <c r="JB23" s="43" t="str">
        <f t="shared" si="161"/>
        <v>-</v>
      </c>
      <c r="JC23" s="43" t="str">
        <f t="shared" si="162"/>
        <v>-</v>
      </c>
      <c r="JD23" s="43" t="str">
        <f t="shared" si="163"/>
        <v>-</v>
      </c>
      <c r="JE23" s="43" t="str">
        <f t="shared" si="164"/>
        <v>-</v>
      </c>
      <c r="JF23" s="43" t="str">
        <f t="shared" si="165"/>
        <v>-</v>
      </c>
      <c r="JG23" s="43" t="str">
        <f t="shared" si="166"/>
        <v>-</v>
      </c>
      <c r="JH23" s="43" t="str">
        <f t="shared" si="167"/>
        <v>-</v>
      </c>
      <c r="JI23" s="43" t="str">
        <f t="shared" si="168"/>
        <v>-</v>
      </c>
      <c r="JJ23" s="43" t="str">
        <f t="shared" si="169"/>
        <v>-</v>
      </c>
      <c r="JK23" s="43" t="str">
        <f t="shared" si="170"/>
        <v>-</v>
      </c>
      <c r="JL23" s="44" t="str">
        <f t="shared" si="171"/>
        <v>-</v>
      </c>
      <c r="JM23" s="44" t="str">
        <f t="shared" si="172"/>
        <v>-</v>
      </c>
      <c r="JN23" s="44" t="str">
        <f t="shared" si="173"/>
        <v>-</v>
      </c>
      <c r="JO23" s="90" t="str">
        <f t="shared" si="174"/>
        <v>-</v>
      </c>
      <c r="JP23" s="62">
        <f t="shared" si="175"/>
        <v>0</v>
      </c>
      <c r="JQ23" s="63">
        <f t="shared" si="176"/>
        <v>0</v>
      </c>
      <c r="JR23" s="64">
        <f t="shared" si="177"/>
        <v>0</v>
      </c>
      <c r="JS23" s="65">
        <f t="shared" si="178"/>
        <v>0</v>
      </c>
    </row>
    <row r="24" spans="1:279" ht="18.75">
      <c r="A24" s="14">
        <f>IFERROR('SEM1'!A24,"-")</f>
        <v>0</v>
      </c>
      <c r="B24" s="135">
        <f>IFERROR('SEM1'!B24,"-")</f>
        <v>0</v>
      </c>
      <c r="C24" s="39"/>
      <c r="D24" s="32">
        <f t="shared" si="4"/>
        <v>0</v>
      </c>
      <c r="E24" s="32">
        <f t="shared" si="5"/>
        <v>0</v>
      </c>
      <c r="F24" s="75">
        <f t="shared" si="6"/>
        <v>0</v>
      </c>
      <c r="G24" s="75">
        <f t="shared" si="7"/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 t="shared" si="8"/>
        <v>-</v>
      </c>
      <c r="W24" s="77" t="str">
        <f t="shared" si="9"/>
        <v>-</v>
      </c>
      <c r="X24" s="19" t="str">
        <f t="shared" si="10"/>
        <v>-</v>
      </c>
      <c r="Y24" s="19" t="str">
        <f t="shared" si="11"/>
        <v>-</v>
      </c>
      <c r="Z24" s="19" t="str">
        <f t="shared" si="12"/>
        <v>-</v>
      </c>
      <c r="AA24" s="19" t="str">
        <f t="shared" si="13"/>
        <v>-</v>
      </c>
      <c r="AB24" s="19" t="str">
        <f t="shared" si="14"/>
        <v>-</v>
      </c>
      <c r="AC24" s="19" t="str">
        <f t="shared" si="15"/>
        <v>-</v>
      </c>
      <c r="AD24" s="19" t="str">
        <f t="shared" si="16"/>
        <v>-</v>
      </c>
      <c r="AE24" s="19" t="str">
        <f t="shared" si="17"/>
        <v>-</v>
      </c>
      <c r="AF24" s="19" t="str">
        <f t="shared" si="18"/>
        <v>-</v>
      </c>
      <c r="AG24" s="19" t="str">
        <f t="shared" si="19"/>
        <v>-</v>
      </c>
      <c r="AH24" s="19" t="str">
        <f t="shared" si="20"/>
        <v>-</v>
      </c>
      <c r="AI24" s="19" t="str">
        <f t="shared" si="21"/>
        <v>-</v>
      </c>
      <c r="AJ24" s="19" t="str">
        <f t="shared" si="22"/>
        <v>-</v>
      </c>
      <c r="AK24" s="19" t="str">
        <f t="shared" si="23"/>
        <v>-</v>
      </c>
      <c r="AL24" s="13" t="str">
        <f t="shared" si="24"/>
        <v>-</v>
      </c>
      <c r="AM24" s="13" t="str">
        <f t="shared" si="25"/>
        <v>-</v>
      </c>
      <c r="AN24" s="13" t="str">
        <f t="shared" si="26"/>
        <v>-</v>
      </c>
      <c r="AO24" s="80" t="str">
        <f t="shared" si="27"/>
        <v>-</v>
      </c>
      <c r="AP24" s="39"/>
      <c r="AQ24" s="32">
        <f t="shared" si="28"/>
        <v>0</v>
      </c>
      <c r="AR24" s="32">
        <f t="shared" si="29"/>
        <v>0</v>
      </c>
      <c r="AS24" s="75">
        <f t="shared" si="30"/>
        <v>0</v>
      </c>
      <c r="AT24" s="75">
        <f t="shared" si="31"/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 t="shared" si="32"/>
        <v>-</v>
      </c>
      <c r="BJ24" s="77" t="str">
        <f t="shared" si="33"/>
        <v>-</v>
      </c>
      <c r="BK24" s="19" t="str">
        <f t="shared" si="34"/>
        <v>-</v>
      </c>
      <c r="BL24" s="19" t="str">
        <f t="shared" si="35"/>
        <v>-</v>
      </c>
      <c r="BM24" s="19" t="str">
        <f t="shared" si="36"/>
        <v>-</v>
      </c>
      <c r="BN24" s="19" t="str">
        <f t="shared" si="37"/>
        <v>-</v>
      </c>
      <c r="BO24" s="19" t="str">
        <f t="shared" si="38"/>
        <v>-</v>
      </c>
      <c r="BP24" s="19" t="str">
        <f t="shared" si="39"/>
        <v>-</v>
      </c>
      <c r="BQ24" s="19" t="str">
        <f t="shared" si="40"/>
        <v>-</v>
      </c>
      <c r="BR24" s="19" t="str">
        <f t="shared" si="41"/>
        <v>-</v>
      </c>
      <c r="BS24" s="19" t="str">
        <f t="shared" si="42"/>
        <v>-</v>
      </c>
      <c r="BT24" s="19" t="str">
        <f t="shared" si="43"/>
        <v>-</v>
      </c>
      <c r="BU24" s="19" t="str">
        <f t="shared" si="44"/>
        <v>-</v>
      </c>
      <c r="BV24" s="19" t="str">
        <f t="shared" si="45"/>
        <v>-</v>
      </c>
      <c r="BW24" s="19" t="str">
        <f t="shared" si="46"/>
        <v>-</v>
      </c>
      <c r="BX24" s="19" t="str">
        <f t="shared" si="47"/>
        <v>-</v>
      </c>
      <c r="BY24" s="13" t="str">
        <f t="shared" si="48"/>
        <v>-</v>
      </c>
      <c r="BZ24" s="13" t="str">
        <f t="shared" si="49"/>
        <v>-</v>
      </c>
      <c r="CA24" s="13" t="str">
        <f t="shared" si="50"/>
        <v>-</v>
      </c>
      <c r="CB24" s="80" t="str">
        <f t="shared" si="51"/>
        <v>-</v>
      </c>
      <c r="CC24" s="39"/>
      <c r="CD24" s="32">
        <f t="shared" si="52"/>
        <v>0</v>
      </c>
      <c r="CE24" s="32">
        <f t="shared" si="53"/>
        <v>0</v>
      </c>
      <c r="CF24" s="75">
        <f t="shared" si="54"/>
        <v>0</v>
      </c>
      <c r="CG24" s="75">
        <f t="shared" si="55"/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 t="shared" si="56"/>
        <v>-</v>
      </c>
      <c r="CW24" s="77" t="str">
        <f t="shared" si="57"/>
        <v>-</v>
      </c>
      <c r="CX24" s="19" t="str">
        <f t="shared" si="58"/>
        <v>-</v>
      </c>
      <c r="CY24" s="19" t="str">
        <f t="shared" si="59"/>
        <v>-</v>
      </c>
      <c r="CZ24" s="19" t="str">
        <f t="shared" si="60"/>
        <v>-</v>
      </c>
      <c r="DA24" s="19" t="str">
        <f t="shared" si="61"/>
        <v>-</v>
      </c>
      <c r="DB24" s="19" t="str">
        <f t="shared" si="62"/>
        <v>-</v>
      </c>
      <c r="DC24" s="19" t="str">
        <f t="shared" si="63"/>
        <v>-</v>
      </c>
      <c r="DD24" s="19" t="str">
        <f t="shared" si="64"/>
        <v>-</v>
      </c>
      <c r="DE24" s="19" t="str">
        <f t="shared" si="65"/>
        <v>-</v>
      </c>
      <c r="DF24" s="19" t="str">
        <f t="shared" si="66"/>
        <v>-</v>
      </c>
      <c r="DG24" s="19" t="str">
        <f t="shared" si="67"/>
        <v>-</v>
      </c>
      <c r="DH24" s="19" t="str">
        <f t="shared" si="68"/>
        <v>-</v>
      </c>
      <c r="DI24" s="19" t="str">
        <f t="shared" si="69"/>
        <v>-</v>
      </c>
      <c r="DJ24" s="19" t="str">
        <f t="shared" si="70"/>
        <v>-</v>
      </c>
      <c r="DK24" s="19" t="str">
        <f t="shared" si="71"/>
        <v>-</v>
      </c>
      <c r="DL24" s="13" t="str">
        <f t="shared" si="72"/>
        <v>-</v>
      </c>
      <c r="DM24" s="13" t="str">
        <f t="shared" si="73"/>
        <v>-</v>
      </c>
      <c r="DN24" s="13" t="str">
        <f t="shared" si="74"/>
        <v>-</v>
      </c>
      <c r="DO24" s="80" t="str">
        <f t="shared" si="75"/>
        <v>-</v>
      </c>
      <c r="DP24" s="39"/>
      <c r="DQ24" s="32">
        <f t="shared" si="76"/>
        <v>0</v>
      </c>
      <c r="DR24" s="32">
        <f t="shared" si="77"/>
        <v>0</v>
      </c>
      <c r="DS24" s="75">
        <f t="shared" si="78"/>
        <v>0</v>
      </c>
      <c r="DT24" s="75">
        <f t="shared" si="79"/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 t="shared" si="80"/>
        <v>-</v>
      </c>
      <c r="EJ24" s="77" t="str">
        <f t="shared" si="81"/>
        <v>-</v>
      </c>
      <c r="EK24" s="19" t="str">
        <f t="shared" si="82"/>
        <v>-</v>
      </c>
      <c r="EL24" s="19" t="str">
        <f t="shared" si="83"/>
        <v>-</v>
      </c>
      <c r="EM24" s="19" t="str">
        <f t="shared" si="84"/>
        <v>-</v>
      </c>
      <c r="EN24" s="19" t="str">
        <f t="shared" si="85"/>
        <v>-</v>
      </c>
      <c r="EO24" s="19" t="str">
        <f t="shared" si="86"/>
        <v>-</v>
      </c>
      <c r="EP24" s="19" t="str">
        <f t="shared" si="87"/>
        <v>-</v>
      </c>
      <c r="EQ24" s="19" t="str">
        <f t="shared" si="88"/>
        <v>-</v>
      </c>
      <c r="ER24" s="19" t="str">
        <f t="shared" si="89"/>
        <v>-</v>
      </c>
      <c r="ES24" s="19" t="str">
        <f t="shared" si="90"/>
        <v>-</v>
      </c>
      <c r="ET24" s="19" t="str">
        <f t="shared" si="91"/>
        <v>-</v>
      </c>
      <c r="EU24" s="19" t="str">
        <f t="shared" si="92"/>
        <v>-</v>
      </c>
      <c r="EV24" s="19" t="str">
        <f t="shared" si="93"/>
        <v>-</v>
      </c>
      <c r="EW24" s="19" t="str">
        <f t="shared" si="94"/>
        <v>-</v>
      </c>
      <c r="EX24" s="19" t="str">
        <f t="shared" si="95"/>
        <v>-</v>
      </c>
      <c r="EY24" s="13" t="str">
        <f t="shared" si="96"/>
        <v>-</v>
      </c>
      <c r="EZ24" s="13" t="str">
        <f t="shared" si="97"/>
        <v>-</v>
      </c>
      <c r="FA24" s="13" t="str">
        <f t="shared" si="98"/>
        <v>-</v>
      </c>
      <c r="FB24" s="80" t="str">
        <f t="shared" si="99"/>
        <v>-</v>
      </c>
      <c r="FC24" s="39"/>
      <c r="FD24" s="32">
        <f t="shared" si="100"/>
        <v>0</v>
      </c>
      <c r="FE24" s="32">
        <f t="shared" si="101"/>
        <v>0</v>
      </c>
      <c r="FF24" s="75">
        <f t="shared" si="102"/>
        <v>0</v>
      </c>
      <c r="FG24" s="75">
        <f t="shared" si="103"/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 t="shared" si="104"/>
        <v>-</v>
      </c>
      <c r="FW24" s="77" t="str">
        <f t="shared" si="105"/>
        <v>-</v>
      </c>
      <c r="FX24" s="19" t="str">
        <f t="shared" si="106"/>
        <v>-</v>
      </c>
      <c r="FY24" s="19" t="str">
        <f t="shared" si="107"/>
        <v>-</v>
      </c>
      <c r="FZ24" s="19" t="str">
        <f t="shared" si="108"/>
        <v>-</v>
      </c>
      <c r="GA24" s="19" t="str">
        <f t="shared" si="109"/>
        <v>-</v>
      </c>
      <c r="GB24" s="19" t="str">
        <f t="shared" si="110"/>
        <v>-</v>
      </c>
      <c r="GC24" s="19" t="str">
        <f t="shared" si="111"/>
        <v>-</v>
      </c>
      <c r="GD24" s="19" t="str">
        <f t="shared" si="112"/>
        <v>-</v>
      </c>
      <c r="GE24" s="19" t="str">
        <f t="shared" si="113"/>
        <v>-</v>
      </c>
      <c r="GF24" s="19" t="str">
        <f t="shared" si="114"/>
        <v>-</v>
      </c>
      <c r="GG24" s="19" t="str">
        <f t="shared" si="115"/>
        <v>-</v>
      </c>
      <c r="GH24" s="19" t="str">
        <f t="shared" si="116"/>
        <v>-</v>
      </c>
      <c r="GI24" s="19" t="str">
        <f t="shared" si="117"/>
        <v>-</v>
      </c>
      <c r="GJ24" s="19" t="str">
        <f t="shared" si="118"/>
        <v>-</v>
      </c>
      <c r="GK24" s="19" t="str">
        <f t="shared" si="119"/>
        <v>-</v>
      </c>
      <c r="GL24" s="13" t="str">
        <f t="shared" si="120"/>
        <v>-</v>
      </c>
      <c r="GM24" s="13" t="str">
        <f t="shared" si="121"/>
        <v>-</v>
      </c>
      <c r="GN24" s="13" t="str">
        <f t="shared" si="122"/>
        <v>-</v>
      </c>
      <c r="GO24" s="80" t="str">
        <f t="shared" si="123"/>
        <v>-</v>
      </c>
      <c r="GP24" s="39"/>
      <c r="GQ24" s="32">
        <f t="shared" si="124"/>
        <v>0</v>
      </c>
      <c r="GR24" s="32">
        <f t="shared" si="125"/>
        <v>0</v>
      </c>
      <c r="GS24" s="75">
        <f t="shared" si="126"/>
        <v>0</v>
      </c>
      <c r="GT24" s="75">
        <f t="shared" si="127"/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 t="shared" si="128"/>
        <v>-</v>
      </c>
      <c r="HJ24" s="77" t="str">
        <f t="shared" si="129"/>
        <v>-</v>
      </c>
      <c r="HK24" s="19" t="str">
        <f t="shared" si="130"/>
        <v>-</v>
      </c>
      <c r="HL24" s="19" t="str">
        <f t="shared" si="131"/>
        <v>-</v>
      </c>
      <c r="HM24" s="19" t="str">
        <f t="shared" si="132"/>
        <v>-</v>
      </c>
      <c r="HN24" s="19" t="str">
        <f t="shared" si="133"/>
        <v>-</v>
      </c>
      <c r="HO24" s="19" t="str">
        <f t="shared" si="134"/>
        <v>-</v>
      </c>
      <c r="HP24" s="19" t="str">
        <f t="shared" si="135"/>
        <v>-</v>
      </c>
      <c r="HQ24" s="19" t="str">
        <f t="shared" si="136"/>
        <v>-</v>
      </c>
      <c r="HR24" s="19" t="str">
        <f t="shared" si="137"/>
        <v>-</v>
      </c>
      <c r="HS24" s="19" t="str">
        <f t="shared" si="138"/>
        <v>-</v>
      </c>
      <c r="HT24" s="19" t="str">
        <f t="shared" si="139"/>
        <v>-</v>
      </c>
      <c r="HU24" s="19" t="str">
        <f t="shared" si="140"/>
        <v>-</v>
      </c>
      <c r="HV24" s="19" t="str">
        <f t="shared" si="141"/>
        <v>-</v>
      </c>
      <c r="HW24" s="19" t="str">
        <f t="shared" si="142"/>
        <v>-</v>
      </c>
      <c r="HX24" s="19" t="str">
        <f t="shared" si="143"/>
        <v>-</v>
      </c>
      <c r="HY24" s="13" t="str">
        <f t="shared" si="144"/>
        <v>-</v>
      </c>
      <c r="HZ24" s="13" t="str">
        <f t="shared" si="145"/>
        <v>-</v>
      </c>
      <c r="IA24" s="13" t="str">
        <f t="shared" si="146"/>
        <v>-</v>
      </c>
      <c r="IB24" s="80" t="str">
        <f t="shared" si="147"/>
        <v>-</v>
      </c>
      <c r="IC24" s="39">
        <f t="shared" si="148"/>
        <v>0</v>
      </c>
      <c r="ID24" s="99">
        <f t="shared" si="149"/>
        <v>0</v>
      </c>
      <c r="IE24" s="99">
        <f t="shared" si="150"/>
        <v>0</v>
      </c>
      <c r="IF24" s="100">
        <f t="shared" si="151"/>
        <v>0</v>
      </c>
      <c r="IG24" s="100">
        <f t="shared" si="152"/>
        <v>0</v>
      </c>
      <c r="IH24" s="35">
        <f t="shared" ref="IH24:IM66" si="179">H24+AU24+CH24+DU24+FH24+GU24</f>
        <v>0</v>
      </c>
      <c r="II24" s="35">
        <f t="shared" si="179"/>
        <v>0</v>
      </c>
      <c r="IJ24" s="35">
        <f t="shared" si="179"/>
        <v>0</v>
      </c>
      <c r="IK24" s="35">
        <f t="shared" si="179"/>
        <v>0</v>
      </c>
      <c r="IL24" s="35">
        <f t="shared" si="179"/>
        <v>0</v>
      </c>
      <c r="IM24" s="35">
        <f t="shared" si="179"/>
        <v>0</v>
      </c>
      <c r="IN24" s="100"/>
      <c r="IO24" s="35">
        <f t="shared" ref="IO24:IU60" si="180">O24+BB24+CO24+EB24+FO24+HB24</f>
        <v>0</v>
      </c>
      <c r="IP24" s="35">
        <f t="shared" si="180"/>
        <v>0</v>
      </c>
      <c r="IQ24" s="35">
        <f t="shared" si="180"/>
        <v>0</v>
      </c>
      <c r="IR24" s="35">
        <f t="shared" si="180"/>
        <v>0</v>
      </c>
      <c r="IS24" s="35">
        <f t="shared" si="180"/>
        <v>0</v>
      </c>
      <c r="IT24" s="23">
        <f t="shared" si="180"/>
        <v>0</v>
      </c>
      <c r="IU24" s="26">
        <f t="shared" si="180"/>
        <v>0</v>
      </c>
      <c r="IV24" s="42" t="str">
        <f t="shared" si="155"/>
        <v>-</v>
      </c>
      <c r="IW24" s="89" t="str">
        <f t="shared" si="156"/>
        <v>-</v>
      </c>
      <c r="IX24" s="43" t="str">
        <f t="shared" si="157"/>
        <v>-</v>
      </c>
      <c r="IY24" s="43" t="str">
        <f t="shared" si="158"/>
        <v>-</v>
      </c>
      <c r="IZ24" s="43" t="str">
        <f t="shared" si="159"/>
        <v>-</v>
      </c>
      <c r="JA24" s="43" t="str">
        <f t="shared" si="160"/>
        <v>-</v>
      </c>
      <c r="JB24" s="43" t="str">
        <f t="shared" si="161"/>
        <v>-</v>
      </c>
      <c r="JC24" s="43" t="str">
        <f t="shared" si="162"/>
        <v>-</v>
      </c>
      <c r="JD24" s="43" t="str">
        <f t="shared" si="163"/>
        <v>-</v>
      </c>
      <c r="JE24" s="43" t="str">
        <f t="shared" si="164"/>
        <v>-</v>
      </c>
      <c r="JF24" s="43" t="str">
        <f t="shared" si="165"/>
        <v>-</v>
      </c>
      <c r="JG24" s="43" t="str">
        <f t="shared" si="166"/>
        <v>-</v>
      </c>
      <c r="JH24" s="43" t="str">
        <f t="shared" si="167"/>
        <v>-</v>
      </c>
      <c r="JI24" s="43" t="str">
        <f t="shared" si="168"/>
        <v>-</v>
      </c>
      <c r="JJ24" s="43" t="str">
        <f t="shared" si="169"/>
        <v>-</v>
      </c>
      <c r="JK24" s="43" t="str">
        <f t="shared" si="170"/>
        <v>-</v>
      </c>
      <c r="JL24" s="44" t="str">
        <f t="shared" si="171"/>
        <v>-</v>
      </c>
      <c r="JM24" s="44" t="str">
        <f t="shared" si="172"/>
        <v>-</v>
      </c>
      <c r="JN24" s="44" t="str">
        <f t="shared" si="173"/>
        <v>-</v>
      </c>
      <c r="JO24" s="90" t="str">
        <f t="shared" si="174"/>
        <v>-</v>
      </c>
      <c r="JP24" s="62">
        <f t="shared" si="175"/>
        <v>0</v>
      </c>
      <c r="JQ24" s="63">
        <f t="shared" si="176"/>
        <v>0</v>
      </c>
      <c r="JR24" s="64">
        <f t="shared" si="177"/>
        <v>0</v>
      </c>
      <c r="JS24" s="65">
        <f t="shared" si="178"/>
        <v>0</v>
      </c>
    </row>
    <row r="25" spans="1:279" ht="18.75">
      <c r="A25" s="14">
        <f>IFERROR('SEM1'!A25,"-")</f>
        <v>0</v>
      </c>
      <c r="B25" s="135">
        <f>IFERROR('SEM1'!B25,"-")</f>
        <v>0</v>
      </c>
      <c r="C25" s="39"/>
      <c r="D25" s="32">
        <f t="shared" si="4"/>
        <v>0</v>
      </c>
      <c r="E25" s="32">
        <f t="shared" si="5"/>
        <v>0</v>
      </c>
      <c r="F25" s="75">
        <f t="shared" si="6"/>
        <v>0</v>
      </c>
      <c r="G25" s="75">
        <f t="shared" si="7"/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 t="shared" si="8"/>
        <v>-</v>
      </c>
      <c r="W25" s="77" t="str">
        <f t="shared" si="9"/>
        <v>-</v>
      </c>
      <c r="X25" s="19" t="str">
        <f t="shared" si="10"/>
        <v>-</v>
      </c>
      <c r="Y25" s="19" t="str">
        <f t="shared" si="11"/>
        <v>-</v>
      </c>
      <c r="Z25" s="19" t="str">
        <f t="shared" si="12"/>
        <v>-</v>
      </c>
      <c r="AA25" s="19" t="str">
        <f t="shared" si="13"/>
        <v>-</v>
      </c>
      <c r="AB25" s="19" t="str">
        <f t="shared" si="14"/>
        <v>-</v>
      </c>
      <c r="AC25" s="19" t="str">
        <f t="shared" si="15"/>
        <v>-</v>
      </c>
      <c r="AD25" s="19" t="str">
        <f t="shared" si="16"/>
        <v>-</v>
      </c>
      <c r="AE25" s="19" t="str">
        <f t="shared" si="17"/>
        <v>-</v>
      </c>
      <c r="AF25" s="19" t="str">
        <f t="shared" si="18"/>
        <v>-</v>
      </c>
      <c r="AG25" s="19" t="str">
        <f t="shared" si="19"/>
        <v>-</v>
      </c>
      <c r="AH25" s="19" t="str">
        <f t="shared" si="20"/>
        <v>-</v>
      </c>
      <c r="AI25" s="19" t="str">
        <f t="shared" si="21"/>
        <v>-</v>
      </c>
      <c r="AJ25" s="19" t="str">
        <f t="shared" si="22"/>
        <v>-</v>
      </c>
      <c r="AK25" s="19" t="str">
        <f t="shared" si="23"/>
        <v>-</v>
      </c>
      <c r="AL25" s="13" t="str">
        <f t="shared" si="24"/>
        <v>-</v>
      </c>
      <c r="AM25" s="13" t="str">
        <f t="shared" si="25"/>
        <v>-</v>
      </c>
      <c r="AN25" s="13" t="str">
        <f t="shared" si="26"/>
        <v>-</v>
      </c>
      <c r="AO25" s="80" t="str">
        <f t="shared" si="27"/>
        <v>-</v>
      </c>
      <c r="AP25" s="39"/>
      <c r="AQ25" s="32">
        <f t="shared" si="28"/>
        <v>0</v>
      </c>
      <c r="AR25" s="32">
        <f t="shared" si="29"/>
        <v>0</v>
      </c>
      <c r="AS25" s="75">
        <f t="shared" si="30"/>
        <v>0</v>
      </c>
      <c r="AT25" s="75">
        <f t="shared" si="31"/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 t="shared" si="32"/>
        <v>-</v>
      </c>
      <c r="BJ25" s="77" t="str">
        <f t="shared" si="33"/>
        <v>-</v>
      </c>
      <c r="BK25" s="19" t="str">
        <f t="shared" si="34"/>
        <v>-</v>
      </c>
      <c r="BL25" s="19" t="str">
        <f t="shared" si="35"/>
        <v>-</v>
      </c>
      <c r="BM25" s="19" t="str">
        <f t="shared" si="36"/>
        <v>-</v>
      </c>
      <c r="BN25" s="19" t="str">
        <f t="shared" si="37"/>
        <v>-</v>
      </c>
      <c r="BO25" s="19" t="str">
        <f t="shared" si="38"/>
        <v>-</v>
      </c>
      <c r="BP25" s="19" t="str">
        <f t="shared" si="39"/>
        <v>-</v>
      </c>
      <c r="BQ25" s="19" t="str">
        <f t="shared" si="40"/>
        <v>-</v>
      </c>
      <c r="BR25" s="19" t="str">
        <f t="shared" si="41"/>
        <v>-</v>
      </c>
      <c r="BS25" s="19" t="str">
        <f t="shared" si="42"/>
        <v>-</v>
      </c>
      <c r="BT25" s="19" t="str">
        <f t="shared" si="43"/>
        <v>-</v>
      </c>
      <c r="BU25" s="19" t="str">
        <f t="shared" si="44"/>
        <v>-</v>
      </c>
      <c r="BV25" s="19" t="str">
        <f t="shared" si="45"/>
        <v>-</v>
      </c>
      <c r="BW25" s="19" t="str">
        <f t="shared" si="46"/>
        <v>-</v>
      </c>
      <c r="BX25" s="19" t="str">
        <f t="shared" si="47"/>
        <v>-</v>
      </c>
      <c r="BY25" s="13" t="str">
        <f t="shared" si="48"/>
        <v>-</v>
      </c>
      <c r="BZ25" s="13" t="str">
        <f t="shared" si="49"/>
        <v>-</v>
      </c>
      <c r="CA25" s="13" t="str">
        <f t="shared" si="50"/>
        <v>-</v>
      </c>
      <c r="CB25" s="80" t="str">
        <f t="shared" si="51"/>
        <v>-</v>
      </c>
      <c r="CC25" s="39"/>
      <c r="CD25" s="32">
        <f t="shared" si="52"/>
        <v>0</v>
      </c>
      <c r="CE25" s="32">
        <f t="shared" si="53"/>
        <v>0</v>
      </c>
      <c r="CF25" s="75">
        <f t="shared" si="54"/>
        <v>0</v>
      </c>
      <c r="CG25" s="75">
        <f t="shared" si="55"/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 t="shared" si="56"/>
        <v>-</v>
      </c>
      <c r="CW25" s="77" t="str">
        <f t="shared" si="57"/>
        <v>-</v>
      </c>
      <c r="CX25" s="19" t="str">
        <f t="shared" si="58"/>
        <v>-</v>
      </c>
      <c r="CY25" s="19" t="str">
        <f t="shared" si="59"/>
        <v>-</v>
      </c>
      <c r="CZ25" s="19" t="str">
        <f t="shared" si="60"/>
        <v>-</v>
      </c>
      <c r="DA25" s="19" t="str">
        <f t="shared" si="61"/>
        <v>-</v>
      </c>
      <c r="DB25" s="19" t="str">
        <f t="shared" si="62"/>
        <v>-</v>
      </c>
      <c r="DC25" s="19" t="str">
        <f t="shared" si="63"/>
        <v>-</v>
      </c>
      <c r="DD25" s="19" t="str">
        <f t="shared" si="64"/>
        <v>-</v>
      </c>
      <c r="DE25" s="19" t="str">
        <f t="shared" si="65"/>
        <v>-</v>
      </c>
      <c r="DF25" s="19" t="str">
        <f t="shared" si="66"/>
        <v>-</v>
      </c>
      <c r="DG25" s="19" t="str">
        <f t="shared" si="67"/>
        <v>-</v>
      </c>
      <c r="DH25" s="19" t="str">
        <f t="shared" si="68"/>
        <v>-</v>
      </c>
      <c r="DI25" s="19" t="str">
        <f t="shared" si="69"/>
        <v>-</v>
      </c>
      <c r="DJ25" s="19" t="str">
        <f t="shared" si="70"/>
        <v>-</v>
      </c>
      <c r="DK25" s="19" t="str">
        <f t="shared" si="71"/>
        <v>-</v>
      </c>
      <c r="DL25" s="13" t="str">
        <f t="shared" si="72"/>
        <v>-</v>
      </c>
      <c r="DM25" s="13" t="str">
        <f t="shared" si="73"/>
        <v>-</v>
      </c>
      <c r="DN25" s="13" t="str">
        <f t="shared" si="74"/>
        <v>-</v>
      </c>
      <c r="DO25" s="80" t="str">
        <f t="shared" si="75"/>
        <v>-</v>
      </c>
      <c r="DP25" s="39"/>
      <c r="DQ25" s="32">
        <f t="shared" si="76"/>
        <v>0</v>
      </c>
      <c r="DR25" s="32">
        <f t="shared" si="77"/>
        <v>0</v>
      </c>
      <c r="DS25" s="75">
        <f t="shared" si="78"/>
        <v>0</v>
      </c>
      <c r="DT25" s="75">
        <f t="shared" si="79"/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 t="shared" si="80"/>
        <v>-</v>
      </c>
      <c r="EJ25" s="77" t="str">
        <f t="shared" si="81"/>
        <v>-</v>
      </c>
      <c r="EK25" s="19" t="str">
        <f t="shared" si="82"/>
        <v>-</v>
      </c>
      <c r="EL25" s="19" t="str">
        <f t="shared" si="83"/>
        <v>-</v>
      </c>
      <c r="EM25" s="19" t="str">
        <f t="shared" si="84"/>
        <v>-</v>
      </c>
      <c r="EN25" s="19" t="str">
        <f t="shared" si="85"/>
        <v>-</v>
      </c>
      <c r="EO25" s="19" t="str">
        <f t="shared" si="86"/>
        <v>-</v>
      </c>
      <c r="EP25" s="19" t="str">
        <f t="shared" si="87"/>
        <v>-</v>
      </c>
      <c r="EQ25" s="19" t="str">
        <f t="shared" si="88"/>
        <v>-</v>
      </c>
      <c r="ER25" s="19" t="str">
        <f t="shared" si="89"/>
        <v>-</v>
      </c>
      <c r="ES25" s="19" t="str">
        <f t="shared" si="90"/>
        <v>-</v>
      </c>
      <c r="ET25" s="19" t="str">
        <f t="shared" si="91"/>
        <v>-</v>
      </c>
      <c r="EU25" s="19" t="str">
        <f t="shared" si="92"/>
        <v>-</v>
      </c>
      <c r="EV25" s="19" t="str">
        <f t="shared" si="93"/>
        <v>-</v>
      </c>
      <c r="EW25" s="19" t="str">
        <f t="shared" si="94"/>
        <v>-</v>
      </c>
      <c r="EX25" s="19" t="str">
        <f t="shared" si="95"/>
        <v>-</v>
      </c>
      <c r="EY25" s="13" t="str">
        <f t="shared" si="96"/>
        <v>-</v>
      </c>
      <c r="EZ25" s="13" t="str">
        <f t="shared" si="97"/>
        <v>-</v>
      </c>
      <c r="FA25" s="13" t="str">
        <f t="shared" si="98"/>
        <v>-</v>
      </c>
      <c r="FB25" s="80" t="str">
        <f t="shared" si="99"/>
        <v>-</v>
      </c>
      <c r="FC25" s="39"/>
      <c r="FD25" s="32">
        <f t="shared" si="100"/>
        <v>0</v>
      </c>
      <c r="FE25" s="32">
        <f t="shared" si="101"/>
        <v>0</v>
      </c>
      <c r="FF25" s="75">
        <f t="shared" si="102"/>
        <v>0</v>
      </c>
      <c r="FG25" s="75">
        <f t="shared" si="103"/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 t="shared" si="104"/>
        <v>-</v>
      </c>
      <c r="FW25" s="77" t="str">
        <f t="shared" si="105"/>
        <v>-</v>
      </c>
      <c r="FX25" s="19" t="str">
        <f t="shared" si="106"/>
        <v>-</v>
      </c>
      <c r="FY25" s="19" t="str">
        <f t="shared" si="107"/>
        <v>-</v>
      </c>
      <c r="FZ25" s="19" t="str">
        <f t="shared" si="108"/>
        <v>-</v>
      </c>
      <c r="GA25" s="19" t="str">
        <f t="shared" si="109"/>
        <v>-</v>
      </c>
      <c r="GB25" s="19" t="str">
        <f t="shared" si="110"/>
        <v>-</v>
      </c>
      <c r="GC25" s="19" t="str">
        <f t="shared" si="111"/>
        <v>-</v>
      </c>
      <c r="GD25" s="19" t="str">
        <f t="shared" si="112"/>
        <v>-</v>
      </c>
      <c r="GE25" s="19" t="str">
        <f t="shared" si="113"/>
        <v>-</v>
      </c>
      <c r="GF25" s="19" t="str">
        <f t="shared" si="114"/>
        <v>-</v>
      </c>
      <c r="GG25" s="19" t="str">
        <f t="shared" si="115"/>
        <v>-</v>
      </c>
      <c r="GH25" s="19" t="str">
        <f t="shared" si="116"/>
        <v>-</v>
      </c>
      <c r="GI25" s="19" t="str">
        <f t="shared" si="117"/>
        <v>-</v>
      </c>
      <c r="GJ25" s="19" t="str">
        <f t="shared" si="118"/>
        <v>-</v>
      </c>
      <c r="GK25" s="19" t="str">
        <f t="shared" si="119"/>
        <v>-</v>
      </c>
      <c r="GL25" s="13" t="str">
        <f t="shared" si="120"/>
        <v>-</v>
      </c>
      <c r="GM25" s="13" t="str">
        <f t="shared" si="121"/>
        <v>-</v>
      </c>
      <c r="GN25" s="13" t="str">
        <f t="shared" si="122"/>
        <v>-</v>
      </c>
      <c r="GO25" s="80" t="str">
        <f t="shared" si="123"/>
        <v>-</v>
      </c>
      <c r="GP25" s="39"/>
      <c r="GQ25" s="32">
        <f t="shared" si="124"/>
        <v>0</v>
      </c>
      <c r="GR25" s="32">
        <f t="shared" si="125"/>
        <v>0</v>
      </c>
      <c r="GS25" s="75">
        <f t="shared" si="126"/>
        <v>0</v>
      </c>
      <c r="GT25" s="75">
        <f t="shared" si="127"/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 t="shared" si="128"/>
        <v>-</v>
      </c>
      <c r="HJ25" s="77" t="str">
        <f t="shared" si="129"/>
        <v>-</v>
      </c>
      <c r="HK25" s="19" t="str">
        <f t="shared" si="130"/>
        <v>-</v>
      </c>
      <c r="HL25" s="19" t="str">
        <f t="shared" si="131"/>
        <v>-</v>
      </c>
      <c r="HM25" s="19" t="str">
        <f t="shared" si="132"/>
        <v>-</v>
      </c>
      <c r="HN25" s="19" t="str">
        <f t="shared" si="133"/>
        <v>-</v>
      </c>
      <c r="HO25" s="19" t="str">
        <f t="shared" si="134"/>
        <v>-</v>
      </c>
      <c r="HP25" s="19" t="str">
        <f t="shared" si="135"/>
        <v>-</v>
      </c>
      <c r="HQ25" s="19" t="str">
        <f t="shared" si="136"/>
        <v>-</v>
      </c>
      <c r="HR25" s="19" t="str">
        <f t="shared" si="137"/>
        <v>-</v>
      </c>
      <c r="HS25" s="19" t="str">
        <f t="shared" si="138"/>
        <v>-</v>
      </c>
      <c r="HT25" s="19" t="str">
        <f t="shared" si="139"/>
        <v>-</v>
      </c>
      <c r="HU25" s="19" t="str">
        <f t="shared" si="140"/>
        <v>-</v>
      </c>
      <c r="HV25" s="19" t="str">
        <f t="shared" si="141"/>
        <v>-</v>
      </c>
      <c r="HW25" s="19" t="str">
        <f t="shared" si="142"/>
        <v>-</v>
      </c>
      <c r="HX25" s="19" t="str">
        <f t="shared" si="143"/>
        <v>-</v>
      </c>
      <c r="HY25" s="13" t="str">
        <f t="shared" si="144"/>
        <v>-</v>
      </c>
      <c r="HZ25" s="13" t="str">
        <f t="shared" si="145"/>
        <v>-</v>
      </c>
      <c r="IA25" s="13" t="str">
        <f t="shared" si="146"/>
        <v>-</v>
      </c>
      <c r="IB25" s="80" t="str">
        <f t="shared" si="147"/>
        <v>-</v>
      </c>
      <c r="IC25" s="39">
        <f t="shared" si="148"/>
        <v>0</v>
      </c>
      <c r="ID25" s="99">
        <f t="shared" si="149"/>
        <v>0</v>
      </c>
      <c r="IE25" s="99">
        <f t="shared" si="150"/>
        <v>0</v>
      </c>
      <c r="IF25" s="100">
        <f t="shared" si="151"/>
        <v>0</v>
      </c>
      <c r="IG25" s="100">
        <f t="shared" si="152"/>
        <v>0</v>
      </c>
      <c r="IH25" s="35">
        <f t="shared" si="179"/>
        <v>0</v>
      </c>
      <c r="II25" s="35">
        <f t="shared" si="179"/>
        <v>0</v>
      </c>
      <c r="IJ25" s="35">
        <f t="shared" si="179"/>
        <v>0</v>
      </c>
      <c r="IK25" s="35">
        <f t="shared" si="179"/>
        <v>0</v>
      </c>
      <c r="IL25" s="35">
        <f t="shared" si="179"/>
        <v>0</v>
      </c>
      <c r="IM25" s="35">
        <f t="shared" si="179"/>
        <v>0</v>
      </c>
      <c r="IN25" s="100"/>
      <c r="IO25" s="35">
        <f t="shared" si="180"/>
        <v>0</v>
      </c>
      <c r="IP25" s="35">
        <f t="shared" si="180"/>
        <v>0</v>
      </c>
      <c r="IQ25" s="35">
        <f t="shared" si="180"/>
        <v>0</v>
      </c>
      <c r="IR25" s="35">
        <f t="shared" si="180"/>
        <v>0</v>
      </c>
      <c r="IS25" s="35">
        <f t="shared" si="180"/>
        <v>0</v>
      </c>
      <c r="IT25" s="23">
        <f t="shared" si="180"/>
        <v>0</v>
      </c>
      <c r="IU25" s="26">
        <f t="shared" si="180"/>
        <v>0</v>
      </c>
      <c r="IV25" s="42" t="str">
        <f t="shared" si="155"/>
        <v>-</v>
      </c>
      <c r="IW25" s="89" t="str">
        <f t="shared" si="156"/>
        <v>-</v>
      </c>
      <c r="IX25" s="43" t="str">
        <f t="shared" si="157"/>
        <v>-</v>
      </c>
      <c r="IY25" s="43" t="str">
        <f t="shared" si="158"/>
        <v>-</v>
      </c>
      <c r="IZ25" s="43" t="str">
        <f t="shared" si="159"/>
        <v>-</v>
      </c>
      <c r="JA25" s="43" t="str">
        <f t="shared" si="160"/>
        <v>-</v>
      </c>
      <c r="JB25" s="43" t="str">
        <f t="shared" si="161"/>
        <v>-</v>
      </c>
      <c r="JC25" s="43" t="str">
        <f t="shared" si="162"/>
        <v>-</v>
      </c>
      <c r="JD25" s="43" t="str">
        <f t="shared" si="163"/>
        <v>-</v>
      </c>
      <c r="JE25" s="43" t="str">
        <f t="shared" si="164"/>
        <v>-</v>
      </c>
      <c r="JF25" s="43" t="str">
        <f t="shared" si="165"/>
        <v>-</v>
      </c>
      <c r="JG25" s="43" t="str">
        <f t="shared" si="166"/>
        <v>-</v>
      </c>
      <c r="JH25" s="43" t="str">
        <f t="shared" si="167"/>
        <v>-</v>
      </c>
      <c r="JI25" s="43" t="str">
        <f t="shared" si="168"/>
        <v>-</v>
      </c>
      <c r="JJ25" s="43" t="str">
        <f t="shared" si="169"/>
        <v>-</v>
      </c>
      <c r="JK25" s="43" t="str">
        <f t="shared" si="170"/>
        <v>-</v>
      </c>
      <c r="JL25" s="44" t="str">
        <f t="shared" si="171"/>
        <v>-</v>
      </c>
      <c r="JM25" s="44" t="str">
        <f t="shared" si="172"/>
        <v>-</v>
      </c>
      <c r="JN25" s="44" t="str">
        <f t="shared" si="173"/>
        <v>-</v>
      </c>
      <c r="JO25" s="90" t="str">
        <f t="shared" si="174"/>
        <v>-</v>
      </c>
      <c r="JP25" s="62">
        <f t="shared" si="175"/>
        <v>0</v>
      </c>
      <c r="JQ25" s="63">
        <f t="shared" si="176"/>
        <v>0</v>
      </c>
      <c r="JR25" s="64">
        <f t="shared" si="177"/>
        <v>0</v>
      </c>
      <c r="JS25" s="65">
        <f t="shared" si="178"/>
        <v>0</v>
      </c>
    </row>
    <row r="26" spans="1:279" ht="18.75">
      <c r="A26" s="14">
        <f>IFERROR('SEM1'!A26,"-")</f>
        <v>0</v>
      </c>
      <c r="B26" s="135">
        <f>IFERROR('SEM1'!B26,"-")</f>
        <v>0</v>
      </c>
      <c r="C26" s="39"/>
      <c r="D26" s="32">
        <f t="shared" si="4"/>
        <v>0</v>
      </c>
      <c r="E26" s="32">
        <f t="shared" si="5"/>
        <v>0</v>
      </c>
      <c r="F26" s="75">
        <f t="shared" si="6"/>
        <v>0</v>
      </c>
      <c r="G26" s="75">
        <f t="shared" si="7"/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 t="shared" si="8"/>
        <v>-</v>
      </c>
      <c r="W26" s="77" t="str">
        <f t="shared" si="9"/>
        <v>-</v>
      </c>
      <c r="X26" s="19" t="str">
        <f t="shared" si="10"/>
        <v>-</v>
      </c>
      <c r="Y26" s="19" t="str">
        <f t="shared" si="11"/>
        <v>-</v>
      </c>
      <c r="Z26" s="19" t="str">
        <f t="shared" si="12"/>
        <v>-</v>
      </c>
      <c r="AA26" s="19" t="str">
        <f t="shared" si="13"/>
        <v>-</v>
      </c>
      <c r="AB26" s="19" t="str">
        <f t="shared" si="14"/>
        <v>-</v>
      </c>
      <c r="AC26" s="19" t="str">
        <f t="shared" si="15"/>
        <v>-</v>
      </c>
      <c r="AD26" s="19" t="str">
        <f t="shared" si="16"/>
        <v>-</v>
      </c>
      <c r="AE26" s="19" t="str">
        <f t="shared" si="17"/>
        <v>-</v>
      </c>
      <c r="AF26" s="19" t="str">
        <f t="shared" si="18"/>
        <v>-</v>
      </c>
      <c r="AG26" s="19" t="str">
        <f t="shared" si="19"/>
        <v>-</v>
      </c>
      <c r="AH26" s="19" t="str">
        <f t="shared" si="20"/>
        <v>-</v>
      </c>
      <c r="AI26" s="19" t="str">
        <f t="shared" si="21"/>
        <v>-</v>
      </c>
      <c r="AJ26" s="19" t="str">
        <f t="shared" si="22"/>
        <v>-</v>
      </c>
      <c r="AK26" s="19" t="str">
        <f t="shared" si="23"/>
        <v>-</v>
      </c>
      <c r="AL26" s="13" t="str">
        <f t="shared" si="24"/>
        <v>-</v>
      </c>
      <c r="AM26" s="13" t="str">
        <f t="shared" si="25"/>
        <v>-</v>
      </c>
      <c r="AN26" s="13" t="str">
        <f t="shared" si="26"/>
        <v>-</v>
      </c>
      <c r="AO26" s="80" t="str">
        <f t="shared" si="27"/>
        <v>-</v>
      </c>
      <c r="AP26" s="39"/>
      <c r="AQ26" s="32">
        <f t="shared" si="28"/>
        <v>0</v>
      </c>
      <c r="AR26" s="32">
        <f t="shared" si="29"/>
        <v>0</v>
      </c>
      <c r="AS26" s="75">
        <f t="shared" si="30"/>
        <v>0</v>
      </c>
      <c r="AT26" s="75">
        <f t="shared" si="31"/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 t="shared" si="32"/>
        <v>-</v>
      </c>
      <c r="BJ26" s="77" t="str">
        <f t="shared" si="33"/>
        <v>-</v>
      </c>
      <c r="BK26" s="19" t="str">
        <f t="shared" si="34"/>
        <v>-</v>
      </c>
      <c r="BL26" s="19" t="str">
        <f t="shared" si="35"/>
        <v>-</v>
      </c>
      <c r="BM26" s="19" t="str">
        <f t="shared" si="36"/>
        <v>-</v>
      </c>
      <c r="BN26" s="19" t="str">
        <f t="shared" si="37"/>
        <v>-</v>
      </c>
      <c r="BO26" s="19" t="str">
        <f t="shared" si="38"/>
        <v>-</v>
      </c>
      <c r="BP26" s="19" t="str">
        <f t="shared" si="39"/>
        <v>-</v>
      </c>
      <c r="BQ26" s="19" t="str">
        <f t="shared" si="40"/>
        <v>-</v>
      </c>
      <c r="BR26" s="19" t="str">
        <f t="shared" si="41"/>
        <v>-</v>
      </c>
      <c r="BS26" s="19" t="str">
        <f t="shared" si="42"/>
        <v>-</v>
      </c>
      <c r="BT26" s="19" t="str">
        <f t="shared" si="43"/>
        <v>-</v>
      </c>
      <c r="BU26" s="19" t="str">
        <f t="shared" si="44"/>
        <v>-</v>
      </c>
      <c r="BV26" s="19" t="str">
        <f t="shared" si="45"/>
        <v>-</v>
      </c>
      <c r="BW26" s="19" t="str">
        <f t="shared" si="46"/>
        <v>-</v>
      </c>
      <c r="BX26" s="19" t="str">
        <f t="shared" si="47"/>
        <v>-</v>
      </c>
      <c r="BY26" s="13" t="str">
        <f t="shared" si="48"/>
        <v>-</v>
      </c>
      <c r="BZ26" s="13" t="str">
        <f t="shared" si="49"/>
        <v>-</v>
      </c>
      <c r="CA26" s="13" t="str">
        <f t="shared" si="50"/>
        <v>-</v>
      </c>
      <c r="CB26" s="80" t="str">
        <f t="shared" si="51"/>
        <v>-</v>
      </c>
      <c r="CC26" s="39"/>
      <c r="CD26" s="32">
        <f t="shared" si="52"/>
        <v>0</v>
      </c>
      <c r="CE26" s="32">
        <f t="shared" si="53"/>
        <v>0</v>
      </c>
      <c r="CF26" s="75">
        <f t="shared" si="54"/>
        <v>0</v>
      </c>
      <c r="CG26" s="75">
        <f t="shared" si="55"/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 t="shared" si="56"/>
        <v>-</v>
      </c>
      <c r="CW26" s="77" t="str">
        <f t="shared" si="57"/>
        <v>-</v>
      </c>
      <c r="CX26" s="19" t="str">
        <f t="shared" si="58"/>
        <v>-</v>
      </c>
      <c r="CY26" s="19" t="str">
        <f t="shared" si="59"/>
        <v>-</v>
      </c>
      <c r="CZ26" s="19" t="str">
        <f t="shared" si="60"/>
        <v>-</v>
      </c>
      <c r="DA26" s="19" t="str">
        <f t="shared" si="61"/>
        <v>-</v>
      </c>
      <c r="DB26" s="19" t="str">
        <f t="shared" si="62"/>
        <v>-</v>
      </c>
      <c r="DC26" s="19" t="str">
        <f t="shared" si="63"/>
        <v>-</v>
      </c>
      <c r="DD26" s="19" t="str">
        <f t="shared" si="64"/>
        <v>-</v>
      </c>
      <c r="DE26" s="19" t="str">
        <f t="shared" si="65"/>
        <v>-</v>
      </c>
      <c r="DF26" s="19" t="str">
        <f t="shared" si="66"/>
        <v>-</v>
      </c>
      <c r="DG26" s="19" t="str">
        <f t="shared" si="67"/>
        <v>-</v>
      </c>
      <c r="DH26" s="19" t="str">
        <f t="shared" si="68"/>
        <v>-</v>
      </c>
      <c r="DI26" s="19" t="str">
        <f t="shared" si="69"/>
        <v>-</v>
      </c>
      <c r="DJ26" s="19" t="str">
        <f t="shared" si="70"/>
        <v>-</v>
      </c>
      <c r="DK26" s="19" t="str">
        <f t="shared" si="71"/>
        <v>-</v>
      </c>
      <c r="DL26" s="13" t="str">
        <f t="shared" si="72"/>
        <v>-</v>
      </c>
      <c r="DM26" s="13" t="str">
        <f t="shared" si="73"/>
        <v>-</v>
      </c>
      <c r="DN26" s="13" t="str">
        <f t="shared" si="74"/>
        <v>-</v>
      </c>
      <c r="DO26" s="80" t="str">
        <f t="shared" si="75"/>
        <v>-</v>
      </c>
      <c r="DP26" s="39"/>
      <c r="DQ26" s="32">
        <f t="shared" si="76"/>
        <v>0</v>
      </c>
      <c r="DR26" s="32">
        <f t="shared" si="77"/>
        <v>0</v>
      </c>
      <c r="DS26" s="75">
        <f t="shared" si="78"/>
        <v>0</v>
      </c>
      <c r="DT26" s="75">
        <f t="shared" si="79"/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 t="shared" si="80"/>
        <v>-</v>
      </c>
      <c r="EJ26" s="77" t="str">
        <f t="shared" si="81"/>
        <v>-</v>
      </c>
      <c r="EK26" s="19" t="str">
        <f t="shared" si="82"/>
        <v>-</v>
      </c>
      <c r="EL26" s="19" t="str">
        <f t="shared" si="83"/>
        <v>-</v>
      </c>
      <c r="EM26" s="19" t="str">
        <f t="shared" si="84"/>
        <v>-</v>
      </c>
      <c r="EN26" s="19" t="str">
        <f t="shared" si="85"/>
        <v>-</v>
      </c>
      <c r="EO26" s="19" t="str">
        <f t="shared" si="86"/>
        <v>-</v>
      </c>
      <c r="EP26" s="19" t="str">
        <f t="shared" si="87"/>
        <v>-</v>
      </c>
      <c r="EQ26" s="19" t="str">
        <f t="shared" si="88"/>
        <v>-</v>
      </c>
      <c r="ER26" s="19" t="str">
        <f t="shared" si="89"/>
        <v>-</v>
      </c>
      <c r="ES26" s="19" t="str">
        <f t="shared" si="90"/>
        <v>-</v>
      </c>
      <c r="ET26" s="19" t="str">
        <f t="shared" si="91"/>
        <v>-</v>
      </c>
      <c r="EU26" s="19" t="str">
        <f t="shared" si="92"/>
        <v>-</v>
      </c>
      <c r="EV26" s="19" t="str">
        <f t="shared" si="93"/>
        <v>-</v>
      </c>
      <c r="EW26" s="19" t="str">
        <f t="shared" si="94"/>
        <v>-</v>
      </c>
      <c r="EX26" s="19" t="str">
        <f t="shared" si="95"/>
        <v>-</v>
      </c>
      <c r="EY26" s="13" t="str">
        <f t="shared" si="96"/>
        <v>-</v>
      </c>
      <c r="EZ26" s="13" t="str">
        <f t="shared" si="97"/>
        <v>-</v>
      </c>
      <c r="FA26" s="13" t="str">
        <f t="shared" si="98"/>
        <v>-</v>
      </c>
      <c r="FB26" s="80" t="str">
        <f t="shared" si="99"/>
        <v>-</v>
      </c>
      <c r="FC26" s="39"/>
      <c r="FD26" s="32">
        <f t="shared" si="100"/>
        <v>0</v>
      </c>
      <c r="FE26" s="32">
        <f t="shared" si="101"/>
        <v>0</v>
      </c>
      <c r="FF26" s="75">
        <f t="shared" si="102"/>
        <v>0</v>
      </c>
      <c r="FG26" s="75">
        <f t="shared" si="103"/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 t="shared" si="104"/>
        <v>-</v>
      </c>
      <c r="FW26" s="77" t="str">
        <f t="shared" si="105"/>
        <v>-</v>
      </c>
      <c r="FX26" s="19" t="str">
        <f t="shared" si="106"/>
        <v>-</v>
      </c>
      <c r="FY26" s="19" t="str">
        <f t="shared" si="107"/>
        <v>-</v>
      </c>
      <c r="FZ26" s="19" t="str">
        <f t="shared" si="108"/>
        <v>-</v>
      </c>
      <c r="GA26" s="19" t="str">
        <f t="shared" si="109"/>
        <v>-</v>
      </c>
      <c r="GB26" s="19" t="str">
        <f t="shared" si="110"/>
        <v>-</v>
      </c>
      <c r="GC26" s="19" t="str">
        <f t="shared" si="111"/>
        <v>-</v>
      </c>
      <c r="GD26" s="19" t="str">
        <f t="shared" si="112"/>
        <v>-</v>
      </c>
      <c r="GE26" s="19" t="str">
        <f t="shared" si="113"/>
        <v>-</v>
      </c>
      <c r="GF26" s="19" t="str">
        <f t="shared" si="114"/>
        <v>-</v>
      </c>
      <c r="GG26" s="19" t="str">
        <f t="shared" si="115"/>
        <v>-</v>
      </c>
      <c r="GH26" s="19" t="str">
        <f t="shared" si="116"/>
        <v>-</v>
      </c>
      <c r="GI26" s="19" t="str">
        <f t="shared" si="117"/>
        <v>-</v>
      </c>
      <c r="GJ26" s="19" t="str">
        <f t="shared" si="118"/>
        <v>-</v>
      </c>
      <c r="GK26" s="19" t="str">
        <f t="shared" si="119"/>
        <v>-</v>
      </c>
      <c r="GL26" s="13" t="str">
        <f t="shared" si="120"/>
        <v>-</v>
      </c>
      <c r="GM26" s="13" t="str">
        <f t="shared" si="121"/>
        <v>-</v>
      </c>
      <c r="GN26" s="13" t="str">
        <f t="shared" si="122"/>
        <v>-</v>
      </c>
      <c r="GO26" s="80" t="str">
        <f t="shared" si="123"/>
        <v>-</v>
      </c>
      <c r="GP26" s="39"/>
      <c r="GQ26" s="32">
        <f t="shared" si="124"/>
        <v>0</v>
      </c>
      <c r="GR26" s="32">
        <f t="shared" si="125"/>
        <v>0</v>
      </c>
      <c r="GS26" s="75">
        <f t="shared" si="126"/>
        <v>0</v>
      </c>
      <c r="GT26" s="75">
        <f t="shared" si="127"/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 t="shared" si="128"/>
        <v>-</v>
      </c>
      <c r="HJ26" s="77" t="str">
        <f t="shared" si="129"/>
        <v>-</v>
      </c>
      <c r="HK26" s="19" t="str">
        <f t="shared" si="130"/>
        <v>-</v>
      </c>
      <c r="HL26" s="19" t="str">
        <f t="shared" si="131"/>
        <v>-</v>
      </c>
      <c r="HM26" s="19" t="str">
        <f t="shared" si="132"/>
        <v>-</v>
      </c>
      <c r="HN26" s="19" t="str">
        <f t="shared" si="133"/>
        <v>-</v>
      </c>
      <c r="HO26" s="19" t="str">
        <f t="shared" si="134"/>
        <v>-</v>
      </c>
      <c r="HP26" s="19" t="str">
        <f t="shared" si="135"/>
        <v>-</v>
      </c>
      <c r="HQ26" s="19" t="str">
        <f t="shared" si="136"/>
        <v>-</v>
      </c>
      <c r="HR26" s="19" t="str">
        <f t="shared" si="137"/>
        <v>-</v>
      </c>
      <c r="HS26" s="19" t="str">
        <f t="shared" si="138"/>
        <v>-</v>
      </c>
      <c r="HT26" s="19" t="str">
        <f t="shared" si="139"/>
        <v>-</v>
      </c>
      <c r="HU26" s="19" t="str">
        <f t="shared" si="140"/>
        <v>-</v>
      </c>
      <c r="HV26" s="19" t="str">
        <f t="shared" si="141"/>
        <v>-</v>
      </c>
      <c r="HW26" s="19" t="str">
        <f t="shared" si="142"/>
        <v>-</v>
      </c>
      <c r="HX26" s="19" t="str">
        <f t="shared" si="143"/>
        <v>-</v>
      </c>
      <c r="HY26" s="13" t="str">
        <f t="shared" si="144"/>
        <v>-</v>
      </c>
      <c r="HZ26" s="13" t="str">
        <f t="shared" si="145"/>
        <v>-</v>
      </c>
      <c r="IA26" s="13" t="str">
        <f t="shared" si="146"/>
        <v>-</v>
      </c>
      <c r="IB26" s="80" t="str">
        <f t="shared" si="147"/>
        <v>-</v>
      </c>
      <c r="IC26" s="39">
        <f t="shared" si="148"/>
        <v>0</v>
      </c>
      <c r="ID26" s="99">
        <f t="shared" si="149"/>
        <v>0</v>
      </c>
      <c r="IE26" s="99">
        <f t="shared" si="150"/>
        <v>0</v>
      </c>
      <c r="IF26" s="100">
        <f t="shared" si="151"/>
        <v>0</v>
      </c>
      <c r="IG26" s="100">
        <f t="shared" si="152"/>
        <v>0</v>
      </c>
      <c r="IH26" s="35">
        <f t="shared" si="179"/>
        <v>0</v>
      </c>
      <c r="II26" s="35">
        <f t="shared" si="179"/>
        <v>0</v>
      </c>
      <c r="IJ26" s="35">
        <f t="shared" si="179"/>
        <v>0</v>
      </c>
      <c r="IK26" s="35">
        <f t="shared" si="179"/>
        <v>0</v>
      </c>
      <c r="IL26" s="35">
        <f t="shared" si="179"/>
        <v>0</v>
      </c>
      <c r="IM26" s="35">
        <f t="shared" si="179"/>
        <v>0</v>
      </c>
      <c r="IN26" s="100"/>
      <c r="IO26" s="35">
        <f t="shared" si="180"/>
        <v>0</v>
      </c>
      <c r="IP26" s="35">
        <f t="shared" si="180"/>
        <v>0</v>
      </c>
      <c r="IQ26" s="35">
        <f t="shared" si="180"/>
        <v>0</v>
      </c>
      <c r="IR26" s="35">
        <f t="shared" si="180"/>
        <v>0</v>
      </c>
      <c r="IS26" s="35">
        <f t="shared" si="180"/>
        <v>0</v>
      </c>
      <c r="IT26" s="23">
        <f t="shared" si="180"/>
        <v>0</v>
      </c>
      <c r="IU26" s="26">
        <f t="shared" si="180"/>
        <v>0</v>
      </c>
      <c r="IV26" s="42" t="str">
        <f t="shared" si="155"/>
        <v>-</v>
      </c>
      <c r="IW26" s="89" t="str">
        <f t="shared" si="156"/>
        <v>-</v>
      </c>
      <c r="IX26" s="43" t="str">
        <f t="shared" si="157"/>
        <v>-</v>
      </c>
      <c r="IY26" s="43" t="str">
        <f t="shared" si="158"/>
        <v>-</v>
      </c>
      <c r="IZ26" s="43" t="str">
        <f t="shared" si="159"/>
        <v>-</v>
      </c>
      <c r="JA26" s="43" t="str">
        <f t="shared" si="160"/>
        <v>-</v>
      </c>
      <c r="JB26" s="43" t="str">
        <f t="shared" si="161"/>
        <v>-</v>
      </c>
      <c r="JC26" s="43" t="str">
        <f t="shared" si="162"/>
        <v>-</v>
      </c>
      <c r="JD26" s="43" t="str">
        <f t="shared" si="163"/>
        <v>-</v>
      </c>
      <c r="JE26" s="43" t="str">
        <f t="shared" si="164"/>
        <v>-</v>
      </c>
      <c r="JF26" s="43" t="str">
        <f t="shared" si="165"/>
        <v>-</v>
      </c>
      <c r="JG26" s="43" t="str">
        <f t="shared" si="166"/>
        <v>-</v>
      </c>
      <c r="JH26" s="43" t="str">
        <f t="shared" si="167"/>
        <v>-</v>
      </c>
      <c r="JI26" s="43" t="str">
        <f t="shared" si="168"/>
        <v>-</v>
      </c>
      <c r="JJ26" s="43" t="str">
        <f t="shared" si="169"/>
        <v>-</v>
      </c>
      <c r="JK26" s="43" t="str">
        <f t="shared" si="170"/>
        <v>-</v>
      </c>
      <c r="JL26" s="44" t="str">
        <f t="shared" si="171"/>
        <v>-</v>
      </c>
      <c r="JM26" s="44" t="str">
        <f t="shared" si="172"/>
        <v>-</v>
      </c>
      <c r="JN26" s="44" t="str">
        <f t="shared" si="173"/>
        <v>-</v>
      </c>
      <c r="JO26" s="90" t="str">
        <f t="shared" si="174"/>
        <v>-</v>
      </c>
      <c r="JP26" s="62">
        <f t="shared" si="175"/>
        <v>0</v>
      </c>
      <c r="JQ26" s="63">
        <f t="shared" si="176"/>
        <v>0</v>
      </c>
      <c r="JR26" s="64">
        <f t="shared" si="177"/>
        <v>0</v>
      </c>
      <c r="JS26" s="65">
        <f t="shared" si="178"/>
        <v>0</v>
      </c>
    </row>
    <row r="27" spans="1:279" ht="18.75">
      <c r="A27" s="14">
        <f>IFERROR('SEM1'!A27,"-")</f>
        <v>0</v>
      </c>
      <c r="B27" s="135">
        <f>IFERROR('SEM1'!B27,"-")</f>
        <v>0</v>
      </c>
      <c r="C27" s="39"/>
      <c r="D27" s="32">
        <f t="shared" si="4"/>
        <v>0</v>
      </c>
      <c r="E27" s="32">
        <f t="shared" si="5"/>
        <v>0</v>
      </c>
      <c r="F27" s="75">
        <f t="shared" si="6"/>
        <v>0</v>
      </c>
      <c r="G27" s="75">
        <f t="shared" si="7"/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 t="shared" si="8"/>
        <v>-</v>
      </c>
      <c r="W27" s="77" t="str">
        <f t="shared" si="9"/>
        <v>-</v>
      </c>
      <c r="X27" s="19" t="str">
        <f t="shared" si="10"/>
        <v>-</v>
      </c>
      <c r="Y27" s="19" t="str">
        <f t="shared" si="11"/>
        <v>-</v>
      </c>
      <c r="Z27" s="19" t="str">
        <f t="shared" si="12"/>
        <v>-</v>
      </c>
      <c r="AA27" s="19" t="str">
        <f t="shared" si="13"/>
        <v>-</v>
      </c>
      <c r="AB27" s="19" t="str">
        <f t="shared" si="14"/>
        <v>-</v>
      </c>
      <c r="AC27" s="19" t="str">
        <f t="shared" si="15"/>
        <v>-</v>
      </c>
      <c r="AD27" s="19" t="str">
        <f t="shared" si="16"/>
        <v>-</v>
      </c>
      <c r="AE27" s="19" t="str">
        <f t="shared" si="17"/>
        <v>-</v>
      </c>
      <c r="AF27" s="19" t="str">
        <f t="shared" si="18"/>
        <v>-</v>
      </c>
      <c r="AG27" s="19" t="str">
        <f t="shared" si="19"/>
        <v>-</v>
      </c>
      <c r="AH27" s="19" t="str">
        <f t="shared" si="20"/>
        <v>-</v>
      </c>
      <c r="AI27" s="19" t="str">
        <f t="shared" si="21"/>
        <v>-</v>
      </c>
      <c r="AJ27" s="19" t="str">
        <f t="shared" si="22"/>
        <v>-</v>
      </c>
      <c r="AK27" s="19" t="str">
        <f t="shared" si="23"/>
        <v>-</v>
      </c>
      <c r="AL27" s="13" t="str">
        <f t="shared" si="24"/>
        <v>-</v>
      </c>
      <c r="AM27" s="13" t="str">
        <f t="shared" si="25"/>
        <v>-</v>
      </c>
      <c r="AN27" s="13" t="str">
        <f t="shared" si="26"/>
        <v>-</v>
      </c>
      <c r="AO27" s="80" t="str">
        <f t="shared" si="27"/>
        <v>-</v>
      </c>
      <c r="AP27" s="39"/>
      <c r="AQ27" s="32">
        <f t="shared" si="28"/>
        <v>0</v>
      </c>
      <c r="AR27" s="32">
        <f t="shared" si="29"/>
        <v>0</v>
      </c>
      <c r="AS27" s="75">
        <f t="shared" si="30"/>
        <v>0</v>
      </c>
      <c r="AT27" s="75">
        <f t="shared" si="31"/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 t="shared" si="32"/>
        <v>-</v>
      </c>
      <c r="BJ27" s="77" t="str">
        <f t="shared" si="33"/>
        <v>-</v>
      </c>
      <c r="BK27" s="19" t="str">
        <f t="shared" si="34"/>
        <v>-</v>
      </c>
      <c r="BL27" s="19" t="str">
        <f t="shared" si="35"/>
        <v>-</v>
      </c>
      <c r="BM27" s="19" t="str">
        <f t="shared" si="36"/>
        <v>-</v>
      </c>
      <c r="BN27" s="19" t="str">
        <f t="shared" si="37"/>
        <v>-</v>
      </c>
      <c r="BO27" s="19" t="str">
        <f t="shared" si="38"/>
        <v>-</v>
      </c>
      <c r="BP27" s="19" t="str">
        <f t="shared" si="39"/>
        <v>-</v>
      </c>
      <c r="BQ27" s="19" t="str">
        <f t="shared" si="40"/>
        <v>-</v>
      </c>
      <c r="BR27" s="19" t="str">
        <f t="shared" si="41"/>
        <v>-</v>
      </c>
      <c r="BS27" s="19" t="str">
        <f t="shared" si="42"/>
        <v>-</v>
      </c>
      <c r="BT27" s="19" t="str">
        <f t="shared" si="43"/>
        <v>-</v>
      </c>
      <c r="BU27" s="19" t="str">
        <f t="shared" si="44"/>
        <v>-</v>
      </c>
      <c r="BV27" s="19" t="str">
        <f t="shared" si="45"/>
        <v>-</v>
      </c>
      <c r="BW27" s="19" t="str">
        <f t="shared" si="46"/>
        <v>-</v>
      </c>
      <c r="BX27" s="19" t="str">
        <f t="shared" si="47"/>
        <v>-</v>
      </c>
      <c r="BY27" s="13" t="str">
        <f t="shared" si="48"/>
        <v>-</v>
      </c>
      <c r="BZ27" s="13" t="str">
        <f t="shared" si="49"/>
        <v>-</v>
      </c>
      <c r="CA27" s="13" t="str">
        <f t="shared" si="50"/>
        <v>-</v>
      </c>
      <c r="CB27" s="80" t="str">
        <f t="shared" si="51"/>
        <v>-</v>
      </c>
      <c r="CC27" s="39"/>
      <c r="CD27" s="32">
        <f t="shared" si="52"/>
        <v>0</v>
      </c>
      <c r="CE27" s="32">
        <f t="shared" si="53"/>
        <v>0</v>
      </c>
      <c r="CF27" s="75">
        <f t="shared" si="54"/>
        <v>0</v>
      </c>
      <c r="CG27" s="75">
        <f t="shared" si="55"/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 t="shared" si="56"/>
        <v>-</v>
      </c>
      <c r="CW27" s="77" t="str">
        <f t="shared" si="57"/>
        <v>-</v>
      </c>
      <c r="CX27" s="19" t="str">
        <f t="shared" si="58"/>
        <v>-</v>
      </c>
      <c r="CY27" s="19" t="str">
        <f t="shared" si="59"/>
        <v>-</v>
      </c>
      <c r="CZ27" s="19" t="str">
        <f t="shared" si="60"/>
        <v>-</v>
      </c>
      <c r="DA27" s="19" t="str">
        <f t="shared" si="61"/>
        <v>-</v>
      </c>
      <c r="DB27" s="19" t="str">
        <f t="shared" si="62"/>
        <v>-</v>
      </c>
      <c r="DC27" s="19" t="str">
        <f t="shared" si="63"/>
        <v>-</v>
      </c>
      <c r="DD27" s="19" t="str">
        <f t="shared" si="64"/>
        <v>-</v>
      </c>
      <c r="DE27" s="19" t="str">
        <f t="shared" si="65"/>
        <v>-</v>
      </c>
      <c r="DF27" s="19" t="str">
        <f t="shared" si="66"/>
        <v>-</v>
      </c>
      <c r="DG27" s="19" t="str">
        <f t="shared" si="67"/>
        <v>-</v>
      </c>
      <c r="DH27" s="19" t="str">
        <f t="shared" si="68"/>
        <v>-</v>
      </c>
      <c r="DI27" s="19" t="str">
        <f t="shared" si="69"/>
        <v>-</v>
      </c>
      <c r="DJ27" s="19" t="str">
        <f t="shared" si="70"/>
        <v>-</v>
      </c>
      <c r="DK27" s="19" t="str">
        <f t="shared" si="71"/>
        <v>-</v>
      </c>
      <c r="DL27" s="13" t="str">
        <f t="shared" si="72"/>
        <v>-</v>
      </c>
      <c r="DM27" s="13" t="str">
        <f t="shared" si="73"/>
        <v>-</v>
      </c>
      <c r="DN27" s="13" t="str">
        <f t="shared" si="74"/>
        <v>-</v>
      </c>
      <c r="DO27" s="80" t="str">
        <f t="shared" si="75"/>
        <v>-</v>
      </c>
      <c r="DP27" s="39"/>
      <c r="DQ27" s="32">
        <f t="shared" si="76"/>
        <v>0</v>
      </c>
      <c r="DR27" s="32">
        <f t="shared" si="77"/>
        <v>0</v>
      </c>
      <c r="DS27" s="75">
        <f t="shared" si="78"/>
        <v>0</v>
      </c>
      <c r="DT27" s="75">
        <f t="shared" si="79"/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 t="shared" si="80"/>
        <v>-</v>
      </c>
      <c r="EJ27" s="77" t="str">
        <f t="shared" si="81"/>
        <v>-</v>
      </c>
      <c r="EK27" s="19" t="str">
        <f t="shared" si="82"/>
        <v>-</v>
      </c>
      <c r="EL27" s="19" t="str">
        <f t="shared" si="83"/>
        <v>-</v>
      </c>
      <c r="EM27" s="19" t="str">
        <f t="shared" si="84"/>
        <v>-</v>
      </c>
      <c r="EN27" s="19" t="str">
        <f t="shared" si="85"/>
        <v>-</v>
      </c>
      <c r="EO27" s="19" t="str">
        <f t="shared" si="86"/>
        <v>-</v>
      </c>
      <c r="EP27" s="19" t="str">
        <f t="shared" si="87"/>
        <v>-</v>
      </c>
      <c r="EQ27" s="19" t="str">
        <f t="shared" si="88"/>
        <v>-</v>
      </c>
      <c r="ER27" s="19" t="str">
        <f t="shared" si="89"/>
        <v>-</v>
      </c>
      <c r="ES27" s="19" t="str">
        <f t="shared" si="90"/>
        <v>-</v>
      </c>
      <c r="ET27" s="19" t="str">
        <f t="shared" si="91"/>
        <v>-</v>
      </c>
      <c r="EU27" s="19" t="str">
        <f t="shared" si="92"/>
        <v>-</v>
      </c>
      <c r="EV27" s="19" t="str">
        <f t="shared" si="93"/>
        <v>-</v>
      </c>
      <c r="EW27" s="19" t="str">
        <f t="shared" si="94"/>
        <v>-</v>
      </c>
      <c r="EX27" s="19" t="str">
        <f t="shared" si="95"/>
        <v>-</v>
      </c>
      <c r="EY27" s="13" t="str">
        <f t="shared" si="96"/>
        <v>-</v>
      </c>
      <c r="EZ27" s="13" t="str">
        <f t="shared" si="97"/>
        <v>-</v>
      </c>
      <c r="FA27" s="13" t="str">
        <f t="shared" si="98"/>
        <v>-</v>
      </c>
      <c r="FB27" s="80" t="str">
        <f t="shared" si="99"/>
        <v>-</v>
      </c>
      <c r="FC27" s="39"/>
      <c r="FD27" s="32">
        <f t="shared" si="100"/>
        <v>0</v>
      </c>
      <c r="FE27" s="32">
        <f t="shared" si="101"/>
        <v>0</v>
      </c>
      <c r="FF27" s="75">
        <f t="shared" si="102"/>
        <v>0</v>
      </c>
      <c r="FG27" s="75">
        <f t="shared" si="103"/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 t="shared" si="104"/>
        <v>-</v>
      </c>
      <c r="FW27" s="77" t="str">
        <f t="shared" si="105"/>
        <v>-</v>
      </c>
      <c r="FX27" s="19" t="str">
        <f t="shared" si="106"/>
        <v>-</v>
      </c>
      <c r="FY27" s="19" t="str">
        <f t="shared" si="107"/>
        <v>-</v>
      </c>
      <c r="FZ27" s="19" t="str">
        <f t="shared" si="108"/>
        <v>-</v>
      </c>
      <c r="GA27" s="19" t="str">
        <f t="shared" si="109"/>
        <v>-</v>
      </c>
      <c r="GB27" s="19" t="str">
        <f t="shared" si="110"/>
        <v>-</v>
      </c>
      <c r="GC27" s="19" t="str">
        <f t="shared" si="111"/>
        <v>-</v>
      </c>
      <c r="GD27" s="19" t="str">
        <f t="shared" si="112"/>
        <v>-</v>
      </c>
      <c r="GE27" s="19" t="str">
        <f t="shared" si="113"/>
        <v>-</v>
      </c>
      <c r="GF27" s="19" t="str">
        <f t="shared" si="114"/>
        <v>-</v>
      </c>
      <c r="GG27" s="19" t="str">
        <f t="shared" si="115"/>
        <v>-</v>
      </c>
      <c r="GH27" s="19" t="str">
        <f t="shared" si="116"/>
        <v>-</v>
      </c>
      <c r="GI27" s="19" t="str">
        <f t="shared" si="117"/>
        <v>-</v>
      </c>
      <c r="GJ27" s="19" t="str">
        <f t="shared" si="118"/>
        <v>-</v>
      </c>
      <c r="GK27" s="19" t="str">
        <f t="shared" si="119"/>
        <v>-</v>
      </c>
      <c r="GL27" s="13" t="str">
        <f t="shared" si="120"/>
        <v>-</v>
      </c>
      <c r="GM27" s="13" t="str">
        <f t="shared" si="121"/>
        <v>-</v>
      </c>
      <c r="GN27" s="13" t="str">
        <f t="shared" si="122"/>
        <v>-</v>
      </c>
      <c r="GO27" s="80" t="str">
        <f t="shared" si="123"/>
        <v>-</v>
      </c>
      <c r="GP27" s="39"/>
      <c r="GQ27" s="32">
        <f t="shared" si="124"/>
        <v>0</v>
      </c>
      <c r="GR27" s="32">
        <f t="shared" si="125"/>
        <v>0</v>
      </c>
      <c r="GS27" s="75">
        <f t="shared" si="126"/>
        <v>0</v>
      </c>
      <c r="GT27" s="75">
        <f t="shared" si="127"/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 t="shared" si="128"/>
        <v>-</v>
      </c>
      <c r="HJ27" s="77" t="str">
        <f t="shared" si="129"/>
        <v>-</v>
      </c>
      <c r="HK27" s="19" t="str">
        <f t="shared" si="130"/>
        <v>-</v>
      </c>
      <c r="HL27" s="19" t="str">
        <f t="shared" si="131"/>
        <v>-</v>
      </c>
      <c r="HM27" s="19" t="str">
        <f t="shared" si="132"/>
        <v>-</v>
      </c>
      <c r="HN27" s="19" t="str">
        <f t="shared" si="133"/>
        <v>-</v>
      </c>
      <c r="HO27" s="19" t="str">
        <f t="shared" si="134"/>
        <v>-</v>
      </c>
      <c r="HP27" s="19" t="str">
        <f t="shared" si="135"/>
        <v>-</v>
      </c>
      <c r="HQ27" s="19" t="str">
        <f t="shared" si="136"/>
        <v>-</v>
      </c>
      <c r="HR27" s="19" t="str">
        <f t="shared" si="137"/>
        <v>-</v>
      </c>
      <c r="HS27" s="19" t="str">
        <f t="shared" si="138"/>
        <v>-</v>
      </c>
      <c r="HT27" s="19" t="str">
        <f t="shared" si="139"/>
        <v>-</v>
      </c>
      <c r="HU27" s="19" t="str">
        <f t="shared" si="140"/>
        <v>-</v>
      </c>
      <c r="HV27" s="19" t="str">
        <f t="shared" si="141"/>
        <v>-</v>
      </c>
      <c r="HW27" s="19" t="str">
        <f t="shared" si="142"/>
        <v>-</v>
      </c>
      <c r="HX27" s="19" t="str">
        <f t="shared" si="143"/>
        <v>-</v>
      </c>
      <c r="HY27" s="13" t="str">
        <f t="shared" si="144"/>
        <v>-</v>
      </c>
      <c r="HZ27" s="13" t="str">
        <f t="shared" si="145"/>
        <v>-</v>
      </c>
      <c r="IA27" s="13" t="str">
        <f t="shared" si="146"/>
        <v>-</v>
      </c>
      <c r="IB27" s="80" t="str">
        <f t="shared" si="147"/>
        <v>-</v>
      </c>
      <c r="IC27" s="39">
        <f t="shared" si="148"/>
        <v>0</v>
      </c>
      <c r="ID27" s="99">
        <f t="shared" si="149"/>
        <v>0</v>
      </c>
      <c r="IE27" s="99">
        <f t="shared" si="150"/>
        <v>0</v>
      </c>
      <c r="IF27" s="100">
        <f t="shared" si="151"/>
        <v>0</v>
      </c>
      <c r="IG27" s="100">
        <f t="shared" si="152"/>
        <v>0</v>
      </c>
      <c r="IH27" s="35">
        <f t="shared" si="179"/>
        <v>0</v>
      </c>
      <c r="II27" s="35">
        <f t="shared" si="179"/>
        <v>0</v>
      </c>
      <c r="IJ27" s="35">
        <f t="shared" si="179"/>
        <v>0</v>
      </c>
      <c r="IK27" s="35">
        <f t="shared" si="179"/>
        <v>0</v>
      </c>
      <c r="IL27" s="35">
        <f t="shared" si="179"/>
        <v>0</v>
      </c>
      <c r="IM27" s="35">
        <f t="shared" si="179"/>
        <v>0</v>
      </c>
      <c r="IN27" s="100"/>
      <c r="IO27" s="35">
        <f t="shared" si="180"/>
        <v>0</v>
      </c>
      <c r="IP27" s="35">
        <f t="shared" si="180"/>
        <v>0</v>
      </c>
      <c r="IQ27" s="35">
        <f t="shared" si="180"/>
        <v>0</v>
      </c>
      <c r="IR27" s="35">
        <f t="shared" si="180"/>
        <v>0</v>
      </c>
      <c r="IS27" s="35">
        <f t="shared" si="180"/>
        <v>0</v>
      </c>
      <c r="IT27" s="23">
        <f t="shared" si="180"/>
        <v>0</v>
      </c>
      <c r="IU27" s="26">
        <f t="shared" si="180"/>
        <v>0</v>
      </c>
      <c r="IV27" s="42" t="str">
        <f t="shared" si="155"/>
        <v>-</v>
      </c>
      <c r="IW27" s="89" t="str">
        <f t="shared" si="156"/>
        <v>-</v>
      </c>
      <c r="IX27" s="43" t="str">
        <f t="shared" si="157"/>
        <v>-</v>
      </c>
      <c r="IY27" s="43" t="str">
        <f t="shared" si="158"/>
        <v>-</v>
      </c>
      <c r="IZ27" s="43" t="str">
        <f t="shared" si="159"/>
        <v>-</v>
      </c>
      <c r="JA27" s="43" t="str">
        <f t="shared" si="160"/>
        <v>-</v>
      </c>
      <c r="JB27" s="43" t="str">
        <f t="shared" si="161"/>
        <v>-</v>
      </c>
      <c r="JC27" s="43" t="str">
        <f t="shared" si="162"/>
        <v>-</v>
      </c>
      <c r="JD27" s="43" t="str">
        <f t="shared" si="163"/>
        <v>-</v>
      </c>
      <c r="JE27" s="43" t="str">
        <f t="shared" si="164"/>
        <v>-</v>
      </c>
      <c r="JF27" s="43" t="str">
        <f t="shared" si="165"/>
        <v>-</v>
      </c>
      <c r="JG27" s="43" t="str">
        <f t="shared" si="166"/>
        <v>-</v>
      </c>
      <c r="JH27" s="43" t="str">
        <f t="shared" si="167"/>
        <v>-</v>
      </c>
      <c r="JI27" s="43" t="str">
        <f t="shared" si="168"/>
        <v>-</v>
      </c>
      <c r="JJ27" s="43" t="str">
        <f t="shared" si="169"/>
        <v>-</v>
      </c>
      <c r="JK27" s="43" t="str">
        <f t="shared" si="170"/>
        <v>-</v>
      </c>
      <c r="JL27" s="44" t="str">
        <f t="shared" si="171"/>
        <v>-</v>
      </c>
      <c r="JM27" s="44" t="str">
        <f t="shared" si="172"/>
        <v>-</v>
      </c>
      <c r="JN27" s="44" t="str">
        <f t="shared" si="173"/>
        <v>-</v>
      </c>
      <c r="JO27" s="90" t="str">
        <f t="shared" si="174"/>
        <v>-</v>
      </c>
      <c r="JP27" s="62">
        <f t="shared" si="175"/>
        <v>0</v>
      </c>
      <c r="JQ27" s="63">
        <f t="shared" si="176"/>
        <v>0</v>
      </c>
      <c r="JR27" s="64">
        <f t="shared" si="177"/>
        <v>0</v>
      </c>
      <c r="JS27" s="65">
        <f t="shared" si="178"/>
        <v>0</v>
      </c>
    </row>
    <row r="28" spans="1:279" ht="18.75">
      <c r="A28" s="14">
        <f>IFERROR('SEM1'!A28,"-")</f>
        <v>0</v>
      </c>
      <c r="B28" s="135">
        <f>IFERROR('SEM1'!B28,"-")</f>
        <v>0</v>
      </c>
      <c r="C28" s="39"/>
      <c r="D28" s="32">
        <f t="shared" si="4"/>
        <v>0</v>
      </c>
      <c r="E28" s="32">
        <f t="shared" si="5"/>
        <v>0</v>
      </c>
      <c r="F28" s="75">
        <f t="shared" si="6"/>
        <v>0</v>
      </c>
      <c r="G28" s="75">
        <f t="shared" si="7"/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 t="shared" si="8"/>
        <v>-</v>
      </c>
      <c r="W28" s="77" t="str">
        <f t="shared" si="9"/>
        <v>-</v>
      </c>
      <c r="X28" s="19" t="str">
        <f t="shared" si="10"/>
        <v>-</v>
      </c>
      <c r="Y28" s="19" t="str">
        <f t="shared" si="11"/>
        <v>-</v>
      </c>
      <c r="Z28" s="19" t="str">
        <f t="shared" si="12"/>
        <v>-</v>
      </c>
      <c r="AA28" s="19" t="str">
        <f t="shared" si="13"/>
        <v>-</v>
      </c>
      <c r="AB28" s="19" t="str">
        <f t="shared" si="14"/>
        <v>-</v>
      </c>
      <c r="AC28" s="19" t="str">
        <f t="shared" si="15"/>
        <v>-</v>
      </c>
      <c r="AD28" s="19" t="str">
        <f t="shared" si="16"/>
        <v>-</v>
      </c>
      <c r="AE28" s="19" t="str">
        <f t="shared" si="17"/>
        <v>-</v>
      </c>
      <c r="AF28" s="19" t="str">
        <f t="shared" si="18"/>
        <v>-</v>
      </c>
      <c r="AG28" s="19" t="str">
        <f t="shared" si="19"/>
        <v>-</v>
      </c>
      <c r="AH28" s="19" t="str">
        <f t="shared" si="20"/>
        <v>-</v>
      </c>
      <c r="AI28" s="19" t="str">
        <f t="shared" si="21"/>
        <v>-</v>
      </c>
      <c r="AJ28" s="19" t="str">
        <f t="shared" si="22"/>
        <v>-</v>
      </c>
      <c r="AK28" s="19" t="str">
        <f t="shared" si="23"/>
        <v>-</v>
      </c>
      <c r="AL28" s="13" t="str">
        <f t="shared" si="24"/>
        <v>-</v>
      </c>
      <c r="AM28" s="13" t="str">
        <f t="shared" si="25"/>
        <v>-</v>
      </c>
      <c r="AN28" s="13" t="str">
        <f t="shared" si="26"/>
        <v>-</v>
      </c>
      <c r="AO28" s="80" t="str">
        <f t="shared" si="27"/>
        <v>-</v>
      </c>
      <c r="AP28" s="39"/>
      <c r="AQ28" s="32">
        <f t="shared" si="28"/>
        <v>0</v>
      </c>
      <c r="AR28" s="32">
        <f t="shared" si="29"/>
        <v>0</v>
      </c>
      <c r="AS28" s="75">
        <f t="shared" si="30"/>
        <v>0</v>
      </c>
      <c r="AT28" s="75">
        <f t="shared" si="31"/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 t="shared" si="32"/>
        <v>-</v>
      </c>
      <c r="BJ28" s="77" t="str">
        <f t="shared" si="33"/>
        <v>-</v>
      </c>
      <c r="BK28" s="19" t="str">
        <f t="shared" si="34"/>
        <v>-</v>
      </c>
      <c r="BL28" s="19" t="str">
        <f t="shared" si="35"/>
        <v>-</v>
      </c>
      <c r="BM28" s="19" t="str">
        <f t="shared" si="36"/>
        <v>-</v>
      </c>
      <c r="BN28" s="19" t="str">
        <f t="shared" si="37"/>
        <v>-</v>
      </c>
      <c r="BO28" s="19" t="str">
        <f t="shared" si="38"/>
        <v>-</v>
      </c>
      <c r="BP28" s="19" t="str">
        <f t="shared" si="39"/>
        <v>-</v>
      </c>
      <c r="BQ28" s="19" t="str">
        <f t="shared" si="40"/>
        <v>-</v>
      </c>
      <c r="BR28" s="19" t="str">
        <f t="shared" si="41"/>
        <v>-</v>
      </c>
      <c r="BS28" s="19" t="str">
        <f t="shared" si="42"/>
        <v>-</v>
      </c>
      <c r="BT28" s="19" t="str">
        <f t="shared" si="43"/>
        <v>-</v>
      </c>
      <c r="BU28" s="19" t="str">
        <f t="shared" si="44"/>
        <v>-</v>
      </c>
      <c r="BV28" s="19" t="str">
        <f t="shared" si="45"/>
        <v>-</v>
      </c>
      <c r="BW28" s="19" t="str">
        <f t="shared" si="46"/>
        <v>-</v>
      </c>
      <c r="BX28" s="19" t="str">
        <f t="shared" si="47"/>
        <v>-</v>
      </c>
      <c r="BY28" s="13" t="str">
        <f t="shared" si="48"/>
        <v>-</v>
      </c>
      <c r="BZ28" s="13" t="str">
        <f t="shared" si="49"/>
        <v>-</v>
      </c>
      <c r="CA28" s="13" t="str">
        <f t="shared" si="50"/>
        <v>-</v>
      </c>
      <c r="CB28" s="80" t="str">
        <f t="shared" si="51"/>
        <v>-</v>
      </c>
      <c r="CC28" s="39"/>
      <c r="CD28" s="32">
        <f t="shared" si="52"/>
        <v>0</v>
      </c>
      <c r="CE28" s="32">
        <f t="shared" si="53"/>
        <v>0</v>
      </c>
      <c r="CF28" s="75">
        <f t="shared" si="54"/>
        <v>0</v>
      </c>
      <c r="CG28" s="75">
        <f t="shared" si="55"/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 t="shared" si="56"/>
        <v>-</v>
      </c>
      <c r="CW28" s="77" t="str">
        <f t="shared" si="57"/>
        <v>-</v>
      </c>
      <c r="CX28" s="19" t="str">
        <f t="shared" si="58"/>
        <v>-</v>
      </c>
      <c r="CY28" s="19" t="str">
        <f t="shared" si="59"/>
        <v>-</v>
      </c>
      <c r="CZ28" s="19" t="str">
        <f t="shared" si="60"/>
        <v>-</v>
      </c>
      <c r="DA28" s="19" t="str">
        <f t="shared" si="61"/>
        <v>-</v>
      </c>
      <c r="DB28" s="19" t="str">
        <f t="shared" si="62"/>
        <v>-</v>
      </c>
      <c r="DC28" s="19" t="str">
        <f t="shared" si="63"/>
        <v>-</v>
      </c>
      <c r="DD28" s="19" t="str">
        <f t="shared" si="64"/>
        <v>-</v>
      </c>
      <c r="DE28" s="19" t="str">
        <f t="shared" si="65"/>
        <v>-</v>
      </c>
      <c r="DF28" s="19" t="str">
        <f t="shared" si="66"/>
        <v>-</v>
      </c>
      <c r="DG28" s="19" t="str">
        <f t="shared" si="67"/>
        <v>-</v>
      </c>
      <c r="DH28" s="19" t="str">
        <f t="shared" si="68"/>
        <v>-</v>
      </c>
      <c r="DI28" s="19" t="str">
        <f t="shared" si="69"/>
        <v>-</v>
      </c>
      <c r="DJ28" s="19" t="str">
        <f t="shared" si="70"/>
        <v>-</v>
      </c>
      <c r="DK28" s="19" t="str">
        <f t="shared" si="71"/>
        <v>-</v>
      </c>
      <c r="DL28" s="13" t="str">
        <f t="shared" si="72"/>
        <v>-</v>
      </c>
      <c r="DM28" s="13" t="str">
        <f t="shared" si="73"/>
        <v>-</v>
      </c>
      <c r="DN28" s="13" t="str">
        <f t="shared" si="74"/>
        <v>-</v>
      </c>
      <c r="DO28" s="80" t="str">
        <f t="shared" si="75"/>
        <v>-</v>
      </c>
      <c r="DP28" s="39"/>
      <c r="DQ28" s="32">
        <f t="shared" si="76"/>
        <v>0</v>
      </c>
      <c r="DR28" s="32">
        <f t="shared" si="77"/>
        <v>0</v>
      </c>
      <c r="DS28" s="75">
        <f t="shared" si="78"/>
        <v>0</v>
      </c>
      <c r="DT28" s="75">
        <f t="shared" si="79"/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 t="shared" si="80"/>
        <v>-</v>
      </c>
      <c r="EJ28" s="77" t="str">
        <f t="shared" si="81"/>
        <v>-</v>
      </c>
      <c r="EK28" s="19" t="str">
        <f t="shared" si="82"/>
        <v>-</v>
      </c>
      <c r="EL28" s="19" t="str">
        <f t="shared" si="83"/>
        <v>-</v>
      </c>
      <c r="EM28" s="19" t="str">
        <f t="shared" si="84"/>
        <v>-</v>
      </c>
      <c r="EN28" s="19" t="str">
        <f t="shared" si="85"/>
        <v>-</v>
      </c>
      <c r="EO28" s="19" t="str">
        <f t="shared" si="86"/>
        <v>-</v>
      </c>
      <c r="EP28" s="19" t="str">
        <f t="shared" si="87"/>
        <v>-</v>
      </c>
      <c r="EQ28" s="19" t="str">
        <f t="shared" si="88"/>
        <v>-</v>
      </c>
      <c r="ER28" s="19" t="str">
        <f t="shared" si="89"/>
        <v>-</v>
      </c>
      <c r="ES28" s="19" t="str">
        <f t="shared" si="90"/>
        <v>-</v>
      </c>
      <c r="ET28" s="19" t="str">
        <f t="shared" si="91"/>
        <v>-</v>
      </c>
      <c r="EU28" s="19" t="str">
        <f t="shared" si="92"/>
        <v>-</v>
      </c>
      <c r="EV28" s="19" t="str">
        <f t="shared" si="93"/>
        <v>-</v>
      </c>
      <c r="EW28" s="19" t="str">
        <f t="shared" si="94"/>
        <v>-</v>
      </c>
      <c r="EX28" s="19" t="str">
        <f t="shared" si="95"/>
        <v>-</v>
      </c>
      <c r="EY28" s="13" t="str">
        <f t="shared" si="96"/>
        <v>-</v>
      </c>
      <c r="EZ28" s="13" t="str">
        <f t="shared" si="97"/>
        <v>-</v>
      </c>
      <c r="FA28" s="13" t="str">
        <f t="shared" si="98"/>
        <v>-</v>
      </c>
      <c r="FB28" s="80" t="str">
        <f t="shared" si="99"/>
        <v>-</v>
      </c>
      <c r="FC28" s="39"/>
      <c r="FD28" s="32">
        <f t="shared" si="100"/>
        <v>0</v>
      </c>
      <c r="FE28" s="32">
        <f t="shared" si="101"/>
        <v>0</v>
      </c>
      <c r="FF28" s="75">
        <f t="shared" si="102"/>
        <v>0</v>
      </c>
      <c r="FG28" s="75">
        <f t="shared" si="103"/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 t="shared" si="104"/>
        <v>-</v>
      </c>
      <c r="FW28" s="77" t="str">
        <f t="shared" si="105"/>
        <v>-</v>
      </c>
      <c r="FX28" s="19" t="str">
        <f t="shared" si="106"/>
        <v>-</v>
      </c>
      <c r="FY28" s="19" t="str">
        <f t="shared" si="107"/>
        <v>-</v>
      </c>
      <c r="FZ28" s="19" t="str">
        <f t="shared" si="108"/>
        <v>-</v>
      </c>
      <c r="GA28" s="19" t="str">
        <f t="shared" si="109"/>
        <v>-</v>
      </c>
      <c r="GB28" s="19" t="str">
        <f t="shared" si="110"/>
        <v>-</v>
      </c>
      <c r="GC28" s="19" t="str">
        <f t="shared" si="111"/>
        <v>-</v>
      </c>
      <c r="GD28" s="19" t="str">
        <f t="shared" si="112"/>
        <v>-</v>
      </c>
      <c r="GE28" s="19" t="str">
        <f t="shared" si="113"/>
        <v>-</v>
      </c>
      <c r="GF28" s="19" t="str">
        <f t="shared" si="114"/>
        <v>-</v>
      </c>
      <c r="GG28" s="19" t="str">
        <f t="shared" si="115"/>
        <v>-</v>
      </c>
      <c r="GH28" s="19" t="str">
        <f t="shared" si="116"/>
        <v>-</v>
      </c>
      <c r="GI28" s="19" t="str">
        <f t="shared" si="117"/>
        <v>-</v>
      </c>
      <c r="GJ28" s="19" t="str">
        <f t="shared" si="118"/>
        <v>-</v>
      </c>
      <c r="GK28" s="19" t="str">
        <f t="shared" si="119"/>
        <v>-</v>
      </c>
      <c r="GL28" s="13" t="str">
        <f t="shared" si="120"/>
        <v>-</v>
      </c>
      <c r="GM28" s="13" t="str">
        <f t="shared" si="121"/>
        <v>-</v>
      </c>
      <c r="GN28" s="13" t="str">
        <f t="shared" si="122"/>
        <v>-</v>
      </c>
      <c r="GO28" s="80" t="str">
        <f t="shared" si="123"/>
        <v>-</v>
      </c>
      <c r="GP28" s="39"/>
      <c r="GQ28" s="32">
        <f t="shared" si="124"/>
        <v>0</v>
      </c>
      <c r="GR28" s="32">
        <f t="shared" si="125"/>
        <v>0</v>
      </c>
      <c r="GS28" s="75">
        <f t="shared" si="126"/>
        <v>0</v>
      </c>
      <c r="GT28" s="75">
        <f t="shared" si="127"/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 t="shared" si="128"/>
        <v>-</v>
      </c>
      <c r="HJ28" s="77" t="str">
        <f t="shared" si="129"/>
        <v>-</v>
      </c>
      <c r="HK28" s="19" t="str">
        <f t="shared" si="130"/>
        <v>-</v>
      </c>
      <c r="HL28" s="19" t="str">
        <f t="shared" si="131"/>
        <v>-</v>
      </c>
      <c r="HM28" s="19" t="str">
        <f t="shared" si="132"/>
        <v>-</v>
      </c>
      <c r="HN28" s="19" t="str">
        <f t="shared" si="133"/>
        <v>-</v>
      </c>
      <c r="HO28" s="19" t="str">
        <f t="shared" si="134"/>
        <v>-</v>
      </c>
      <c r="HP28" s="19" t="str">
        <f t="shared" si="135"/>
        <v>-</v>
      </c>
      <c r="HQ28" s="19" t="str">
        <f t="shared" si="136"/>
        <v>-</v>
      </c>
      <c r="HR28" s="19" t="str">
        <f t="shared" si="137"/>
        <v>-</v>
      </c>
      <c r="HS28" s="19" t="str">
        <f t="shared" si="138"/>
        <v>-</v>
      </c>
      <c r="HT28" s="19" t="str">
        <f t="shared" si="139"/>
        <v>-</v>
      </c>
      <c r="HU28" s="19" t="str">
        <f t="shared" si="140"/>
        <v>-</v>
      </c>
      <c r="HV28" s="19" t="str">
        <f t="shared" si="141"/>
        <v>-</v>
      </c>
      <c r="HW28" s="19" t="str">
        <f t="shared" si="142"/>
        <v>-</v>
      </c>
      <c r="HX28" s="19" t="str">
        <f t="shared" si="143"/>
        <v>-</v>
      </c>
      <c r="HY28" s="13" t="str">
        <f t="shared" si="144"/>
        <v>-</v>
      </c>
      <c r="HZ28" s="13" t="str">
        <f t="shared" si="145"/>
        <v>-</v>
      </c>
      <c r="IA28" s="13" t="str">
        <f t="shared" si="146"/>
        <v>-</v>
      </c>
      <c r="IB28" s="80" t="str">
        <f t="shared" si="147"/>
        <v>-</v>
      </c>
      <c r="IC28" s="39">
        <f t="shared" si="148"/>
        <v>0</v>
      </c>
      <c r="ID28" s="99">
        <f t="shared" si="149"/>
        <v>0</v>
      </c>
      <c r="IE28" s="99">
        <f t="shared" si="150"/>
        <v>0</v>
      </c>
      <c r="IF28" s="100">
        <f t="shared" si="151"/>
        <v>0</v>
      </c>
      <c r="IG28" s="100">
        <f t="shared" si="152"/>
        <v>0</v>
      </c>
      <c r="IH28" s="35">
        <f t="shared" si="179"/>
        <v>0</v>
      </c>
      <c r="II28" s="35">
        <f t="shared" si="179"/>
        <v>0</v>
      </c>
      <c r="IJ28" s="35">
        <f t="shared" si="179"/>
        <v>0</v>
      </c>
      <c r="IK28" s="35">
        <f t="shared" si="179"/>
        <v>0</v>
      </c>
      <c r="IL28" s="35">
        <f t="shared" si="179"/>
        <v>0</v>
      </c>
      <c r="IM28" s="35">
        <f t="shared" si="179"/>
        <v>0</v>
      </c>
      <c r="IN28" s="100"/>
      <c r="IO28" s="35">
        <f t="shared" si="180"/>
        <v>0</v>
      </c>
      <c r="IP28" s="35">
        <f t="shared" si="180"/>
        <v>0</v>
      </c>
      <c r="IQ28" s="35">
        <f t="shared" si="180"/>
        <v>0</v>
      </c>
      <c r="IR28" s="35">
        <f t="shared" si="180"/>
        <v>0</v>
      </c>
      <c r="IS28" s="35">
        <f t="shared" si="180"/>
        <v>0</v>
      </c>
      <c r="IT28" s="23">
        <f t="shared" si="180"/>
        <v>0</v>
      </c>
      <c r="IU28" s="26">
        <f t="shared" si="180"/>
        <v>0</v>
      </c>
      <c r="IV28" s="42" t="str">
        <f t="shared" si="155"/>
        <v>-</v>
      </c>
      <c r="IW28" s="89" t="str">
        <f t="shared" si="156"/>
        <v>-</v>
      </c>
      <c r="IX28" s="43" t="str">
        <f t="shared" si="157"/>
        <v>-</v>
      </c>
      <c r="IY28" s="43" t="str">
        <f t="shared" si="158"/>
        <v>-</v>
      </c>
      <c r="IZ28" s="43" t="str">
        <f t="shared" si="159"/>
        <v>-</v>
      </c>
      <c r="JA28" s="43" t="str">
        <f t="shared" si="160"/>
        <v>-</v>
      </c>
      <c r="JB28" s="43" t="str">
        <f t="shared" si="161"/>
        <v>-</v>
      </c>
      <c r="JC28" s="43" t="str">
        <f t="shared" si="162"/>
        <v>-</v>
      </c>
      <c r="JD28" s="43" t="str">
        <f t="shared" si="163"/>
        <v>-</v>
      </c>
      <c r="JE28" s="43" t="str">
        <f t="shared" si="164"/>
        <v>-</v>
      </c>
      <c r="JF28" s="43" t="str">
        <f t="shared" si="165"/>
        <v>-</v>
      </c>
      <c r="JG28" s="43" t="str">
        <f t="shared" si="166"/>
        <v>-</v>
      </c>
      <c r="JH28" s="43" t="str">
        <f t="shared" si="167"/>
        <v>-</v>
      </c>
      <c r="JI28" s="43" t="str">
        <f t="shared" si="168"/>
        <v>-</v>
      </c>
      <c r="JJ28" s="43" t="str">
        <f t="shared" si="169"/>
        <v>-</v>
      </c>
      <c r="JK28" s="43" t="str">
        <f t="shared" si="170"/>
        <v>-</v>
      </c>
      <c r="JL28" s="44" t="str">
        <f t="shared" si="171"/>
        <v>-</v>
      </c>
      <c r="JM28" s="44" t="str">
        <f t="shared" si="172"/>
        <v>-</v>
      </c>
      <c r="JN28" s="44" t="str">
        <f t="shared" si="173"/>
        <v>-</v>
      </c>
      <c r="JO28" s="90" t="str">
        <f t="shared" si="174"/>
        <v>-</v>
      </c>
      <c r="JP28" s="62">
        <f t="shared" si="175"/>
        <v>0</v>
      </c>
      <c r="JQ28" s="63">
        <f t="shared" si="176"/>
        <v>0</v>
      </c>
      <c r="JR28" s="64">
        <f t="shared" si="177"/>
        <v>0</v>
      </c>
      <c r="JS28" s="65">
        <f t="shared" si="178"/>
        <v>0</v>
      </c>
    </row>
    <row r="29" spans="1:279" ht="18.75">
      <c r="A29" s="14">
        <f>IFERROR('SEM1'!A29,"-")</f>
        <v>0</v>
      </c>
      <c r="B29" s="135">
        <f>IFERROR('SEM1'!B29,"-")</f>
        <v>0</v>
      </c>
      <c r="C29" s="39"/>
      <c r="D29" s="32">
        <f t="shared" si="4"/>
        <v>0</v>
      </c>
      <c r="E29" s="32">
        <f t="shared" si="5"/>
        <v>0</v>
      </c>
      <c r="F29" s="75">
        <f t="shared" si="6"/>
        <v>0</v>
      </c>
      <c r="G29" s="75">
        <f t="shared" si="7"/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 t="shared" si="8"/>
        <v>-</v>
      </c>
      <c r="W29" s="77" t="str">
        <f t="shared" si="9"/>
        <v>-</v>
      </c>
      <c r="X29" s="19" t="str">
        <f t="shared" si="10"/>
        <v>-</v>
      </c>
      <c r="Y29" s="19" t="str">
        <f t="shared" si="11"/>
        <v>-</v>
      </c>
      <c r="Z29" s="19" t="str">
        <f t="shared" si="12"/>
        <v>-</v>
      </c>
      <c r="AA29" s="19" t="str">
        <f t="shared" si="13"/>
        <v>-</v>
      </c>
      <c r="AB29" s="19" t="str">
        <f t="shared" si="14"/>
        <v>-</v>
      </c>
      <c r="AC29" s="19" t="str">
        <f t="shared" si="15"/>
        <v>-</v>
      </c>
      <c r="AD29" s="19" t="str">
        <f t="shared" si="16"/>
        <v>-</v>
      </c>
      <c r="AE29" s="19" t="str">
        <f t="shared" si="17"/>
        <v>-</v>
      </c>
      <c r="AF29" s="19" t="str">
        <f t="shared" si="18"/>
        <v>-</v>
      </c>
      <c r="AG29" s="19" t="str">
        <f t="shared" si="19"/>
        <v>-</v>
      </c>
      <c r="AH29" s="19" t="str">
        <f t="shared" si="20"/>
        <v>-</v>
      </c>
      <c r="AI29" s="19" t="str">
        <f t="shared" si="21"/>
        <v>-</v>
      </c>
      <c r="AJ29" s="19" t="str">
        <f t="shared" si="22"/>
        <v>-</v>
      </c>
      <c r="AK29" s="19" t="str">
        <f t="shared" si="23"/>
        <v>-</v>
      </c>
      <c r="AL29" s="13" t="str">
        <f t="shared" si="24"/>
        <v>-</v>
      </c>
      <c r="AM29" s="13" t="str">
        <f t="shared" si="25"/>
        <v>-</v>
      </c>
      <c r="AN29" s="13" t="str">
        <f t="shared" si="26"/>
        <v>-</v>
      </c>
      <c r="AO29" s="80" t="str">
        <f t="shared" si="27"/>
        <v>-</v>
      </c>
      <c r="AP29" s="39"/>
      <c r="AQ29" s="32">
        <f t="shared" si="28"/>
        <v>0</v>
      </c>
      <c r="AR29" s="32">
        <f t="shared" si="29"/>
        <v>0</v>
      </c>
      <c r="AS29" s="75">
        <f t="shared" si="30"/>
        <v>0</v>
      </c>
      <c r="AT29" s="75">
        <f t="shared" si="31"/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 t="shared" si="32"/>
        <v>-</v>
      </c>
      <c r="BJ29" s="77" t="str">
        <f t="shared" si="33"/>
        <v>-</v>
      </c>
      <c r="BK29" s="19" t="str">
        <f t="shared" si="34"/>
        <v>-</v>
      </c>
      <c r="BL29" s="19" t="str">
        <f t="shared" si="35"/>
        <v>-</v>
      </c>
      <c r="BM29" s="19" t="str">
        <f t="shared" si="36"/>
        <v>-</v>
      </c>
      <c r="BN29" s="19" t="str">
        <f t="shared" si="37"/>
        <v>-</v>
      </c>
      <c r="BO29" s="19" t="str">
        <f t="shared" si="38"/>
        <v>-</v>
      </c>
      <c r="BP29" s="19" t="str">
        <f t="shared" si="39"/>
        <v>-</v>
      </c>
      <c r="BQ29" s="19" t="str">
        <f t="shared" si="40"/>
        <v>-</v>
      </c>
      <c r="BR29" s="19" t="str">
        <f t="shared" si="41"/>
        <v>-</v>
      </c>
      <c r="BS29" s="19" t="str">
        <f t="shared" si="42"/>
        <v>-</v>
      </c>
      <c r="BT29" s="19" t="str">
        <f t="shared" si="43"/>
        <v>-</v>
      </c>
      <c r="BU29" s="19" t="str">
        <f t="shared" si="44"/>
        <v>-</v>
      </c>
      <c r="BV29" s="19" t="str">
        <f t="shared" si="45"/>
        <v>-</v>
      </c>
      <c r="BW29" s="19" t="str">
        <f t="shared" si="46"/>
        <v>-</v>
      </c>
      <c r="BX29" s="19" t="str">
        <f t="shared" si="47"/>
        <v>-</v>
      </c>
      <c r="BY29" s="13" t="str">
        <f t="shared" si="48"/>
        <v>-</v>
      </c>
      <c r="BZ29" s="13" t="str">
        <f t="shared" si="49"/>
        <v>-</v>
      </c>
      <c r="CA29" s="13" t="str">
        <f t="shared" si="50"/>
        <v>-</v>
      </c>
      <c r="CB29" s="80" t="str">
        <f t="shared" si="51"/>
        <v>-</v>
      </c>
      <c r="CC29" s="39"/>
      <c r="CD29" s="32">
        <f t="shared" si="52"/>
        <v>0</v>
      </c>
      <c r="CE29" s="32">
        <f t="shared" si="53"/>
        <v>0</v>
      </c>
      <c r="CF29" s="75">
        <f t="shared" si="54"/>
        <v>0</v>
      </c>
      <c r="CG29" s="75">
        <f t="shared" si="55"/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 t="shared" si="56"/>
        <v>-</v>
      </c>
      <c r="CW29" s="77" t="str">
        <f t="shared" si="57"/>
        <v>-</v>
      </c>
      <c r="CX29" s="19" t="str">
        <f t="shared" si="58"/>
        <v>-</v>
      </c>
      <c r="CY29" s="19" t="str">
        <f t="shared" si="59"/>
        <v>-</v>
      </c>
      <c r="CZ29" s="19" t="str">
        <f t="shared" si="60"/>
        <v>-</v>
      </c>
      <c r="DA29" s="19" t="str">
        <f t="shared" si="61"/>
        <v>-</v>
      </c>
      <c r="DB29" s="19" t="str">
        <f t="shared" si="62"/>
        <v>-</v>
      </c>
      <c r="DC29" s="19" t="str">
        <f t="shared" si="63"/>
        <v>-</v>
      </c>
      <c r="DD29" s="19" t="str">
        <f t="shared" si="64"/>
        <v>-</v>
      </c>
      <c r="DE29" s="19" t="str">
        <f t="shared" si="65"/>
        <v>-</v>
      </c>
      <c r="DF29" s="19" t="str">
        <f t="shared" si="66"/>
        <v>-</v>
      </c>
      <c r="DG29" s="19" t="str">
        <f t="shared" si="67"/>
        <v>-</v>
      </c>
      <c r="DH29" s="19" t="str">
        <f t="shared" si="68"/>
        <v>-</v>
      </c>
      <c r="DI29" s="19" t="str">
        <f t="shared" si="69"/>
        <v>-</v>
      </c>
      <c r="DJ29" s="19" t="str">
        <f t="shared" si="70"/>
        <v>-</v>
      </c>
      <c r="DK29" s="19" t="str">
        <f t="shared" si="71"/>
        <v>-</v>
      </c>
      <c r="DL29" s="13" t="str">
        <f t="shared" si="72"/>
        <v>-</v>
      </c>
      <c r="DM29" s="13" t="str">
        <f t="shared" si="73"/>
        <v>-</v>
      </c>
      <c r="DN29" s="13" t="str">
        <f t="shared" si="74"/>
        <v>-</v>
      </c>
      <c r="DO29" s="80" t="str">
        <f t="shared" si="75"/>
        <v>-</v>
      </c>
      <c r="DP29" s="39"/>
      <c r="DQ29" s="32">
        <f t="shared" si="76"/>
        <v>0</v>
      </c>
      <c r="DR29" s="32">
        <f t="shared" si="77"/>
        <v>0</v>
      </c>
      <c r="DS29" s="75">
        <f t="shared" si="78"/>
        <v>0</v>
      </c>
      <c r="DT29" s="75">
        <f t="shared" si="79"/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 t="shared" si="80"/>
        <v>-</v>
      </c>
      <c r="EJ29" s="77" t="str">
        <f t="shared" si="81"/>
        <v>-</v>
      </c>
      <c r="EK29" s="19" t="str">
        <f t="shared" si="82"/>
        <v>-</v>
      </c>
      <c r="EL29" s="19" t="str">
        <f t="shared" si="83"/>
        <v>-</v>
      </c>
      <c r="EM29" s="19" t="str">
        <f t="shared" si="84"/>
        <v>-</v>
      </c>
      <c r="EN29" s="19" t="str">
        <f t="shared" si="85"/>
        <v>-</v>
      </c>
      <c r="EO29" s="19" t="str">
        <f t="shared" si="86"/>
        <v>-</v>
      </c>
      <c r="EP29" s="19" t="str">
        <f t="shared" si="87"/>
        <v>-</v>
      </c>
      <c r="EQ29" s="19" t="str">
        <f t="shared" si="88"/>
        <v>-</v>
      </c>
      <c r="ER29" s="19" t="str">
        <f t="shared" si="89"/>
        <v>-</v>
      </c>
      <c r="ES29" s="19" t="str">
        <f t="shared" si="90"/>
        <v>-</v>
      </c>
      <c r="ET29" s="19" t="str">
        <f t="shared" si="91"/>
        <v>-</v>
      </c>
      <c r="EU29" s="19" t="str">
        <f t="shared" si="92"/>
        <v>-</v>
      </c>
      <c r="EV29" s="19" t="str">
        <f t="shared" si="93"/>
        <v>-</v>
      </c>
      <c r="EW29" s="19" t="str">
        <f t="shared" si="94"/>
        <v>-</v>
      </c>
      <c r="EX29" s="19" t="str">
        <f t="shared" si="95"/>
        <v>-</v>
      </c>
      <c r="EY29" s="13" t="str">
        <f t="shared" si="96"/>
        <v>-</v>
      </c>
      <c r="EZ29" s="13" t="str">
        <f t="shared" si="97"/>
        <v>-</v>
      </c>
      <c r="FA29" s="13" t="str">
        <f t="shared" si="98"/>
        <v>-</v>
      </c>
      <c r="FB29" s="80" t="str">
        <f t="shared" si="99"/>
        <v>-</v>
      </c>
      <c r="FC29" s="39"/>
      <c r="FD29" s="32">
        <f t="shared" si="100"/>
        <v>0</v>
      </c>
      <c r="FE29" s="32">
        <f t="shared" si="101"/>
        <v>0</v>
      </c>
      <c r="FF29" s="75">
        <f t="shared" si="102"/>
        <v>0</v>
      </c>
      <c r="FG29" s="75">
        <f t="shared" si="103"/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 t="shared" si="104"/>
        <v>-</v>
      </c>
      <c r="FW29" s="77" t="str">
        <f t="shared" si="105"/>
        <v>-</v>
      </c>
      <c r="FX29" s="19" t="str">
        <f t="shared" si="106"/>
        <v>-</v>
      </c>
      <c r="FY29" s="19" t="str">
        <f t="shared" si="107"/>
        <v>-</v>
      </c>
      <c r="FZ29" s="19" t="str">
        <f t="shared" si="108"/>
        <v>-</v>
      </c>
      <c r="GA29" s="19" t="str">
        <f t="shared" si="109"/>
        <v>-</v>
      </c>
      <c r="GB29" s="19" t="str">
        <f t="shared" si="110"/>
        <v>-</v>
      </c>
      <c r="GC29" s="19" t="str">
        <f t="shared" si="111"/>
        <v>-</v>
      </c>
      <c r="GD29" s="19" t="str">
        <f t="shared" si="112"/>
        <v>-</v>
      </c>
      <c r="GE29" s="19" t="str">
        <f t="shared" si="113"/>
        <v>-</v>
      </c>
      <c r="GF29" s="19" t="str">
        <f t="shared" si="114"/>
        <v>-</v>
      </c>
      <c r="GG29" s="19" t="str">
        <f t="shared" si="115"/>
        <v>-</v>
      </c>
      <c r="GH29" s="19" t="str">
        <f t="shared" si="116"/>
        <v>-</v>
      </c>
      <c r="GI29" s="19" t="str">
        <f t="shared" si="117"/>
        <v>-</v>
      </c>
      <c r="GJ29" s="19" t="str">
        <f t="shared" si="118"/>
        <v>-</v>
      </c>
      <c r="GK29" s="19" t="str">
        <f t="shared" si="119"/>
        <v>-</v>
      </c>
      <c r="GL29" s="13" t="str">
        <f t="shared" si="120"/>
        <v>-</v>
      </c>
      <c r="GM29" s="13" t="str">
        <f t="shared" si="121"/>
        <v>-</v>
      </c>
      <c r="GN29" s="13" t="str">
        <f t="shared" si="122"/>
        <v>-</v>
      </c>
      <c r="GO29" s="80" t="str">
        <f t="shared" si="123"/>
        <v>-</v>
      </c>
      <c r="GP29" s="39"/>
      <c r="GQ29" s="32">
        <f t="shared" si="124"/>
        <v>0</v>
      </c>
      <c r="GR29" s="32">
        <f t="shared" si="125"/>
        <v>0</v>
      </c>
      <c r="GS29" s="75">
        <f t="shared" si="126"/>
        <v>0</v>
      </c>
      <c r="GT29" s="75">
        <f t="shared" si="127"/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 t="shared" si="128"/>
        <v>-</v>
      </c>
      <c r="HJ29" s="77" t="str">
        <f t="shared" si="129"/>
        <v>-</v>
      </c>
      <c r="HK29" s="19" t="str">
        <f t="shared" si="130"/>
        <v>-</v>
      </c>
      <c r="HL29" s="19" t="str">
        <f t="shared" si="131"/>
        <v>-</v>
      </c>
      <c r="HM29" s="19" t="str">
        <f t="shared" si="132"/>
        <v>-</v>
      </c>
      <c r="HN29" s="19" t="str">
        <f t="shared" si="133"/>
        <v>-</v>
      </c>
      <c r="HO29" s="19" t="str">
        <f t="shared" si="134"/>
        <v>-</v>
      </c>
      <c r="HP29" s="19" t="str">
        <f t="shared" si="135"/>
        <v>-</v>
      </c>
      <c r="HQ29" s="19" t="str">
        <f t="shared" si="136"/>
        <v>-</v>
      </c>
      <c r="HR29" s="19" t="str">
        <f t="shared" si="137"/>
        <v>-</v>
      </c>
      <c r="HS29" s="19" t="str">
        <f t="shared" si="138"/>
        <v>-</v>
      </c>
      <c r="HT29" s="19" t="str">
        <f t="shared" si="139"/>
        <v>-</v>
      </c>
      <c r="HU29" s="19" t="str">
        <f t="shared" si="140"/>
        <v>-</v>
      </c>
      <c r="HV29" s="19" t="str">
        <f t="shared" si="141"/>
        <v>-</v>
      </c>
      <c r="HW29" s="19" t="str">
        <f t="shared" si="142"/>
        <v>-</v>
      </c>
      <c r="HX29" s="19" t="str">
        <f t="shared" si="143"/>
        <v>-</v>
      </c>
      <c r="HY29" s="13" t="str">
        <f t="shared" si="144"/>
        <v>-</v>
      </c>
      <c r="HZ29" s="13" t="str">
        <f t="shared" si="145"/>
        <v>-</v>
      </c>
      <c r="IA29" s="13" t="str">
        <f t="shared" si="146"/>
        <v>-</v>
      </c>
      <c r="IB29" s="80" t="str">
        <f t="shared" si="147"/>
        <v>-</v>
      </c>
      <c r="IC29" s="39">
        <f t="shared" si="148"/>
        <v>0</v>
      </c>
      <c r="ID29" s="99">
        <f t="shared" si="149"/>
        <v>0</v>
      </c>
      <c r="IE29" s="99">
        <f t="shared" si="150"/>
        <v>0</v>
      </c>
      <c r="IF29" s="100">
        <f t="shared" si="151"/>
        <v>0</v>
      </c>
      <c r="IG29" s="100">
        <f t="shared" si="152"/>
        <v>0</v>
      </c>
      <c r="IH29" s="35">
        <f t="shared" si="179"/>
        <v>0</v>
      </c>
      <c r="II29" s="35">
        <f t="shared" si="179"/>
        <v>0</v>
      </c>
      <c r="IJ29" s="35">
        <f t="shared" si="179"/>
        <v>0</v>
      </c>
      <c r="IK29" s="35">
        <f t="shared" si="179"/>
        <v>0</v>
      </c>
      <c r="IL29" s="35">
        <f t="shared" si="179"/>
        <v>0</v>
      </c>
      <c r="IM29" s="35">
        <f t="shared" si="179"/>
        <v>0</v>
      </c>
      <c r="IN29" s="100"/>
      <c r="IO29" s="35">
        <f t="shared" si="180"/>
        <v>0</v>
      </c>
      <c r="IP29" s="35">
        <f t="shared" si="180"/>
        <v>0</v>
      </c>
      <c r="IQ29" s="35">
        <f t="shared" si="180"/>
        <v>0</v>
      </c>
      <c r="IR29" s="35">
        <f t="shared" si="180"/>
        <v>0</v>
      </c>
      <c r="IS29" s="35">
        <f t="shared" si="180"/>
        <v>0</v>
      </c>
      <c r="IT29" s="23">
        <f t="shared" si="180"/>
        <v>0</v>
      </c>
      <c r="IU29" s="26">
        <f t="shared" si="180"/>
        <v>0</v>
      </c>
      <c r="IV29" s="42" t="str">
        <f t="shared" si="155"/>
        <v>-</v>
      </c>
      <c r="IW29" s="89" t="str">
        <f t="shared" si="156"/>
        <v>-</v>
      </c>
      <c r="IX29" s="43" t="str">
        <f t="shared" si="157"/>
        <v>-</v>
      </c>
      <c r="IY29" s="43" t="str">
        <f t="shared" si="158"/>
        <v>-</v>
      </c>
      <c r="IZ29" s="43" t="str">
        <f t="shared" si="159"/>
        <v>-</v>
      </c>
      <c r="JA29" s="43" t="str">
        <f t="shared" si="160"/>
        <v>-</v>
      </c>
      <c r="JB29" s="43" t="str">
        <f t="shared" si="161"/>
        <v>-</v>
      </c>
      <c r="JC29" s="43" t="str">
        <f t="shared" si="162"/>
        <v>-</v>
      </c>
      <c r="JD29" s="43" t="str">
        <f t="shared" si="163"/>
        <v>-</v>
      </c>
      <c r="JE29" s="43" t="str">
        <f t="shared" si="164"/>
        <v>-</v>
      </c>
      <c r="JF29" s="43" t="str">
        <f t="shared" si="165"/>
        <v>-</v>
      </c>
      <c r="JG29" s="43" t="str">
        <f t="shared" si="166"/>
        <v>-</v>
      </c>
      <c r="JH29" s="43" t="str">
        <f t="shared" si="167"/>
        <v>-</v>
      </c>
      <c r="JI29" s="43" t="str">
        <f t="shared" si="168"/>
        <v>-</v>
      </c>
      <c r="JJ29" s="43" t="str">
        <f t="shared" si="169"/>
        <v>-</v>
      </c>
      <c r="JK29" s="43" t="str">
        <f t="shared" si="170"/>
        <v>-</v>
      </c>
      <c r="JL29" s="44" t="str">
        <f t="shared" si="171"/>
        <v>-</v>
      </c>
      <c r="JM29" s="44" t="str">
        <f t="shared" si="172"/>
        <v>-</v>
      </c>
      <c r="JN29" s="44" t="str">
        <f t="shared" si="173"/>
        <v>-</v>
      </c>
      <c r="JO29" s="90" t="str">
        <f t="shared" si="174"/>
        <v>-</v>
      </c>
      <c r="JP29" s="62">
        <f t="shared" si="175"/>
        <v>0</v>
      </c>
      <c r="JQ29" s="63">
        <f t="shared" si="176"/>
        <v>0</v>
      </c>
      <c r="JR29" s="64">
        <f t="shared" si="177"/>
        <v>0</v>
      </c>
      <c r="JS29" s="65">
        <f t="shared" si="178"/>
        <v>0</v>
      </c>
    </row>
    <row r="30" spans="1:279" ht="18.75">
      <c r="A30" s="14">
        <f>IFERROR('SEM1'!A30,"-")</f>
        <v>0</v>
      </c>
      <c r="B30" s="135">
        <f>IFERROR('SEM1'!B30,"-")</f>
        <v>0</v>
      </c>
      <c r="C30" s="39"/>
      <c r="D30" s="32">
        <f t="shared" si="4"/>
        <v>0</v>
      </c>
      <c r="E30" s="32">
        <f t="shared" si="5"/>
        <v>0</v>
      </c>
      <c r="F30" s="75">
        <f t="shared" si="6"/>
        <v>0</v>
      </c>
      <c r="G30" s="75">
        <f t="shared" si="7"/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 t="shared" si="8"/>
        <v>-</v>
      </c>
      <c r="W30" s="77" t="str">
        <f t="shared" si="9"/>
        <v>-</v>
      </c>
      <c r="X30" s="19" t="str">
        <f t="shared" si="10"/>
        <v>-</v>
      </c>
      <c r="Y30" s="19" t="str">
        <f t="shared" si="11"/>
        <v>-</v>
      </c>
      <c r="Z30" s="19" t="str">
        <f t="shared" si="12"/>
        <v>-</v>
      </c>
      <c r="AA30" s="19" t="str">
        <f t="shared" si="13"/>
        <v>-</v>
      </c>
      <c r="AB30" s="19" t="str">
        <f t="shared" si="14"/>
        <v>-</v>
      </c>
      <c r="AC30" s="19" t="str">
        <f t="shared" si="15"/>
        <v>-</v>
      </c>
      <c r="AD30" s="19" t="str">
        <f t="shared" si="16"/>
        <v>-</v>
      </c>
      <c r="AE30" s="19" t="str">
        <f t="shared" si="17"/>
        <v>-</v>
      </c>
      <c r="AF30" s="19" t="str">
        <f t="shared" si="18"/>
        <v>-</v>
      </c>
      <c r="AG30" s="19" t="str">
        <f t="shared" si="19"/>
        <v>-</v>
      </c>
      <c r="AH30" s="19" t="str">
        <f t="shared" si="20"/>
        <v>-</v>
      </c>
      <c r="AI30" s="19" t="str">
        <f t="shared" si="21"/>
        <v>-</v>
      </c>
      <c r="AJ30" s="19" t="str">
        <f t="shared" si="22"/>
        <v>-</v>
      </c>
      <c r="AK30" s="19" t="str">
        <f t="shared" si="23"/>
        <v>-</v>
      </c>
      <c r="AL30" s="13" t="str">
        <f t="shared" si="24"/>
        <v>-</v>
      </c>
      <c r="AM30" s="13" t="str">
        <f t="shared" si="25"/>
        <v>-</v>
      </c>
      <c r="AN30" s="13" t="str">
        <f t="shared" si="26"/>
        <v>-</v>
      </c>
      <c r="AO30" s="80" t="str">
        <f t="shared" si="27"/>
        <v>-</v>
      </c>
      <c r="AP30" s="39"/>
      <c r="AQ30" s="32">
        <f t="shared" si="28"/>
        <v>0</v>
      </c>
      <c r="AR30" s="32">
        <f t="shared" si="29"/>
        <v>0</v>
      </c>
      <c r="AS30" s="75">
        <f t="shared" si="30"/>
        <v>0</v>
      </c>
      <c r="AT30" s="75">
        <f t="shared" si="31"/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 t="shared" si="32"/>
        <v>-</v>
      </c>
      <c r="BJ30" s="77" t="str">
        <f t="shared" si="33"/>
        <v>-</v>
      </c>
      <c r="BK30" s="19" t="str">
        <f t="shared" si="34"/>
        <v>-</v>
      </c>
      <c r="BL30" s="19" t="str">
        <f t="shared" si="35"/>
        <v>-</v>
      </c>
      <c r="BM30" s="19" t="str">
        <f t="shared" si="36"/>
        <v>-</v>
      </c>
      <c r="BN30" s="19" t="str">
        <f t="shared" si="37"/>
        <v>-</v>
      </c>
      <c r="BO30" s="19" t="str">
        <f t="shared" si="38"/>
        <v>-</v>
      </c>
      <c r="BP30" s="19" t="str">
        <f t="shared" si="39"/>
        <v>-</v>
      </c>
      <c r="BQ30" s="19" t="str">
        <f t="shared" si="40"/>
        <v>-</v>
      </c>
      <c r="BR30" s="19" t="str">
        <f t="shared" si="41"/>
        <v>-</v>
      </c>
      <c r="BS30" s="19" t="str">
        <f t="shared" si="42"/>
        <v>-</v>
      </c>
      <c r="BT30" s="19" t="str">
        <f t="shared" si="43"/>
        <v>-</v>
      </c>
      <c r="BU30" s="19" t="str">
        <f t="shared" si="44"/>
        <v>-</v>
      </c>
      <c r="BV30" s="19" t="str">
        <f t="shared" si="45"/>
        <v>-</v>
      </c>
      <c r="BW30" s="19" t="str">
        <f t="shared" si="46"/>
        <v>-</v>
      </c>
      <c r="BX30" s="19" t="str">
        <f t="shared" si="47"/>
        <v>-</v>
      </c>
      <c r="BY30" s="13" t="str">
        <f t="shared" si="48"/>
        <v>-</v>
      </c>
      <c r="BZ30" s="13" t="str">
        <f t="shared" si="49"/>
        <v>-</v>
      </c>
      <c r="CA30" s="13" t="str">
        <f t="shared" si="50"/>
        <v>-</v>
      </c>
      <c r="CB30" s="80" t="str">
        <f t="shared" si="51"/>
        <v>-</v>
      </c>
      <c r="CC30" s="39"/>
      <c r="CD30" s="32">
        <f t="shared" si="52"/>
        <v>0</v>
      </c>
      <c r="CE30" s="32">
        <f t="shared" si="53"/>
        <v>0</v>
      </c>
      <c r="CF30" s="75">
        <f t="shared" si="54"/>
        <v>0</v>
      </c>
      <c r="CG30" s="75">
        <f t="shared" si="55"/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 t="shared" si="56"/>
        <v>-</v>
      </c>
      <c r="CW30" s="77" t="str">
        <f t="shared" si="57"/>
        <v>-</v>
      </c>
      <c r="CX30" s="19" t="str">
        <f t="shared" si="58"/>
        <v>-</v>
      </c>
      <c r="CY30" s="19" t="str">
        <f t="shared" si="59"/>
        <v>-</v>
      </c>
      <c r="CZ30" s="19" t="str">
        <f t="shared" si="60"/>
        <v>-</v>
      </c>
      <c r="DA30" s="19" t="str">
        <f t="shared" si="61"/>
        <v>-</v>
      </c>
      <c r="DB30" s="19" t="str">
        <f t="shared" si="62"/>
        <v>-</v>
      </c>
      <c r="DC30" s="19" t="str">
        <f t="shared" si="63"/>
        <v>-</v>
      </c>
      <c r="DD30" s="19" t="str">
        <f t="shared" si="64"/>
        <v>-</v>
      </c>
      <c r="DE30" s="19" t="str">
        <f t="shared" si="65"/>
        <v>-</v>
      </c>
      <c r="DF30" s="19" t="str">
        <f t="shared" si="66"/>
        <v>-</v>
      </c>
      <c r="DG30" s="19" t="str">
        <f t="shared" si="67"/>
        <v>-</v>
      </c>
      <c r="DH30" s="19" t="str">
        <f t="shared" si="68"/>
        <v>-</v>
      </c>
      <c r="DI30" s="19" t="str">
        <f t="shared" si="69"/>
        <v>-</v>
      </c>
      <c r="DJ30" s="19" t="str">
        <f t="shared" si="70"/>
        <v>-</v>
      </c>
      <c r="DK30" s="19" t="str">
        <f t="shared" si="71"/>
        <v>-</v>
      </c>
      <c r="DL30" s="13" t="str">
        <f t="shared" si="72"/>
        <v>-</v>
      </c>
      <c r="DM30" s="13" t="str">
        <f t="shared" si="73"/>
        <v>-</v>
      </c>
      <c r="DN30" s="13" t="str">
        <f t="shared" si="74"/>
        <v>-</v>
      </c>
      <c r="DO30" s="80" t="str">
        <f t="shared" si="75"/>
        <v>-</v>
      </c>
      <c r="DP30" s="39"/>
      <c r="DQ30" s="32">
        <f t="shared" si="76"/>
        <v>0</v>
      </c>
      <c r="DR30" s="32">
        <f t="shared" si="77"/>
        <v>0</v>
      </c>
      <c r="DS30" s="75">
        <f t="shared" si="78"/>
        <v>0</v>
      </c>
      <c r="DT30" s="75">
        <f t="shared" si="79"/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 t="shared" si="80"/>
        <v>-</v>
      </c>
      <c r="EJ30" s="77" t="str">
        <f t="shared" si="81"/>
        <v>-</v>
      </c>
      <c r="EK30" s="19" t="str">
        <f t="shared" si="82"/>
        <v>-</v>
      </c>
      <c r="EL30" s="19" t="str">
        <f t="shared" si="83"/>
        <v>-</v>
      </c>
      <c r="EM30" s="19" t="str">
        <f t="shared" si="84"/>
        <v>-</v>
      </c>
      <c r="EN30" s="19" t="str">
        <f t="shared" si="85"/>
        <v>-</v>
      </c>
      <c r="EO30" s="19" t="str">
        <f t="shared" si="86"/>
        <v>-</v>
      </c>
      <c r="EP30" s="19" t="str">
        <f t="shared" si="87"/>
        <v>-</v>
      </c>
      <c r="EQ30" s="19" t="str">
        <f t="shared" si="88"/>
        <v>-</v>
      </c>
      <c r="ER30" s="19" t="str">
        <f t="shared" si="89"/>
        <v>-</v>
      </c>
      <c r="ES30" s="19" t="str">
        <f t="shared" si="90"/>
        <v>-</v>
      </c>
      <c r="ET30" s="19" t="str">
        <f t="shared" si="91"/>
        <v>-</v>
      </c>
      <c r="EU30" s="19" t="str">
        <f t="shared" si="92"/>
        <v>-</v>
      </c>
      <c r="EV30" s="19" t="str">
        <f t="shared" si="93"/>
        <v>-</v>
      </c>
      <c r="EW30" s="19" t="str">
        <f t="shared" si="94"/>
        <v>-</v>
      </c>
      <c r="EX30" s="19" t="str">
        <f t="shared" si="95"/>
        <v>-</v>
      </c>
      <c r="EY30" s="13" t="str">
        <f t="shared" si="96"/>
        <v>-</v>
      </c>
      <c r="EZ30" s="13" t="str">
        <f t="shared" si="97"/>
        <v>-</v>
      </c>
      <c r="FA30" s="13" t="str">
        <f t="shared" si="98"/>
        <v>-</v>
      </c>
      <c r="FB30" s="80" t="str">
        <f t="shared" si="99"/>
        <v>-</v>
      </c>
      <c r="FC30" s="39"/>
      <c r="FD30" s="32">
        <f t="shared" si="100"/>
        <v>0</v>
      </c>
      <c r="FE30" s="32">
        <f t="shared" si="101"/>
        <v>0</v>
      </c>
      <c r="FF30" s="75">
        <f t="shared" si="102"/>
        <v>0</v>
      </c>
      <c r="FG30" s="75">
        <f t="shared" si="103"/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 t="shared" si="104"/>
        <v>-</v>
      </c>
      <c r="FW30" s="77" t="str">
        <f t="shared" si="105"/>
        <v>-</v>
      </c>
      <c r="FX30" s="19" t="str">
        <f t="shared" si="106"/>
        <v>-</v>
      </c>
      <c r="FY30" s="19" t="str">
        <f t="shared" si="107"/>
        <v>-</v>
      </c>
      <c r="FZ30" s="19" t="str">
        <f t="shared" si="108"/>
        <v>-</v>
      </c>
      <c r="GA30" s="19" t="str">
        <f t="shared" si="109"/>
        <v>-</v>
      </c>
      <c r="GB30" s="19" t="str">
        <f t="shared" si="110"/>
        <v>-</v>
      </c>
      <c r="GC30" s="19" t="str">
        <f t="shared" si="111"/>
        <v>-</v>
      </c>
      <c r="GD30" s="19" t="str">
        <f t="shared" si="112"/>
        <v>-</v>
      </c>
      <c r="GE30" s="19" t="str">
        <f t="shared" si="113"/>
        <v>-</v>
      </c>
      <c r="GF30" s="19" t="str">
        <f t="shared" si="114"/>
        <v>-</v>
      </c>
      <c r="GG30" s="19" t="str">
        <f t="shared" si="115"/>
        <v>-</v>
      </c>
      <c r="GH30" s="19" t="str">
        <f t="shared" si="116"/>
        <v>-</v>
      </c>
      <c r="GI30" s="19" t="str">
        <f t="shared" si="117"/>
        <v>-</v>
      </c>
      <c r="GJ30" s="19" t="str">
        <f t="shared" si="118"/>
        <v>-</v>
      </c>
      <c r="GK30" s="19" t="str">
        <f t="shared" si="119"/>
        <v>-</v>
      </c>
      <c r="GL30" s="13" t="str">
        <f t="shared" si="120"/>
        <v>-</v>
      </c>
      <c r="GM30" s="13" t="str">
        <f t="shared" si="121"/>
        <v>-</v>
      </c>
      <c r="GN30" s="13" t="str">
        <f t="shared" si="122"/>
        <v>-</v>
      </c>
      <c r="GO30" s="80" t="str">
        <f t="shared" si="123"/>
        <v>-</v>
      </c>
      <c r="GP30" s="39"/>
      <c r="GQ30" s="32">
        <f t="shared" si="124"/>
        <v>0</v>
      </c>
      <c r="GR30" s="32">
        <f t="shared" si="125"/>
        <v>0</v>
      </c>
      <c r="GS30" s="75">
        <f t="shared" si="126"/>
        <v>0</v>
      </c>
      <c r="GT30" s="75">
        <f t="shared" si="127"/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 t="shared" si="128"/>
        <v>-</v>
      </c>
      <c r="HJ30" s="77" t="str">
        <f t="shared" si="129"/>
        <v>-</v>
      </c>
      <c r="HK30" s="19" t="str">
        <f t="shared" si="130"/>
        <v>-</v>
      </c>
      <c r="HL30" s="19" t="str">
        <f t="shared" si="131"/>
        <v>-</v>
      </c>
      <c r="HM30" s="19" t="str">
        <f t="shared" si="132"/>
        <v>-</v>
      </c>
      <c r="HN30" s="19" t="str">
        <f t="shared" si="133"/>
        <v>-</v>
      </c>
      <c r="HO30" s="19" t="str">
        <f t="shared" si="134"/>
        <v>-</v>
      </c>
      <c r="HP30" s="19" t="str">
        <f t="shared" si="135"/>
        <v>-</v>
      </c>
      <c r="HQ30" s="19" t="str">
        <f t="shared" si="136"/>
        <v>-</v>
      </c>
      <c r="HR30" s="19" t="str">
        <f t="shared" si="137"/>
        <v>-</v>
      </c>
      <c r="HS30" s="19" t="str">
        <f t="shared" si="138"/>
        <v>-</v>
      </c>
      <c r="HT30" s="19" t="str">
        <f t="shared" si="139"/>
        <v>-</v>
      </c>
      <c r="HU30" s="19" t="str">
        <f t="shared" si="140"/>
        <v>-</v>
      </c>
      <c r="HV30" s="19" t="str">
        <f t="shared" si="141"/>
        <v>-</v>
      </c>
      <c r="HW30" s="19" t="str">
        <f t="shared" si="142"/>
        <v>-</v>
      </c>
      <c r="HX30" s="19" t="str">
        <f t="shared" si="143"/>
        <v>-</v>
      </c>
      <c r="HY30" s="13" t="str">
        <f t="shared" si="144"/>
        <v>-</v>
      </c>
      <c r="HZ30" s="13" t="str">
        <f t="shared" si="145"/>
        <v>-</v>
      </c>
      <c r="IA30" s="13" t="str">
        <f t="shared" si="146"/>
        <v>-</v>
      </c>
      <c r="IB30" s="80" t="str">
        <f t="shared" si="147"/>
        <v>-</v>
      </c>
      <c r="IC30" s="39">
        <f t="shared" si="148"/>
        <v>0</v>
      </c>
      <c r="ID30" s="99">
        <f t="shared" si="149"/>
        <v>0</v>
      </c>
      <c r="IE30" s="99">
        <f t="shared" si="150"/>
        <v>0</v>
      </c>
      <c r="IF30" s="100">
        <f t="shared" si="151"/>
        <v>0</v>
      </c>
      <c r="IG30" s="100">
        <f t="shared" si="152"/>
        <v>0</v>
      </c>
      <c r="IH30" s="35">
        <f t="shared" si="179"/>
        <v>0</v>
      </c>
      <c r="II30" s="35">
        <f t="shared" si="179"/>
        <v>0</v>
      </c>
      <c r="IJ30" s="35">
        <f t="shared" si="179"/>
        <v>0</v>
      </c>
      <c r="IK30" s="35">
        <f t="shared" si="179"/>
        <v>0</v>
      </c>
      <c r="IL30" s="35">
        <f t="shared" si="179"/>
        <v>0</v>
      </c>
      <c r="IM30" s="35">
        <f t="shared" si="179"/>
        <v>0</v>
      </c>
      <c r="IN30" s="100"/>
      <c r="IO30" s="35">
        <f t="shared" si="180"/>
        <v>0</v>
      </c>
      <c r="IP30" s="35">
        <f t="shared" si="180"/>
        <v>0</v>
      </c>
      <c r="IQ30" s="35">
        <f t="shared" si="180"/>
        <v>0</v>
      </c>
      <c r="IR30" s="35">
        <f t="shared" si="180"/>
        <v>0</v>
      </c>
      <c r="IS30" s="35">
        <f t="shared" si="180"/>
        <v>0</v>
      </c>
      <c r="IT30" s="23">
        <f t="shared" si="180"/>
        <v>0</v>
      </c>
      <c r="IU30" s="26">
        <f t="shared" si="180"/>
        <v>0</v>
      </c>
      <c r="IV30" s="42" t="str">
        <f t="shared" si="155"/>
        <v>-</v>
      </c>
      <c r="IW30" s="89" t="str">
        <f t="shared" si="156"/>
        <v>-</v>
      </c>
      <c r="IX30" s="43" t="str">
        <f t="shared" si="157"/>
        <v>-</v>
      </c>
      <c r="IY30" s="43" t="str">
        <f t="shared" si="158"/>
        <v>-</v>
      </c>
      <c r="IZ30" s="43" t="str">
        <f t="shared" si="159"/>
        <v>-</v>
      </c>
      <c r="JA30" s="43" t="str">
        <f t="shared" si="160"/>
        <v>-</v>
      </c>
      <c r="JB30" s="43" t="str">
        <f t="shared" si="161"/>
        <v>-</v>
      </c>
      <c r="JC30" s="43" t="str">
        <f t="shared" si="162"/>
        <v>-</v>
      </c>
      <c r="JD30" s="43" t="str">
        <f t="shared" si="163"/>
        <v>-</v>
      </c>
      <c r="JE30" s="43" t="str">
        <f t="shared" si="164"/>
        <v>-</v>
      </c>
      <c r="JF30" s="43" t="str">
        <f t="shared" si="165"/>
        <v>-</v>
      </c>
      <c r="JG30" s="43" t="str">
        <f t="shared" si="166"/>
        <v>-</v>
      </c>
      <c r="JH30" s="43" t="str">
        <f t="shared" si="167"/>
        <v>-</v>
      </c>
      <c r="JI30" s="43" t="str">
        <f t="shared" si="168"/>
        <v>-</v>
      </c>
      <c r="JJ30" s="43" t="str">
        <f t="shared" si="169"/>
        <v>-</v>
      </c>
      <c r="JK30" s="43" t="str">
        <f t="shared" si="170"/>
        <v>-</v>
      </c>
      <c r="JL30" s="44" t="str">
        <f t="shared" si="171"/>
        <v>-</v>
      </c>
      <c r="JM30" s="44" t="str">
        <f t="shared" si="172"/>
        <v>-</v>
      </c>
      <c r="JN30" s="44" t="str">
        <f t="shared" si="173"/>
        <v>-</v>
      </c>
      <c r="JO30" s="90" t="str">
        <f t="shared" si="174"/>
        <v>-</v>
      </c>
      <c r="JP30" s="62">
        <f t="shared" si="175"/>
        <v>0</v>
      </c>
      <c r="JQ30" s="63">
        <f t="shared" si="176"/>
        <v>0</v>
      </c>
      <c r="JR30" s="64">
        <f t="shared" si="177"/>
        <v>0</v>
      </c>
      <c r="JS30" s="65">
        <f t="shared" si="178"/>
        <v>0</v>
      </c>
    </row>
    <row r="31" spans="1:279" ht="18.75">
      <c r="A31" s="14">
        <f>IFERROR('SEM1'!A31,"-")</f>
        <v>0</v>
      </c>
      <c r="B31" s="135">
        <f>IFERROR('SEM1'!B31,"-")</f>
        <v>0</v>
      </c>
      <c r="C31" s="39"/>
      <c r="D31" s="32">
        <f t="shared" si="4"/>
        <v>0</v>
      </c>
      <c r="E31" s="32">
        <f t="shared" si="5"/>
        <v>0</v>
      </c>
      <c r="F31" s="75">
        <f t="shared" si="6"/>
        <v>0</v>
      </c>
      <c r="G31" s="75">
        <f t="shared" si="7"/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 t="shared" si="8"/>
        <v>-</v>
      </c>
      <c r="W31" s="77" t="str">
        <f t="shared" si="9"/>
        <v>-</v>
      </c>
      <c r="X31" s="19" t="str">
        <f t="shared" si="10"/>
        <v>-</v>
      </c>
      <c r="Y31" s="19" t="str">
        <f t="shared" si="11"/>
        <v>-</v>
      </c>
      <c r="Z31" s="19" t="str">
        <f t="shared" si="12"/>
        <v>-</v>
      </c>
      <c r="AA31" s="19" t="str">
        <f t="shared" si="13"/>
        <v>-</v>
      </c>
      <c r="AB31" s="19" t="str">
        <f t="shared" si="14"/>
        <v>-</v>
      </c>
      <c r="AC31" s="19" t="str">
        <f t="shared" si="15"/>
        <v>-</v>
      </c>
      <c r="AD31" s="19" t="str">
        <f t="shared" si="16"/>
        <v>-</v>
      </c>
      <c r="AE31" s="19" t="str">
        <f t="shared" si="17"/>
        <v>-</v>
      </c>
      <c r="AF31" s="19" t="str">
        <f t="shared" si="18"/>
        <v>-</v>
      </c>
      <c r="AG31" s="19" t="str">
        <f t="shared" si="19"/>
        <v>-</v>
      </c>
      <c r="AH31" s="19" t="str">
        <f t="shared" si="20"/>
        <v>-</v>
      </c>
      <c r="AI31" s="19" t="str">
        <f t="shared" si="21"/>
        <v>-</v>
      </c>
      <c r="AJ31" s="19" t="str">
        <f t="shared" si="22"/>
        <v>-</v>
      </c>
      <c r="AK31" s="19" t="str">
        <f t="shared" si="23"/>
        <v>-</v>
      </c>
      <c r="AL31" s="13" t="str">
        <f t="shared" si="24"/>
        <v>-</v>
      </c>
      <c r="AM31" s="13" t="str">
        <f t="shared" si="25"/>
        <v>-</v>
      </c>
      <c r="AN31" s="13" t="str">
        <f t="shared" si="26"/>
        <v>-</v>
      </c>
      <c r="AO31" s="80" t="str">
        <f t="shared" si="27"/>
        <v>-</v>
      </c>
      <c r="AP31" s="39"/>
      <c r="AQ31" s="32">
        <f t="shared" si="28"/>
        <v>0</v>
      </c>
      <c r="AR31" s="32">
        <f t="shared" si="29"/>
        <v>0</v>
      </c>
      <c r="AS31" s="75">
        <f t="shared" si="30"/>
        <v>0</v>
      </c>
      <c r="AT31" s="75">
        <f t="shared" si="31"/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 t="shared" si="32"/>
        <v>-</v>
      </c>
      <c r="BJ31" s="77" t="str">
        <f t="shared" si="33"/>
        <v>-</v>
      </c>
      <c r="BK31" s="19" t="str">
        <f t="shared" si="34"/>
        <v>-</v>
      </c>
      <c r="BL31" s="19" t="str">
        <f t="shared" si="35"/>
        <v>-</v>
      </c>
      <c r="BM31" s="19" t="str">
        <f t="shared" si="36"/>
        <v>-</v>
      </c>
      <c r="BN31" s="19" t="str">
        <f t="shared" si="37"/>
        <v>-</v>
      </c>
      <c r="BO31" s="19" t="str">
        <f t="shared" si="38"/>
        <v>-</v>
      </c>
      <c r="BP31" s="19" t="str">
        <f t="shared" si="39"/>
        <v>-</v>
      </c>
      <c r="BQ31" s="19" t="str">
        <f t="shared" si="40"/>
        <v>-</v>
      </c>
      <c r="BR31" s="19" t="str">
        <f t="shared" si="41"/>
        <v>-</v>
      </c>
      <c r="BS31" s="19" t="str">
        <f t="shared" si="42"/>
        <v>-</v>
      </c>
      <c r="BT31" s="19" t="str">
        <f t="shared" si="43"/>
        <v>-</v>
      </c>
      <c r="BU31" s="19" t="str">
        <f t="shared" si="44"/>
        <v>-</v>
      </c>
      <c r="BV31" s="19" t="str">
        <f t="shared" si="45"/>
        <v>-</v>
      </c>
      <c r="BW31" s="19" t="str">
        <f t="shared" si="46"/>
        <v>-</v>
      </c>
      <c r="BX31" s="19" t="str">
        <f t="shared" si="47"/>
        <v>-</v>
      </c>
      <c r="BY31" s="13" t="str">
        <f t="shared" si="48"/>
        <v>-</v>
      </c>
      <c r="BZ31" s="13" t="str">
        <f t="shared" si="49"/>
        <v>-</v>
      </c>
      <c r="CA31" s="13" t="str">
        <f t="shared" si="50"/>
        <v>-</v>
      </c>
      <c r="CB31" s="80" t="str">
        <f t="shared" si="51"/>
        <v>-</v>
      </c>
      <c r="CC31" s="39"/>
      <c r="CD31" s="32">
        <f t="shared" si="52"/>
        <v>0</v>
      </c>
      <c r="CE31" s="32">
        <f t="shared" si="53"/>
        <v>0</v>
      </c>
      <c r="CF31" s="75">
        <f t="shared" si="54"/>
        <v>0</v>
      </c>
      <c r="CG31" s="75">
        <f t="shared" si="55"/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 t="shared" si="56"/>
        <v>-</v>
      </c>
      <c r="CW31" s="77" t="str">
        <f t="shared" si="57"/>
        <v>-</v>
      </c>
      <c r="CX31" s="19" t="str">
        <f t="shared" si="58"/>
        <v>-</v>
      </c>
      <c r="CY31" s="19" t="str">
        <f t="shared" si="59"/>
        <v>-</v>
      </c>
      <c r="CZ31" s="19" t="str">
        <f t="shared" si="60"/>
        <v>-</v>
      </c>
      <c r="DA31" s="19" t="str">
        <f t="shared" si="61"/>
        <v>-</v>
      </c>
      <c r="DB31" s="19" t="str">
        <f t="shared" si="62"/>
        <v>-</v>
      </c>
      <c r="DC31" s="19" t="str">
        <f t="shared" si="63"/>
        <v>-</v>
      </c>
      <c r="DD31" s="19" t="str">
        <f t="shared" si="64"/>
        <v>-</v>
      </c>
      <c r="DE31" s="19" t="str">
        <f t="shared" si="65"/>
        <v>-</v>
      </c>
      <c r="DF31" s="19" t="str">
        <f t="shared" si="66"/>
        <v>-</v>
      </c>
      <c r="DG31" s="19" t="str">
        <f t="shared" si="67"/>
        <v>-</v>
      </c>
      <c r="DH31" s="19" t="str">
        <f t="shared" si="68"/>
        <v>-</v>
      </c>
      <c r="DI31" s="19" t="str">
        <f t="shared" si="69"/>
        <v>-</v>
      </c>
      <c r="DJ31" s="19" t="str">
        <f t="shared" si="70"/>
        <v>-</v>
      </c>
      <c r="DK31" s="19" t="str">
        <f t="shared" si="71"/>
        <v>-</v>
      </c>
      <c r="DL31" s="13" t="str">
        <f t="shared" si="72"/>
        <v>-</v>
      </c>
      <c r="DM31" s="13" t="str">
        <f t="shared" si="73"/>
        <v>-</v>
      </c>
      <c r="DN31" s="13" t="str">
        <f t="shared" si="74"/>
        <v>-</v>
      </c>
      <c r="DO31" s="80" t="str">
        <f t="shared" si="75"/>
        <v>-</v>
      </c>
      <c r="DP31" s="39"/>
      <c r="DQ31" s="32">
        <f t="shared" si="76"/>
        <v>0</v>
      </c>
      <c r="DR31" s="32">
        <f t="shared" si="77"/>
        <v>0</v>
      </c>
      <c r="DS31" s="75">
        <f t="shared" si="78"/>
        <v>0</v>
      </c>
      <c r="DT31" s="75">
        <f t="shared" si="79"/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 t="shared" si="80"/>
        <v>-</v>
      </c>
      <c r="EJ31" s="77" t="str">
        <f t="shared" si="81"/>
        <v>-</v>
      </c>
      <c r="EK31" s="19" t="str">
        <f t="shared" si="82"/>
        <v>-</v>
      </c>
      <c r="EL31" s="19" t="str">
        <f t="shared" si="83"/>
        <v>-</v>
      </c>
      <c r="EM31" s="19" t="str">
        <f t="shared" si="84"/>
        <v>-</v>
      </c>
      <c r="EN31" s="19" t="str">
        <f t="shared" si="85"/>
        <v>-</v>
      </c>
      <c r="EO31" s="19" t="str">
        <f t="shared" si="86"/>
        <v>-</v>
      </c>
      <c r="EP31" s="19" t="str">
        <f t="shared" si="87"/>
        <v>-</v>
      </c>
      <c r="EQ31" s="19" t="str">
        <f t="shared" si="88"/>
        <v>-</v>
      </c>
      <c r="ER31" s="19" t="str">
        <f t="shared" si="89"/>
        <v>-</v>
      </c>
      <c r="ES31" s="19" t="str">
        <f t="shared" si="90"/>
        <v>-</v>
      </c>
      <c r="ET31" s="19" t="str">
        <f t="shared" si="91"/>
        <v>-</v>
      </c>
      <c r="EU31" s="19" t="str">
        <f t="shared" si="92"/>
        <v>-</v>
      </c>
      <c r="EV31" s="19" t="str">
        <f t="shared" si="93"/>
        <v>-</v>
      </c>
      <c r="EW31" s="19" t="str">
        <f t="shared" si="94"/>
        <v>-</v>
      </c>
      <c r="EX31" s="19" t="str">
        <f t="shared" si="95"/>
        <v>-</v>
      </c>
      <c r="EY31" s="13" t="str">
        <f t="shared" si="96"/>
        <v>-</v>
      </c>
      <c r="EZ31" s="13" t="str">
        <f t="shared" si="97"/>
        <v>-</v>
      </c>
      <c r="FA31" s="13" t="str">
        <f t="shared" si="98"/>
        <v>-</v>
      </c>
      <c r="FB31" s="80" t="str">
        <f t="shared" si="99"/>
        <v>-</v>
      </c>
      <c r="FC31" s="39"/>
      <c r="FD31" s="32">
        <f t="shared" si="100"/>
        <v>0</v>
      </c>
      <c r="FE31" s="32">
        <f t="shared" si="101"/>
        <v>0</v>
      </c>
      <c r="FF31" s="75">
        <f t="shared" si="102"/>
        <v>0</v>
      </c>
      <c r="FG31" s="75">
        <f t="shared" si="103"/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 t="shared" si="104"/>
        <v>-</v>
      </c>
      <c r="FW31" s="77" t="str">
        <f t="shared" si="105"/>
        <v>-</v>
      </c>
      <c r="FX31" s="19" t="str">
        <f t="shared" si="106"/>
        <v>-</v>
      </c>
      <c r="FY31" s="19" t="str">
        <f t="shared" si="107"/>
        <v>-</v>
      </c>
      <c r="FZ31" s="19" t="str">
        <f t="shared" si="108"/>
        <v>-</v>
      </c>
      <c r="GA31" s="19" t="str">
        <f t="shared" si="109"/>
        <v>-</v>
      </c>
      <c r="GB31" s="19" t="str">
        <f t="shared" si="110"/>
        <v>-</v>
      </c>
      <c r="GC31" s="19" t="str">
        <f t="shared" si="111"/>
        <v>-</v>
      </c>
      <c r="GD31" s="19" t="str">
        <f t="shared" si="112"/>
        <v>-</v>
      </c>
      <c r="GE31" s="19" t="str">
        <f t="shared" si="113"/>
        <v>-</v>
      </c>
      <c r="GF31" s="19" t="str">
        <f t="shared" si="114"/>
        <v>-</v>
      </c>
      <c r="GG31" s="19" t="str">
        <f t="shared" si="115"/>
        <v>-</v>
      </c>
      <c r="GH31" s="19" t="str">
        <f t="shared" si="116"/>
        <v>-</v>
      </c>
      <c r="GI31" s="19" t="str">
        <f t="shared" si="117"/>
        <v>-</v>
      </c>
      <c r="GJ31" s="19" t="str">
        <f t="shared" si="118"/>
        <v>-</v>
      </c>
      <c r="GK31" s="19" t="str">
        <f t="shared" si="119"/>
        <v>-</v>
      </c>
      <c r="GL31" s="13" t="str">
        <f t="shared" si="120"/>
        <v>-</v>
      </c>
      <c r="GM31" s="13" t="str">
        <f t="shared" si="121"/>
        <v>-</v>
      </c>
      <c r="GN31" s="13" t="str">
        <f t="shared" si="122"/>
        <v>-</v>
      </c>
      <c r="GO31" s="80" t="str">
        <f t="shared" si="123"/>
        <v>-</v>
      </c>
      <c r="GP31" s="39"/>
      <c r="GQ31" s="32">
        <f t="shared" si="124"/>
        <v>0</v>
      </c>
      <c r="GR31" s="32">
        <f t="shared" si="125"/>
        <v>0</v>
      </c>
      <c r="GS31" s="75">
        <f t="shared" si="126"/>
        <v>0</v>
      </c>
      <c r="GT31" s="75">
        <f t="shared" si="127"/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 t="shared" si="128"/>
        <v>-</v>
      </c>
      <c r="HJ31" s="77" t="str">
        <f t="shared" si="129"/>
        <v>-</v>
      </c>
      <c r="HK31" s="19" t="str">
        <f t="shared" si="130"/>
        <v>-</v>
      </c>
      <c r="HL31" s="19" t="str">
        <f t="shared" si="131"/>
        <v>-</v>
      </c>
      <c r="HM31" s="19" t="str">
        <f t="shared" si="132"/>
        <v>-</v>
      </c>
      <c r="HN31" s="19" t="str">
        <f t="shared" si="133"/>
        <v>-</v>
      </c>
      <c r="HO31" s="19" t="str">
        <f t="shared" si="134"/>
        <v>-</v>
      </c>
      <c r="HP31" s="19" t="str">
        <f t="shared" si="135"/>
        <v>-</v>
      </c>
      <c r="HQ31" s="19" t="str">
        <f t="shared" si="136"/>
        <v>-</v>
      </c>
      <c r="HR31" s="19" t="str">
        <f t="shared" si="137"/>
        <v>-</v>
      </c>
      <c r="HS31" s="19" t="str">
        <f t="shared" si="138"/>
        <v>-</v>
      </c>
      <c r="HT31" s="19" t="str">
        <f t="shared" si="139"/>
        <v>-</v>
      </c>
      <c r="HU31" s="19" t="str">
        <f t="shared" si="140"/>
        <v>-</v>
      </c>
      <c r="HV31" s="19" t="str">
        <f t="shared" si="141"/>
        <v>-</v>
      </c>
      <c r="HW31" s="19" t="str">
        <f t="shared" si="142"/>
        <v>-</v>
      </c>
      <c r="HX31" s="19" t="str">
        <f t="shared" si="143"/>
        <v>-</v>
      </c>
      <c r="HY31" s="13" t="str">
        <f t="shared" si="144"/>
        <v>-</v>
      </c>
      <c r="HZ31" s="13" t="str">
        <f t="shared" si="145"/>
        <v>-</v>
      </c>
      <c r="IA31" s="13" t="str">
        <f t="shared" si="146"/>
        <v>-</v>
      </c>
      <c r="IB31" s="80" t="str">
        <f t="shared" si="147"/>
        <v>-</v>
      </c>
      <c r="IC31" s="39">
        <f t="shared" si="148"/>
        <v>0</v>
      </c>
      <c r="ID31" s="99">
        <f t="shared" si="149"/>
        <v>0</v>
      </c>
      <c r="IE31" s="99">
        <f t="shared" si="150"/>
        <v>0</v>
      </c>
      <c r="IF31" s="100">
        <f t="shared" si="151"/>
        <v>0</v>
      </c>
      <c r="IG31" s="100">
        <f t="shared" si="152"/>
        <v>0</v>
      </c>
      <c r="IH31" s="35">
        <f t="shared" si="179"/>
        <v>0</v>
      </c>
      <c r="II31" s="35">
        <f t="shared" si="179"/>
        <v>0</v>
      </c>
      <c r="IJ31" s="35">
        <f t="shared" si="179"/>
        <v>0</v>
      </c>
      <c r="IK31" s="35">
        <f t="shared" si="179"/>
        <v>0</v>
      </c>
      <c r="IL31" s="35">
        <f t="shared" si="179"/>
        <v>0</v>
      </c>
      <c r="IM31" s="35">
        <f t="shared" si="179"/>
        <v>0</v>
      </c>
      <c r="IN31" s="100"/>
      <c r="IO31" s="35">
        <f t="shared" si="180"/>
        <v>0</v>
      </c>
      <c r="IP31" s="35">
        <f t="shared" si="180"/>
        <v>0</v>
      </c>
      <c r="IQ31" s="35">
        <f t="shared" si="180"/>
        <v>0</v>
      </c>
      <c r="IR31" s="35">
        <f t="shared" si="180"/>
        <v>0</v>
      </c>
      <c r="IS31" s="35">
        <f t="shared" si="180"/>
        <v>0</v>
      </c>
      <c r="IT31" s="23">
        <f t="shared" si="180"/>
        <v>0</v>
      </c>
      <c r="IU31" s="26">
        <f t="shared" si="180"/>
        <v>0</v>
      </c>
      <c r="IV31" s="42" t="str">
        <f t="shared" si="155"/>
        <v>-</v>
      </c>
      <c r="IW31" s="89" t="str">
        <f t="shared" si="156"/>
        <v>-</v>
      </c>
      <c r="IX31" s="43" t="str">
        <f t="shared" si="157"/>
        <v>-</v>
      </c>
      <c r="IY31" s="43" t="str">
        <f t="shared" si="158"/>
        <v>-</v>
      </c>
      <c r="IZ31" s="43" t="str">
        <f t="shared" si="159"/>
        <v>-</v>
      </c>
      <c r="JA31" s="43" t="str">
        <f t="shared" si="160"/>
        <v>-</v>
      </c>
      <c r="JB31" s="43" t="str">
        <f t="shared" si="161"/>
        <v>-</v>
      </c>
      <c r="JC31" s="43" t="str">
        <f t="shared" si="162"/>
        <v>-</v>
      </c>
      <c r="JD31" s="43" t="str">
        <f t="shared" si="163"/>
        <v>-</v>
      </c>
      <c r="JE31" s="43" t="str">
        <f t="shared" si="164"/>
        <v>-</v>
      </c>
      <c r="JF31" s="43" t="str">
        <f t="shared" si="165"/>
        <v>-</v>
      </c>
      <c r="JG31" s="43" t="str">
        <f t="shared" si="166"/>
        <v>-</v>
      </c>
      <c r="JH31" s="43" t="str">
        <f t="shared" si="167"/>
        <v>-</v>
      </c>
      <c r="JI31" s="43" t="str">
        <f t="shared" si="168"/>
        <v>-</v>
      </c>
      <c r="JJ31" s="43" t="str">
        <f t="shared" si="169"/>
        <v>-</v>
      </c>
      <c r="JK31" s="43" t="str">
        <f t="shared" si="170"/>
        <v>-</v>
      </c>
      <c r="JL31" s="44" t="str">
        <f t="shared" si="171"/>
        <v>-</v>
      </c>
      <c r="JM31" s="44" t="str">
        <f t="shared" si="172"/>
        <v>-</v>
      </c>
      <c r="JN31" s="44" t="str">
        <f t="shared" si="173"/>
        <v>-</v>
      </c>
      <c r="JO31" s="90" t="str">
        <f t="shared" si="174"/>
        <v>-</v>
      </c>
      <c r="JP31" s="62">
        <f t="shared" si="175"/>
        <v>0</v>
      </c>
      <c r="JQ31" s="63">
        <f t="shared" si="176"/>
        <v>0</v>
      </c>
      <c r="JR31" s="64">
        <f t="shared" si="177"/>
        <v>0</v>
      </c>
      <c r="JS31" s="65">
        <f t="shared" si="178"/>
        <v>0</v>
      </c>
    </row>
    <row r="32" spans="1:279" ht="18.75">
      <c r="A32" s="14">
        <f>IFERROR('SEM1'!A32,"-")</f>
        <v>0</v>
      </c>
      <c r="B32" s="135">
        <f>IFERROR('SEM1'!B32,"-")</f>
        <v>0</v>
      </c>
      <c r="C32" s="39"/>
      <c r="D32" s="32">
        <f t="shared" si="4"/>
        <v>0</v>
      </c>
      <c r="E32" s="32">
        <f t="shared" si="5"/>
        <v>0</v>
      </c>
      <c r="F32" s="75">
        <f t="shared" si="6"/>
        <v>0</v>
      </c>
      <c r="G32" s="75">
        <f t="shared" si="7"/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 t="shared" si="8"/>
        <v>-</v>
      </c>
      <c r="W32" s="77" t="str">
        <f t="shared" si="9"/>
        <v>-</v>
      </c>
      <c r="X32" s="19" t="str">
        <f t="shared" si="10"/>
        <v>-</v>
      </c>
      <c r="Y32" s="19" t="str">
        <f t="shared" si="11"/>
        <v>-</v>
      </c>
      <c r="Z32" s="19" t="str">
        <f t="shared" si="12"/>
        <v>-</v>
      </c>
      <c r="AA32" s="19" t="str">
        <f t="shared" si="13"/>
        <v>-</v>
      </c>
      <c r="AB32" s="19" t="str">
        <f t="shared" si="14"/>
        <v>-</v>
      </c>
      <c r="AC32" s="19" t="str">
        <f t="shared" si="15"/>
        <v>-</v>
      </c>
      <c r="AD32" s="19" t="str">
        <f t="shared" si="16"/>
        <v>-</v>
      </c>
      <c r="AE32" s="19" t="str">
        <f t="shared" si="17"/>
        <v>-</v>
      </c>
      <c r="AF32" s="19" t="str">
        <f t="shared" si="18"/>
        <v>-</v>
      </c>
      <c r="AG32" s="19" t="str">
        <f t="shared" si="19"/>
        <v>-</v>
      </c>
      <c r="AH32" s="19" t="str">
        <f t="shared" si="20"/>
        <v>-</v>
      </c>
      <c r="AI32" s="19" t="str">
        <f t="shared" si="21"/>
        <v>-</v>
      </c>
      <c r="AJ32" s="19" t="str">
        <f t="shared" si="22"/>
        <v>-</v>
      </c>
      <c r="AK32" s="19" t="str">
        <f t="shared" si="23"/>
        <v>-</v>
      </c>
      <c r="AL32" s="13" t="str">
        <f t="shared" si="24"/>
        <v>-</v>
      </c>
      <c r="AM32" s="13" t="str">
        <f t="shared" si="25"/>
        <v>-</v>
      </c>
      <c r="AN32" s="13" t="str">
        <f t="shared" si="26"/>
        <v>-</v>
      </c>
      <c r="AO32" s="80" t="str">
        <f t="shared" si="27"/>
        <v>-</v>
      </c>
      <c r="AP32" s="39"/>
      <c r="AQ32" s="32">
        <f t="shared" si="28"/>
        <v>0</v>
      </c>
      <c r="AR32" s="32">
        <f t="shared" si="29"/>
        <v>0</v>
      </c>
      <c r="AS32" s="75">
        <f t="shared" si="30"/>
        <v>0</v>
      </c>
      <c r="AT32" s="75">
        <f t="shared" si="31"/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 t="shared" si="32"/>
        <v>-</v>
      </c>
      <c r="BJ32" s="77" t="str">
        <f t="shared" si="33"/>
        <v>-</v>
      </c>
      <c r="BK32" s="19" t="str">
        <f t="shared" si="34"/>
        <v>-</v>
      </c>
      <c r="BL32" s="19" t="str">
        <f t="shared" si="35"/>
        <v>-</v>
      </c>
      <c r="BM32" s="19" t="str">
        <f t="shared" si="36"/>
        <v>-</v>
      </c>
      <c r="BN32" s="19" t="str">
        <f t="shared" si="37"/>
        <v>-</v>
      </c>
      <c r="BO32" s="19" t="str">
        <f t="shared" si="38"/>
        <v>-</v>
      </c>
      <c r="BP32" s="19" t="str">
        <f t="shared" si="39"/>
        <v>-</v>
      </c>
      <c r="BQ32" s="19" t="str">
        <f t="shared" si="40"/>
        <v>-</v>
      </c>
      <c r="BR32" s="19" t="str">
        <f t="shared" si="41"/>
        <v>-</v>
      </c>
      <c r="BS32" s="19" t="str">
        <f t="shared" si="42"/>
        <v>-</v>
      </c>
      <c r="BT32" s="19" t="str">
        <f t="shared" si="43"/>
        <v>-</v>
      </c>
      <c r="BU32" s="19" t="str">
        <f t="shared" si="44"/>
        <v>-</v>
      </c>
      <c r="BV32" s="19" t="str">
        <f t="shared" si="45"/>
        <v>-</v>
      </c>
      <c r="BW32" s="19" t="str">
        <f t="shared" si="46"/>
        <v>-</v>
      </c>
      <c r="BX32" s="19" t="str">
        <f t="shared" si="47"/>
        <v>-</v>
      </c>
      <c r="BY32" s="13" t="str">
        <f t="shared" si="48"/>
        <v>-</v>
      </c>
      <c r="BZ32" s="13" t="str">
        <f t="shared" si="49"/>
        <v>-</v>
      </c>
      <c r="CA32" s="13" t="str">
        <f t="shared" si="50"/>
        <v>-</v>
      </c>
      <c r="CB32" s="80" t="str">
        <f t="shared" si="51"/>
        <v>-</v>
      </c>
      <c r="CC32" s="39"/>
      <c r="CD32" s="32">
        <f t="shared" si="52"/>
        <v>0</v>
      </c>
      <c r="CE32" s="32">
        <f t="shared" si="53"/>
        <v>0</v>
      </c>
      <c r="CF32" s="75">
        <f t="shared" si="54"/>
        <v>0</v>
      </c>
      <c r="CG32" s="75">
        <f t="shared" si="55"/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 t="shared" si="56"/>
        <v>-</v>
      </c>
      <c r="CW32" s="77" t="str">
        <f t="shared" si="57"/>
        <v>-</v>
      </c>
      <c r="CX32" s="19" t="str">
        <f t="shared" si="58"/>
        <v>-</v>
      </c>
      <c r="CY32" s="19" t="str">
        <f t="shared" si="59"/>
        <v>-</v>
      </c>
      <c r="CZ32" s="19" t="str">
        <f t="shared" si="60"/>
        <v>-</v>
      </c>
      <c r="DA32" s="19" t="str">
        <f t="shared" si="61"/>
        <v>-</v>
      </c>
      <c r="DB32" s="19" t="str">
        <f t="shared" si="62"/>
        <v>-</v>
      </c>
      <c r="DC32" s="19" t="str">
        <f t="shared" si="63"/>
        <v>-</v>
      </c>
      <c r="DD32" s="19" t="str">
        <f t="shared" si="64"/>
        <v>-</v>
      </c>
      <c r="DE32" s="19" t="str">
        <f t="shared" si="65"/>
        <v>-</v>
      </c>
      <c r="DF32" s="19" t="str">
        <f t="shared" si="66"/>
        <v>-</v>
      </c>
      <c r="DG32" s="19" t="str">
        <f t="shared" si="67"/>
        <v>-</v>
      </c>
      <c r="DH32" s="19" t="str">
        <f t="shared" si="68"/>
        <v>-</v>
      </c>
      <c r="DI32" s="19" t="str">
        <f t="shared" si="69"/>
        <v>-</v>
      </c>
      <c r="DJ32" s="19" t="str">
        <f t="shared" si="70"/>
        <v>-</v>
      </c>
      <c r="DK32" s="19" t="str">
        <f t="shared" si="71"/>
        <v>-</v>
      </c>
      <c r="DL32" s="13" t="str">
        <f t="shared" si="72"/>
        <v>-</v>
      </c>
      <c r="DM32" s="13" t="str">
        <f t="shared" si="73"/>
        <v>-</v>
      </c>
      <c r="DN32" s="13" t="str">
        <f t="shared" si="74"/>
        <v>-</v>
      </c>
      <c r="DO32" s="80" t="str">
        <f t="shared" si="75"/>
        <v>-</v>
      </c>
      <c r="DP32" s="39"/>
      <c r="DQ32" s="32">
        <f t="shared" si="76"/>
        <v>0</v>
      </c>
      <c r="DR32" s="32">
        <f t="shared" si="77"/>
        <v>0</v>
      </c>
      <c r="DS32" s="75">
        <f t="shared" si="78"/>
        <v>0</v>
      </c>
      <c r="DT32" s="75">
        <f t="shared" si="79"/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 t="shared" si="80"/>
        <v>-</v>
      </c>
      <c r="EJ32" s="77" t="str">
        <f t="shared" si="81"/>
        <v>-</v>
      </c>
      <c r="EK32" s="19" t="str">
        <f t="shared" si="82"/>
        <v>-</v>
      </c>
      <c r="EL32" s="19" t="str">
        <f t="shared" si="83"/>
        <v>-</v>
      </c>
      <c r="EM32" s="19" t="str">
        <f t="shared" si="84"/>
        <v>-</v>
      </c>
      <c r="EN32" s="19" t="str">
        <f t="shared" si="85"/>
        <v>-</v>
      </c>
      <c r="EO32" s="19" t="str">
        <f t="shared" si="86"/>
        <v>-</v>
      </c>
      <c r="EP32" s="19" t="str">
        <f t="shared" si="87"/>
        <v>-</v>
      </c>
      <c r="EQ32" s="19" t="str">
        <f t="shared" si="88"/>
        <v>-</v>
      </c>
      <c r="ER32" s="19" t="str">
        <f t="shared" si="89"/>
        <v>-</v>
      </c>
      <c r="ES32" s="19" t="str">
        <f t="shared" si="90"/>
        <v>-</v>
      </c>
      <c r="ET32" s="19" t="str">
        <f t="shared" si="91"/>
        <v>-</v>
      </c>
      <c r="EU32" s="19" t="str">
        <f t="shared" si="92"/>
        <v>-</v>
      </c>
      <c r="EV32" s="19" t="str">
        <f t="shared" si="93"/>
        <v>-</v>
      </c>
      <c r="EW32" s="19" t="str">
        <f t="shared" si="94"/>
        <v>-</v>
      </c>
      <c r="EX32" s="19" t="str">
        <f t="shared" si="95"/>
        <v>-</v>
      </c>
      <c r="EY32" s="13" t="str">
        <f t="shared" si="96"/>
        <v>-</v>
      </c>
      <c r="EZ32" s="13" t="str">
        <f t="shared" si="97"/>
        <v>-</v>
      </c>
      <c r="FA32" s="13" t="str">
        <f t="shared" si="98"/>
        <v>-</v>
      </c>
      <c r="FB32" s="80" t="str">
        <f t="shared" si="99"/>
        <v>-</v>
      </c>
      <c r="FC32" s="39"/>
      <c r="FD32" s="32">
        <f t="shared" si="100"/>
        <v>0</v>
      </c>
      <c r="FE32" s="32">
        <f t="shared" si="101"/>
        <v>0</v>
      </c>
      <c r="FF32" s="75">
        <f t="shared" si="102"/>
        <v>0</v>
      </c>
      <c r="FG32" s="75">
        <f t="shared" si="103"/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 t="shared" si="104"/>
        <v>-</v>
      </c>
      <c r="FW32" s="77" t="str">
        <f t="shared" si="105"/>
        <v>-</v>
      </c>
      <c r="FX32" s="19" t="str">
        <f t="shared" si="106"/>
        <v>-</v>
      </c>
      <c r="FY32" s="19" t="str">
        <f t="shared" si="107"/>
        <v>-</v>
      </c>
      <c r="FZ32" s="19" t="str">
        <f t="shared" si="108"/>
        <v>-</v>
      </c>
      <c r="GA32" s="19" t="str">
        <f t="shared" si="109"/>
        <v>-</v>
      </c>
      <c r="GB32" s="19" t="str">
        <f t="shared" si="110"/>
        <v>-</v>
      </c>
      <c r="GC32" s="19" t="str">
        <f t="shared" si="111"/>
        <v>-</v>
      </c>
      <c r="GD32" s="19" t="str">
        <f t="shared" si="112"/>
        <v>-</v>
      </c>
      <c r="GE32" s="19" t="str">
        <f t="shared" si="113"/>
        <v>-</v>
      </c>
      <c r="GF32" s="19" t="str">
        <f t="shared" si="114"/>
        <v>-</v>
      </c>
      <c r="GG32" s="19" t="str">
        <f t="shared" si="115"/>
        <v>-</v>
      </c>
      <c r="GH32" s="19" t="str">
        <f t="shared" si="116"/>
        <v>-</v>
      </c>
      <c r="GI32" s="19" t="str">
        <f t="shared" si="117"/>
        <v>-</v>
      </c>
      <c r="GJ32" s="19" t="str">
        <f t="shared" si="118"/>
        <v>-</v>
      </c>
      <c r="GK32" s="19" t="str">
        <f t="shared" si="119"/>
        <v>-</v>
      </c>
      <c r="GL32" s="13" t="str">
        <f t="shared" si="120"/>
        <v>-</v>
      </c>
      <c r="GM32" s="13" t="str">
        <f t="shared" si="121"/>
        <v>-</v>
      </c>
      <c r="GN32" s="13" t="str">
        <f t="shared" si="122"/>
        <v>-</v>
      </c>
      <c r="GO32" s="80" t="str">
        <f t="shared" si="123"/>
        <v>-</v>
      </c>
      <c r="GP32" s="39"/>
      <c r="GQ32" s="32">
        <f t="shared" si="124"/>
        <v>0</v>
      </c>
      <c r="GR32" s="32">
        <f t="shared" si="125"/>
        <v>0</v>
      </c>
      <c r="GS32" s="75">
        <f t="shared" si="126"/>
        <v>0</v>
      </c>
      <c r="GT32" s="75">
        <f t="shared" si="127"/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 t="shared" si="128"/>
        <v>-</v>
      </c>
      <c r="HJ32" s="77" t="str">
        <f t="shared" si="129"/>
        <v>-</v>
      </c>
      <c r="HK32" s="19" t="str">
        <f t="shared" si="130"/>
        <v>-</v>
      </c>
      <c r="HL32" s="19" t="str">
        <f t="shared" si="131"/>
        <v>-</v>
      </c>
      <c r="HM32" s="19" t="str">
        <f t="shared" si="132"/>
        <v>-</v>
      </c>
      <c r="HN32" s="19" t="str">
        <f t="shared" si="133"/>
        <v>-</v>
      </c>
      <c r="HO32" s="19" t="str">
        <f t="shared" si="134"/>
        <v>-</v>
      </c>
      <c r="HP32" s="19" t="str">
        <f t="shared" si="135"/>
        <v>-</v>
      </c>
      <c r="HQ32" s="19" t="str">
        <f t="shared" si="136"/>
        <v>-</v>
      </c>
      <c r="HR32" s="19" t="str">
        <f t="shared" si="137"/>
        <v>-</v>
      </c>
      <c r="HS32" s="19" t="str">
        <f t="shared" si="138"/>
        <v>-</v>
      </c>
      <c r="HT32" s="19" t="str">
        <f t="shared" si="139"/>
        <v>-</v>
      </c>
      <c r="HU32" s="19" t="str">
        <f t="shared" si="140"/>
        <v>-</v>
      </c>
      <c r="HV32" s="19" t="str">
        <f t="shared" si="141"/>
        <v>-</v>
      </c>
      <c r="HW32" s="19" t="str">
        <f t="shared" si="142"/>
        <v>-</v>
      </c>
      <c r="HX32" s="19" t="str">
        <f t="shared" si="143"/>
        <v>-</v>
      </c>
      <c r="HY32" s="13" t="str">
        <f t="shared" si="144"/>
        <v>-</v>
      </c>
      <c r="HZ32" s="13" t="str">
        <f t="shared" si="145"/>
        <v>-</v>
      </c>
      <c r="IA32" s="13" t="str">
        <f t="shared" si="146"/>
        <v>-</v>
      </c>
      <c r="IB32" s="80" t="str">
        <f t="shared" si="147"/>
        <v>-</v>
      </c>
      <c r="IC32" s="39">
        <f t="shared" si="148"/>
        <v>0</v>
      </c>
      <c r="ID32" s="99">
        <f t="shared" si="149"/>
        <v>0</v>
      </c>
      <c r="IE32" s="99">
        <f t="shared" si="150"/>
        <v>0</v>
      </c>
      <c r="IF32" s="100">
        <f t="shared" si="151"/>
        <v>0</v>
      </c>
      <c r="IG32" s="100">
        <f t="shared" si="152"/>
        <v>0</v>
      </c>
      <c r="IH32" s="35">
        <f t="shared" si="179"/>
        <v>0</v>
      </c>
      <c r="II32" s="35">
        <f t="shared" si="179"/>
        <v>0</v>
      </c>
      <c r="IJ32" s="35">
        <f t="shared" si="179"/>
        <v>0</v>
      </c>
      <c r="IK32" s="35">
        <f t="shared" si="179"/>
        <v>0</v>
      </c>
      <c r="IL32" s="35">
        <f t="shared" si="179"/>
        <v>0</v>
      </c>
      <c r="IM32" s="35">
        <f t="shared" si="179"/>
        <v>0</v>
      </c>
      <c r="IN32" s="100"/>
      <c r="IO32" s="35">
        <f t="shared" si="180"/>
        <v>0</v>
      </c>
      <c r="IP32" s="35">
        <f t="shared" si="180"/>
        <v>0</v>
      </c>
      <c r="IQ32" s="35">
        <f t="shared" si="180"/>
        <v>0</v>
      </c>
      <c r="IR32" s="35">
        <f t="shared" si="180"/>
        <v>0</v>
      </c>
      <c r="IS32" s="35">
        <f t="shared" si="180"/>
        <v>0</v>
      </c>
      <c r="IT32" s="23">
        <f t="shared" si="180"/>
        <v>0</v>
      </c>
      <c r="IU32" s="26">
        <f t="shared" si="180"/>
        <v>0</v>
      </c>
      <c r="IV32" s="42" t="str">
        <f t="shared" si="155"/>
        <v>-</v>
      </c>
      <c r="IW32" s="89" t="str">
        <f t="shared" si="156"/>
        <v>-</v>
      </c>
      <c r="IX32" s="43" t="str">
        <f t="shared" si="157"/>
        <v>-</v>
      </c>
      <c r="IY32" s="43" t="str">
        <f t="shared" si="158"/>
        <v>-</v>
      </c>
      <c r="IZ32" s="43" t="str">
        <f t="shared" si="159"/>
        <v>-</v>
      </c>
      <c r="JA32" s="43" t="str">
        <f t="shared" si="160"/>
        <v>-</v>
      </c>
      <c r="JB32" s="43" t="str">
        <f t="shared" si="161"/>
        <v>-</v>
      </c>
      <c r="JC32" s="43" t="str">
        <f t="shared" si="162"/>
        <v>-</v>
      </c>
      <c r="JD32" s="43" t="str">
        <f t="shared" si="163"/>
        <v>-</v>
      </c>
      <c r="JE32" s="43" t="str">
        <f t="shared" si="164"/>
        <v>-</v>
      </c>
      <c r="JF32" s="43" t="str">
        <f t="shared" si="165"/>
        <v>-</v>
      </c>
      <c r="JG32" s="43" t="str">
        <f t="shared" si="166"/>
        <v>-</v>
      </c>
      <c r="JH32" s="43" t="str">
        <f t="shared" si="167"/>
        <v>-</v>
      </c>
      <c r="JI32" s="43" t="str">
        <f t="shared" si="168"/>
        <v>-</v>
      </c>
      <c r="JJ32" s="43" t="str">
        <f t="shared" si="169"/>
        <v>-</v>
      </c>
      <c r="JK32" s="43" t="str">
        <f t="shared" si="170"/>
        <v>-</v>
      </c>
      <c r="JL32" s="44" t="str">
        <f t="shared" si="171"/>
        <v>-</v>
      </c>
      <c r="JM32" s="44" t="str">
        <f t="shared" si="172"/>
        <v>-</v>
      </c>
      <c r="JN32" s="44" t="str">
        <f t="shared" si="173"/>
        <v>-</v>
      </c>
      <c r="JO32" s="90" t="str">
        <f t="shared" si="174"/>
        <v>-</v>
      </c>
      <c r="JP32" s="62">
        <f t="shared" si="175"/>
        <v>0</v>
      </c>
      <c r="JQ32" s="63">
        <f t="shared" si="176"/>
        <v>0</v>
      </c>
      <c r="JR32" s="64">
        <f t="shared" si="177"/>
        <v>0</v>
      </c>
      <c r="JS32" s="65">
        <f t="shared" si="178"/>
        <v>0</v>
      </c>
    </row>
    <row r="33" spans="1:279" ht="18.75">
      <c r="A33" s="14">
        <f>IFERROR('SEM1'!A33,"-")</f>
        <v>0</v>
      </c>
      <c r="B33" s="135">
        <f>IFERROR('SEM1'!B33,"-")</f>
        <v>0</v>
      </c>
      <c r="C33" s="39"/>
      <c r="D33" s="32">
        <f t="shared" si="4"/>
        <v>0</v>
      </c>
      <c r="E33" s="32">
        <f t="shared" si="5"/>
        <v>0</v>
      </c>
      <c r="F33" s="75">
        <f t="shared" si="6"/>
        <v>0</v>
      </c>
      <c r="G33" s="75">
        <f t="shared" si="7"/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 t="shared" si="8"/>
        <v>-</v>
      </c>
      <c r="W33" s="77" t="str">
        <f t="shared" si="9"/>
        <v>-</v>
      </c>
      <c r="X33" s="19" t="str">
        <f t="shared" si="10"/>
        <v>-</v>
      </c>
      <c r="Y33" s="19" t="str">
        <f t="shared" si="11"/>
        <v>-</v>
      </c>
      <c r="Z33" s="19" t="str">
        <f t="shared" si="12"/>
        <v>-</v>
      </c>
      <c r="AA33" s="19" t="str">
        <f t="shared" si="13"/>
        <v>-</v>
      </c>
      <c r="AB33" s="19" t="str">
        <f t="shared" si="14"/>
        <v>-</v>
      </c>
      <c r="AC33" s="19" t="str">
        <f t="shared" si="15"/>
        <v>-</v>
      </c>
      <c r="AD33" s="19" t="str">
        <f t="shared" si="16"/>
        <v>-</v>
      </c>
      <c r="AE33" s="19" t="str">
        <f t="shared" si="17"/>
        <v>-</v>
      </c>
      <c r="AF33" s="19" t="str">
        <f t="shared" si="18"/>
        <v>-</v>
      </c>
      <c r="AG33" s="19" t="str">
        <f t="shared" si="19"/>
        <v>-</v>
      </c>
      <c r="AH33" s="19" t="str">
        <f t="shared" si="20"/>
        <v>-</v>
      </c>
      <c r="AI33" s="19" t="str">
        <f t="shared" si="21"/>
        <v>-</v>
      </c>
      <c r="AJ33" s="19" t="str">
        <f t="shared" si="22"/>
        <v>-</v>
      </c>
      <c r="AK33" s="19" t="str">
        <f t="shared" si="23"/>
        <v>-</v>
      </c>
      <c r="AL33" s="13" t="str">
        <f t="shared" si="24"/>
        <v>-</v>
      </c>
      <c r="AM33" s="13" t="str">
        <f t="shared" si="25"/>
        <v>-</v>
      </c>
      <c r="AN33" s="13" t="str">
        <f t="shared" si="26"/>
        <v>-</v>
      </c>
      <c r="AO33" s="80" t="str">
        <f t="shared" si="27"/>
        <v>-</v>
      </c>
      <c r="AP33" s="39"/>
      <c r="AQ33" s="32">
        <f t="shared" si="28"/>
        <v>0</v>
      </c>
      <c r="AR33" s="32">
        <f t="shared" si="29"/>
        <v>0</v>
      </c>
      <c r="AS33" s="75">
        <f t="shared" si="30"/>
        <v>0</v>
      </c>
      <c r="AT33" s="75">
        <f t="shared" si="31"/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 t="shared" si="32"/>
        <v>-</v>
      </c>
      <c r="BJ33" s="77" t="str">
        <f t="shared" si="33"/>
        <v>-</v>
      </c>
      <c r="BK33" s="19" t="str">
        <f t="shared" si="34"/>
        <v>-</v>
      </c>
      <c r="BL33" s="19" t="str">
        <f t="shared" si="35"/>
        <v>-</v>
      </c>
      <c r="BM33" s="19" t="str">
        <f t="shared" si="36"/>
        <v>-</v>
      </c>
      <c r="BN33" s="19" t="str">
        <f t="shared" si="37"/>
        <v>-</v>
      </c>
      <c r="BO33" s="19" t="str">
        <f t="shared" si="38"/>
        <v>-</v>
      </c>
      <c r="BP33" s="19" t="str">
        <f t="shared" si="39"/>
        <v>-</v>
      </c>
      <c r="BQ33" s="19" t="str">
        <f t="shared" si="40"/>
        <v>-</v>
      </c>
      <c r="BR33" s="19" t="str">
        <f t="shared" si="41"/>
        <v>-</v>
      </c>
      <c r="BS33" s="19" t="str">
        <f t="shared" si="42"/>
        <v>-</v>
      </c>
      <c r="BT33" s="19" t="str">
        <f t="shared" si="43"/>
        <v>-</v>
      </c>
      <c r="BU33" s="19" t="str">
        <f t="shared" si="44"/>
        <v>-</v>
      </c>
      <c r="BV33" s="19" t="str">
        <f t="shared" si="45"/>
        <v>-</v>
      </c>
      <c r="BW33" s="19" t="str">
        <f t="shared" si="46"/>
        <v>-</v>
      </c>
      <c r="BX33" s="19" t="str">
        <f t="shared" si="47"/>
        <v>-</v>
      </c>
      <c r="BY33" s="13" t="str">
        <f t="shared" si="48"/>
        <v>-</v>
      </c>
      <c r="BZ33" s="13" t="str">
        <f t="shared" si="49"/>
        <v>-</v>
      </c>
      <c r="CA33" s="13" t="str">
        <f t="shared" si="50"/>
        <v>-</v>
      </c>
      <c r="CB33" s="80" t="str">
        <f t="shared" si="51"/>
        <v>-</v>
      </c>
      <c r="CC33" s="39"/>
      <c r="CD33" s="32">
        <f t="shared" si="52"/>
        <v>0</v>
      </c>
      <c r="CE33" s="32">
        <f t="shared" si="53"/>
        <v>0</v>
      </c>
      <c r="CF33" s="75">
        <f t="shared" si="54"/>
        <v>0</v>
      </c>
      <c r="CG33" s="75">
        <f t="shared" si="55"/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 t="shared" si="56"/>
        <v>-</v>
      </c>
      <c r="CW33" s="77" t="str">
        <f t="shared" si="57"/>
        <v>-</v>
      </c>
      <c r="CX33" s="19" t="str">
        <f t="shared" si="58"/>
        <v>-</v>
      </c>
      <c r="CY33" s="19" t="str">
        <f t="shared" si="59"/>
        <v>-</v>
      </c>
      <c r="CZ33" s="19" t="str">
        <f t="shared" si="60"/>
        <v>-</v>
      </c>
      <c r="DA33" s="19" t="str">
        <f t="shared" si="61"/>
        <v>-</v>
      </c>
      <c r="DB33" s="19" t="str">
        <f t="shared" si="62"/>
        <v>-</v>
      </c>
      <c r="DC33" s="19" t="str">
        <f t="shared" si="63"/>
        <v>-</v>
      </c>
      <c r="DD33" s="19" t="str">
        <f t="shared" si="64"/>
        <v>-</v>
      </c>
      <c r="DE33" s="19" t="str">
        <f t="shared" si="65"/>
        <v>-</v>
      </c>
      <c r="DF33" s="19" t="str">
        <f t="shared" si="66"/>
        <v>-</v>
      </c>
      <c r="DG33" s="19" t="str">
        <f t="shared" si="67"/>
        <v>-</v>
      </c>
      <c r="DH33" s="19" t="str">
        <f t="shared" si="68"/>
        <v>-</v>
      </c>
      <c r="DI33" s="19" t="str">
        <f t="shared" si="69"/>
        <v>-</v>
      </c>
      <c r="DJ33" s="19" t="str">
        <f t="shared" si="70"/>
        <v>-</v>
      </c>
      <c r="DK33" s="19" t="str">
        <f t="shared" si="71"/>
        <v>-</v>
      </c>
      <c r="DL33" s="13" t="str">
        <f t="shared" si="72"/>
        <v>-</v>
      </c>
      <c r="DM33" s="13" t="str">
        <f t="shared" si="73"/>
        <v>-</v>
      </c>
      <c r="DN33" s="13" t="str">
        <f t="shared" si="74"/>
        <v>-</v>
      </c>
      <c r="DO33" s="80" t="str">
        <f t="shared" si="75"/>
        <v>-</v>
      </c>
      <c r="DP33" s="39"/>
      <c r="DQ33" s="32">
        <f t="shared" si="76"/>
        <v>0</v>
      </c>
      <c r="DR33" s="32">
        <f t="shared" si="77"/>
        <v>0</v>
      </c>
      <c r="DS33" s="75">
        <f t="shared" si="78"/>
        <v>0</v>
      </c>
      <c r="DT33" s="75">
        <f t="shared" si="79"/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 t="shared" si="80"/>
        <v>-</v>
      </c>
      <c r="EJ33" s="77" t="str">
        <f t="shared" si="81"/>
        <v>-</v>
      </c>
      <c r="EK33" s="19" t="str">
        <f t="shared" si="82"/>
        <v>-</v>
      </c>
      <c r="EL33" s="19" t="str">
        <f t="shared" si="83"/>
        <v>-</v>
      </c>
      <c r="EM33" s="19" t="str">
        <f t="shared" si="84"/>
        <v>-</v>
      </c>
      <c r="EN33" s="19" t="str">
        <f t="shared" si="85"/>
        <v>-</v>
      </c>
      <c r="EO33" s="19" t="str">
        <f t="shared" si="86"/>
        <v>-</v>
      </c>
      <c r="EP33" s="19" t="str">
        <f t="shared" si="87"/>
        <v>-</v>
      </c>
      <c r="EQ33" s="19" t="str">
        <f t="shared" si="88"/>
        <v>-</v>
      </c>
      <c r="ER33" s="19" t="str">
        <f t="shared" si="89"/>
        <v>-</v>
      </c>
      <c r="ES33" s="19" t="str">
        <f t="shared" si="90"/>
        <v>-</v>
      </c>
      <c r="ET33" s="19" t="str">
        <f t="shared" si="91"/>
        <v>-</v>
      </c>
      <c r="EU33" s="19" t="str">
        <f t="shared" si="92"/>
        <v>-</v>
      </c>
      <c r="EV33" s="19" t="str">
        <f t="shared" si="93"/>
        <v>-</v>
      </c>
      <c r="EW33" s="19" t="str">
        <f t="shared" si="94"/>
        <v>-</v>
      </c>
      <c r="EX33" s="19" t="str">
        <f t="shared" si="95"/>
        <v>-</v>
      </c>
      <c r="EY33" s="13" t="str">
        <f t="shared" si="96"/>
        <v>-</v>
      </c>
      <c r="EZ33" s="13" t="str">
        <f t="shared" si="97"/>
        <v>-</v>
      </c>
      <c r="FA33" s="13" t="str">
        <f t="shared" si="98"/>
        <v>-</v>
      </c>
      <c r="FB33" s="80" t="str">
        <f t="shared" si="99"/>
        <v>-</v>
      </c>
      <c r="FC33" s="39"/>
      <c r="FD33" s="32">
        <f t="shared" si="100"/>
        <v>0</v>
      </c>
      <c r="FE33" s="32">
        <f t="shared" si="101"/>
        <v>0</v>
      </c>
      <c r="FF33" s="75">
        <f t="shared" si="102"/>
        <v>0</v>
      </c>
      <c r="FG33" s="75">
        <f t="shared" si="103"/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 t="shared" si="104"/>
        <v>-</v>
      </c>
      <c r="FW33" s="77" t="str">
        <f t="shared" si="105"/>
        <v>-</v>
      </c>
      <c r="FX33" s="19" t="str">
        <f t="shared" si="106"/>
        <v>-</v>
      </c>
      <c r="FY33" s="19" t="str">
        <f t="shared" si="107"/>
        <v>-</v>
      </c>
      <c r="FZ33" s="19" t="str">
        <f t="shared" si="108"/>
        <v>-</v>
      </c>
      <c r="GA33" s="19" t="str">
        <f t="shared" si="109"/>
        <v>-</v>
      </c>
      <c r="GB33" s="19" t="str">
        <f t="shared" si="110"/>
        <v>-</v>
      </c>
      <c r="GC33" s="19" t="str">
        <f t="shared" si="111"/>
        <v>-</v>
      </c>
      <c r="GD33" s="19" t="str">
        <f t="shared" si="112"/>
        <v>-</v>
      </c>
      <c r="GE33" s="19" t="str">
        <f t="shared" si="113"/>
        <v>-</v>
      </c>
      <c r="GF33" s="19" t="str">
        <f t="shared" si="114"/>
        <v>-</v>
      </c>
      <c r="GG33" s="19" t="str">
        <f t="shared" si="115"/>
        <v>-</v>
      </c>
      <c r="GH33" s="19" t="str">
        <f t="shared" si="116"/>
        <v>-</v>
      </c>
      <c r="GI33" s="19" t="str">
        <f t="shared" si="117"/>
        <v>-</v>
      </c>
      <c r="GJ33" s="19" t="str">
        <f t="shared" si="118"/>
        <v>-</v>
      </c>
      <c r="GK33" s="19" t="str">
        <f t="shared" si="119"/>
        <v>-</v>
      </c>
      <c r="GL33" s="13" t="str">
        <f t="shared" si="120"/>
        <v>-</v>
      </c>
      <c r="GM33" s="13" t="str">
        <f t="shared" si="121"/>
        <v>-</v>
      </c>
      <c r="GN33" s="13" t="str">
        <f t="shared" si="122"/>
        <v>-</v>
      </c>
      <c r="GO33" s="80" t="str">
        <f t="shared" si="123"/>
        <v>-</v>
      </c>
      <c r="GP33" s="39"/>
      <c r="GQ33" s="32">
        <f t="shared" si="124"/>
        <v>0</v>
      </c>
      <c r="GR33" s="32">
        <f t="shared" si="125"/>
        <v>0</v>
      </c>
      <c r="GS33" s="75">
        <f t="shared" si="126"/>
        <v>0</v>
      </c>
      <c r="GT33" s="75">
        <f t="shared" si="127"/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 t="shared" si="128"/>
        <v>-</v>
      </c>
      <c r="HJ33" s="77" t="str">
        <f t="shared" si="129"/>
        <v>-</v>
      </c>
      <c r="HK33" s="19" t="str">
        <f t="shared" si="130"/>
        <v>-</v>
      </c>
      <c r="HL33" s="19" t="str">
        <f t="shared" si="131"/>
        <v>-</v>
      </c>
      <c r="HM33" s="19" t="str">
        <f t="shared" si="132"/>
        <v>-</v>
      </c>
      <c r="HN33" s="19" t="str">
        <f t="shared" si="133"/>
        <v>-</v>
      </c>
      <c r="HO33" s="19" t="str">
        <f t="shared" si="134"/>
        <v>-</v>
      </c>
      <c r="HP33" s="19" t="str">
        <f t="shared" si="135"/>
        <v>-</v>
      </c>
      <c r="HQ33" s="19" t="str">
        <f t="shared" si="136"/>
        <v>-</v>
      </c>
      <c r="HR33" s="19" t="str">
        <f t="shared" si="137"/>
        <v>-</v>
      </c>
      <c r="HS33" s="19" t="str">
        <f t="shared" si="138"/>
        <v>-</v>
      </c>
      <c r="HT33" s="19" t="str">
        <f t="shared" si="139"/>
        <v>-</v>
      </c>
      <c r="HU33" s="19" t="str">
        <f t="shared" si="140"/>
        <v>-</v>
      </c>
      <c r="HV33" s="19" t="str">
        <f t="shared" si="141"/>
        <v>-</v>
      </c>
      <c r="HW33" s="19" t="str">
        <f t="shared" si="142"/>
        <v>-</v>
      </c>
      <c r="HX33" s="19" t="str">
        <f t="shared" si="143"/>
        <v>-</v>
      </c>
      <c r="HY33" s="13" t="str">
        <f t="shared" si="144"/>
        <v>-</v>
      </c>
      <c r="HZ33" s="13" t="str">
        <f t="shared" si="145"/>
        <v>-</v>
      </c>
      <c r="IA33" s="13" t="str">
        <f t="shared" si="146"/>
        <v>-</v>
      </c>
      <c r="IB33" s="80" t="str">
        <f t="shared" si="147"/>
        <v>-</v>
      </c>
      <c r="IC33" s="39">
        <f t="shared" si="148"/>
        <v>0</v>
      </c>
      <c r="ID33" s="99">
        <f t="shared" si="149"/>
        <v>0</v>
      </c>
      <c r="IE33" s="99">
        <f t="shared" si="150"/>
        <v>0</v>
      </c>
      <c r="IF33" s="100">
        <f t="shared" si="151"/>
        <v>0</v>
      </c>
      <c r="IG33" s="100">
        <f t="shared" si="152"/>
        <v>0</v>
      </c>
      <c r="IH33" s="35">
        <f t="shared" si="179"/>
        <v>0</v>
      </c>
      <c r="II33" s="35">
        <f t="shared" si="179"/>
        <v>0</v>
      </c>
      <c r="IJ33" s="35">
        <f t="shared" si="179"/>
        <v>0</v>
      </c>
      <c r="IK33" s="35">
        <f t="shared" si="179"/>
        <v>0</v>
      </c>
      <c r="IL33" s="35">
        <f t="shared" si="179"/>
        <v>0</v>
      </c>
      <c r="IM33" s="35">
        <f t="shared" si="179"/>
        <v>0</v>
      </c>
      <c r="IN33" s="100"/>
      <c r="IO33" s="35">
        <f t="shared" si="180"/>
        <v>0</v>
      </c>
      <c r="IP33" s="35">
        <f t="shared" si="180"/>
        <v>0</v>
      </c>
      <c r="IQ33" s="35">
        <f t="shared" si="180"/>
        <v>0</v>
      </c>
      <c r="IR33" s="35">
        <f t="shared" si="180"/>
        <v>0</v>
      </c>
      <c r="IS33" s="35">
        <f t="shared" si="180"/>
        <v>0</v>
      </c>
      <c r="IT33" s="23">
        <f t="shared" si="180"/>
        <v>0</v>
      </c>
      <c r="IU33" s="26">
        <f t="shared" si="180"/>
        <v>0</v>
      </c>
      <c r="IV33" s="42" t="str">
        <f t="shared" si="155"/>
        <v>-</v>
      </c>
      <c r="IW33" s="89" t="str">
        <f t="shared" si="156"/>
        <v>-</v>
      </c>
      <c r="IX33" s="43" t="str">
        <f t="shared" si="157"/>
        <v>-</v>
      </c>
      <c r="IY33" s="43" t="str">
        <f t="shared" si="158"/>
        <v>-</v>
      </c>
      <c r="IZ33" s="43" t="str">
        <f t="shared" si="159"/>
        <v>-</v>
      </c>
      <c r="JA33" s="43" t="str">
        <f t="shared" si="160"/>
        <v>-</v>
      </c>
      <c r="JB33" s="43" t="str">
        <f t="shared" si="161"/>
        <v>-</v>
      </c>
      <c r="JC33" s="43" t="str">
        <f t="shared" si="162"/>
        <v>-</v>
      </c>
      <c r="JD33" s="43" t="str">
        <f t="shared" si="163"/>
        <v>-</v>
      </c>
      <c r="JE33" s="43" t="str">
        <f t="shared" si="164"/>
        <v>-</v>
      </c>
      <c r="JF33" s="43" t="str">
        <f t="shared" si="165"/>
        <v>-</v>
      </c>
      <c r="JG33" s="43" t="str">
        <f t="shared" si="166"/>
        <v>-</v>
      </c>
      <c r="JH33" s="43" t="str">
        <f t="shared" si="167"/>
        <v>-</v>
      </c>
      <c r="JI33" s="43" t="str">
        <f t="shared" si="168"/>
        <v>-</v>
      </c>
      <c r="JJ33" s="43" t="str">
        <f t="shared" si="169"/>
        <v>-</v>
      </c>
      <c r="JK33" s="43" t="str">
        <f t="shared" si="170"/>
        <v>-</v>
      </c>
      <c r="JL33" s="44" t="str">
        <f t="shared" si="171"/>
        <v>-</v>
      </c>
      <c r="JM33" s="44" t="str">
        <f t="shared" si="172"/>
        <v>-</v>
      </c>
      <c r="JN33" s="44" t="str">
        <f t="shared" si="173"/>
        <v>-</v>
      </c>
      <c r="JO33" s="90" t="str">
        <f t="shared" si="174"/>
        <v>-</v>
      </c>
      <c r="JP33" s="62">
        <f t="shared" si="175"/>
        <v>0</v>
      </c>
      <c r="JQ33" s="63">
        <f t="shared" si="176"/>
        <v>0</v>
      </c>
      <c r="JR33" s="64">
        <f t="shared" si="177"/>
        <v>0</v>
      </c>
      <c r="JS33" s="65">
        <f t="shared" si="178"/>
        <v>0</v>
      </c>
    </row>
    <row r="34" spans="1:279" ht="18.75">
      <c r="A34" s="14">
        <f>IFERROR('SEM1'!A34,"-")</f>
        <v>0</v>
      </c>
      <c r="B34" s="135">
        <f>IFERROR('SEM1'!B34,"-")</f>
        <v>0</v>
      </c>
      <c r="C34" s="39"/>
      <c r="D34" s="32">
        <f t="shared" si="4"/>
        <v>0</v>
      </c>
      <c r="E34" s="32">
        <f t="shared" si="5"/>
        <v>0</v>
      </c>
      <c r="F34" s="75">
        <f t="shared" si="6"/>
        <v>0</v>
      </c>
      <c r="G34" s="75">
        <f t="shared" si="7"/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 t="shared" si="8"/>
        <v>-</v>
      </c>
      <c r="W34" s="77" t="str">
        <f t="shared" si="9"/>
        <v>-</v>
      </c>
      <c r="X34" s="19" t="str">
        <f t="shared" si="10"/>
        <v>-</v>
      </c>
      <c r="Y34" s="19" t="str">
        <f t="shared" si="11"/>
        <v>-</v>
      </c>
      <c r="Z34" s="19" t="str">
        <f t="shared" si="12"/>
        <v>-</v>
      </c>
      <c r="AA34" s="19" t="str">
        <f t="shared" si="13"/>
        <v>-</v>
      </c>
      <c r="AB34" s="19" t="str">
        <f t="shared" si="14"/>
        <v>-</v>
      </c>
      <c r="AC34" s="19" t="str">
        <f t="shared" si="15"/>
        <v>-</v>
      </c>
      <c r="AD34" s="19" t="str">
        <f t="shared" si="16"/>
        <v>-</v>
      </c>
      <c r="AE34" s="19" t="str">
        <f t="shared" si="17"/>
        <v>-</v>
      </c>
      <c r="AF34" s="19" t="str">
        <f t="shared" si="18"/>
        <v>-</v>
      </c>
      <c r="AG34" s="19" t="str">
        <f t="shared" si="19"/>
        <v>-</v>
      </c>
      <c r="AH34" s="19" t="str">
        <f t="shared" si="20"/>
        <v>-</v>
      </c>
      <c r="AI34" s="19" t="str">
        <f t="shared" si="21"/>
        <v>-</v>
      </c>
      <c r="AJ34" s="19" t="str">
        <f t="shared" si="22"/>
        <v>-</v>
      </c>
      <c r="AK34" s="19" t="str">
        <f t="shared" si="23"/>
        <v>-</v>
      </c>
      <c r="AL34" s="13" t="str">
        <f t="shared" si="24"/>
        <v>-</v>
      </c>
      <c r="AM34" s="13" t="str">
        <f t="shared" si="25"/>
        <v>-</v>
      </c>
      <c r="AN34" s="13" t="str">
        <f t="shared" si="26"/>
        <v>-</v>
      </c>
      <c r="AO34" s="80" t="str">
        <f t="shared" si="27"/>
        <v>-</v>
      </c>
      <c r="AP34" s="39"/>
      <c r="AQ34" s="32">
        <f t="shared" si="28"/>
        <v>0</v>
      </c>
      <c r="AR34" s="32">
        <f t="shared" si="29"/>
        <v>0</v>
      </c>
      <c r="AS34" s="75">
        <f t="shared" si="30"/>
        <v>0</v>
      </c>
      <c r="AT34" s="75">
        <f t="shared" si="31"/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 t="shared" si="32"/>
        <v>-</v>
      </c>
      <c r="BJ34" s="77" t="str">
        <f t="shared" si="33"/>
        <v>-</v>
      </c>
      <c r="BK34" s="19" t="str">
        <f t="shared" si="34"/>
        <v>-</v>
      </c>
      <c r="BL34" s="19" t="str">
        <f t="shared" si="35"/>
        <v>-</v>
      </c>
      <c r="BM34" s="19" t="str">
        <f t="shared" si="36"/>
        <v>-</v>
      </c>
      <c r="BN34" s="19" t="str">
        <f t="shared" si="37"/>
        <v>-</v>
      </c>
      <c r="BO34" s="19" t="str">
        <f t="shared" si="38"/>
        <v>-</v>
      </c>
      <c r="BP34" s="19" t="str">
        <f t="shared" si="39"/>
        <v>-</v>
      </c>
      <c r="BQ34" s="19" t="str">
        <f t="shared" si="40"/>
        <v>-</v>
      </c>
      <c r="BR34" s="19" t="str">
        <f t="shared" si="41"/>
        <v>-</v>
      </c>
      <c r="BS34" s="19" t="str">
        <f t="shared" si="42"/>
        <v>-</v>
      </c>
      <c r="BT34" s="19" t="str">
        <f t="shared" si="43"/>
        <v>-</v>
      </c>
      <c r="BU34" s="19" t="str">
        <f t="shared" si="44"/>
        <v>-</v>
      </c>
      <c r="BV34" s="19" t="str">
        <f t="shared" si="45"/>
        <v>-</v>
      </c>
      <c r="BW34" s="19" t="str">
        <f t="shared" si="46"/>
        <v>-</v>
      </c>
      <c r="BX34" s="19" t="str">
        <f t="shared" si="47"/>
        <v>-</v>
      </c>
      <c r="BY34" s="13" t="str">
        <f t="shared" si="48"/>
        <v>-</v>
      </c>
      <c r="BZ34" s="13" t="str">
        <f t="shared" si="49"/>
        <v>-</v>
      </c>
      <c r="CA34" s="13" t="str">
        <f t="shared" si="50"/>
        <v>-</v>
      </c>
      <c r="CB34" s="80" t="str">
        <f t="shared" si="51"/>
        <v>-</v>
      </c>
      <c r="CC34" s="39"/>
      <c r="CD34" s="32">
        <f t="shared" si="52"/>
        <v>0</v>
      </c>
      <c r="CE34" s="32">
        <f t="shared" si="53"/>
        <v>0</v>
      </c>
      <c r="CF34" s="75">
        <f t="shared" si="54"/>
        <v>0</v>
      </c>
      <c r="CG34" s="75">
        <f t="shared" si="55"/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 t="shared" si="56"/>
        <v>-</v>
      </c>
      <c r="CW34" s="77" t="str">
        <f t="shared" si="57"/>
        <v>-</v>
      </c>
      <c r="CX34" s="19" t="str">
        <f t="shared" si="58"/>
        <v>-</v>
      </c>
      <c r="CY34" s="19" t="str">
        <f t="shared" si="59"/>
        <v>-</v>
      </c>
      <c r="CZ34" s="19" t="str">
        <f t="shared" si="60"/>
        <v>-</v>
      </c>
      <c r="DA34" s="19" t="str">
        <f t="shared" si="61"/>
        <v>-</v>
      </c>
      <c r="DB34" s="19" t="str">
        <f t="shared" si="62"/>
        <v>-</v>
      </c>
      <c r="DC34" s="19" t="str">
        <f t="shared" si="63"/>
        <v>-</v>
      </c>
      <c r="DD34" s="19" t="str">
        <f t="shared" si="64"/>
        <v>-</v>
      </c>
      <c r="DE34" s="19" t="str">
        <f t="shared" si="65"/>
        <v>-</v>
      </c>
      <c r="DF34" s="19" t="str">
        <f t="shared" si="66"/>
        <v>-</v>
      </c>
      <c r="DG34" s="19" t="str">
        <f t="shared" si="67"/>
        <v>-</v>
      </c>
      <c r="DH34" s="19" t="str">
        <f t="shared" si="68"/>
        <v>-</v>
      </c>
      <c r="DI34" s="19" t="str">
        <f t="shared" si="69"/>
        <v>-</v>
      </c>
      <c r="DJ34" s="19" t="str">
        <f t="shared" si="70"/>
        <v>-</v>
      </c>
      <c r="DK34" s="19" t="str">
        <f t="shared" si="71"/>
        <v>-</v>
      </c>
      <c r="DL34" s="13" t="str">
        <f t="shared" si="72"/>
        <v>-</v>
      </c>
      <c r="DM34" s="13" t="str">
        <f t="shared" si="73"/>
        <v>-</v>
      </c>
      <c r="DN34" s="13" t="str">
        <f t="shared" si="74"/>
        <v>-</v>
      </c>
      <c r="DO34" s="80" t="str">
        <f t="shared" si="75"/>
        <v>-</v>
      </c>
      <c r="DP34" s="39"/>
      <c r="DQ34" s="32">
        <f t="shared" si="76"/>
        <v>0</v>
      </c>
      <c r="DR34" s="32">
        <f t="shared" si="77"/>
        <v>0</v>
      </c>
      <c r="DS34" s="75">
        <f t="shared" si="78"/>
        <v>0</v>
      </c>
      <c r="DT34" s="75">
        <f t="shared" si="79"/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 t="shared" si="80"/>
        <v>-</v>
      </c>
      <c r="EJ34" s="77" t="str">
        <f t="shared" si="81"/>
        <v>-</v>
      </c>
      <c r="EK34" s="19" t="str">
        <f t="shared" si="82"/>
        <v>-</v>
      </c>
      <c r="EL34" s="19" t="str">
        <f t="shared" si="83"/>
        <v>-</v>
      </c>
      <c r="EM34" s="19" t="str">
        <f t="shared" si="84"/>
        <v>-</v>
      </c>
      <c r="EN34" s="19" t="str">
        <f t="shared" si="85"/>
        <v>-</v>
      </c>
      <c r="EO34" s="19" t="str">
        <f t="shared" si="86"/>
        <v>-</v>
      </c>
      <c r="EP34" s="19" t="str">
        <f t="shared" si="87"/>
        <v>-</v>
      </c>
      <c r="EQ34" s="19" t="str">
        <f t="shared" si="88"/>
        <v>-</v>
      </c>
      <c r="ER34" s="19" t="str">
        <f t="shared" si="89"/>
        <v>-</v>
      </c>
      <c r="ES34" s="19" t="str">
        <f t="shared" si="90"/>
        <v>-</v>
      </c>
      <c r="ET34" s="19" t="str">
        <f t="shared" si="91"/>
        <v>-</v>
      </c>
      <c r="EU34" s="19" t="str">
        <f t="shared" si="92"/>
        <v>-</v>
      </c>
      <c r="EV34" s="19" t="str">
        <f t="shared" si="93"/>
        <v>-</v>
      </c>
      <c r="EW34" s="19" t="str">
        <f t="shared" si="94"/>
        <v>-</v>
      </c>
      <c r="EX34" s="19" t="str">
        <f t="shared" si="95"/>
        <v>-</v>
      </c>
      <c r="EY34" s="13" t="str">
        <f t="shared" si="96"/>
        <v>-</v>
      </c>
      <c r="EZ34" s="13" t="str">
        <f t="shared" si="97"/>
        <v>-</v>
      </c>
      <c r="FA34" s="13" t="str">
        <f t="shared" si="98"/>
        <v>-</v>
      </c>
      <c r="FB34" s="80" t="str">
        <f t="shared" si="99"/>
        <v>-</v>
      </c>
      <c r="FC34" s="39"/>
      <c r="FD34" s="32">
        <f t="shared" si="100"/>
        <v>0</v>
      </c>
      <c r="FE34" s="32">
        <f t="shared" si="101"/>
        <v>0</v>
      </c>
      <c r="FF34" s="75">
        <f t="shared" si="102"/>
        <v>0</v>
      </c>
      <c r="FG34" s="75">
        <f t="shared" si="103"/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 t="shared" si="104"/>
        <v>-</v>
      </c>
      <c r="FW34" s="77" t="str">
        <f t="shared" si="105"/>
        <v>-</v>
      </c>
      <c r="FX34" s="19" t="str">
        <f t="shared" si="106"/>
        <v>-</v>
      </c>
      <c r="FY34" s="19" t="str">
        <f t="shared" si="107"/>
        <v>-</v>
      </c>
      <c r="FZ34" s="19" t="str">
        <f t="shared" si="108"/>
        <v>-</v>
      </c>
      <c r="GA34" s="19" t="str">
        <f t="shared" si="109"/>
        <v>-</v>
      </c>
      <c r="GB34" s="19" t="str">
        <f t="shared" si="110"/>
        <v>-</v>
      </c>
      <c r="GC34" s="19" t="str">
        <f t="shared" si="111"/>
        <v>-</v>
      </c>
      <c r="GD34" s="19" t="str">
        <f t="shared" si="112"/>
        <v>-</v>
      </c>
      <c r="GE34" s="19" t="str">
        <f t="shared" si="113"/>
        <v>-</v>
      </c>
      <c r="GF34" s="19" t="str">
        <f t="shared" si="114"/>
        <v>-</v>
      </c>
      <c r="GG34" s="19" t="str">
        <f t="shared" si="115"/>
        <v>-</v>
      </c>
      <c r="GH34" s="19" t="str">
        <f t="shared" si="116"/>
        <v>-</v>
      </c>
      <c r="GI34" s="19" t="str">
        <f t="shared" si="117"/>
        <v>-</v>
      </c>
      <c r="GJ34" s="19" t="str">
        <f t="shared" si="118"/>
        <v>-</v>
      </c>
      <c r="GK34" s="19" t="str">
        <f t="shared" si="119"/>
        <v>-</v>
      </c>
      <c r="GL34" s="13" t="str">
        <f t="shared" si="120"/>
        <v>-</v>
      </c>
      <c r="GM34" s="13" t="str">
        <f t="shared" si="121"/>
        <v>-</v>
      </c>
      <c r="GN34" s="13" t="str">
        <f t="shared" si="122"/>
        <v>-</v>
      </c>
      <c r="GO34" s="80" t="str">
        <f t="shared" si="123"/>
        <v>-</v>
      </c>
      <c r="GP34" s="39"/>
      <c r="GQ34" s="32">
        <f t="shared" si="124"/>
        <v>0</v>
      </c>
      <c r="GR34" s="32">
        <f t="shared" si="125"/>
        <v>0</v>
      </c>
      <c r="GS34" s="75">
        <f t="shared" si="126"/>
        <v>0</v>
      </c>
      <c r="GT34" s="75">
        <f t="shared" si="127"/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 t="shared" si="128"/>
        <v>-</v>
      </c>
      <c r="HJ34" s="77" t="str">
        <f t="shared" si="129"/>
        <v>-</v>
      </c>
      <c r="HK34" s="19" t="str">
        <f t="shared" si="130"/>
        <v>-</v>
      </c>
      <c r="HL34" s="19" t="str">
        <f t="shared" si="131"/>
        <v>-</v>
      </c>
      <c r="HM34" s="19" t="str">
        <f t="shared" si="132"/>
        <v>-</v>
      </c>
      <c r="HN34" s="19" t="str">
        <f t="shared" si="133"/>
        <v>-</v>
      </c>
      <c r="HO34" s="19" t="str">
        <f t="shared" si="134"/>
        <v>-</v>
      </c>
      <c r="HP34" s="19" t="str">
        <f t="shared" si="135"/>
        <v>-</v>
      </c>
      <c r="HQ34" s="19" t="str">
        <f t="shared" si="136"/>
        <v>-</v>
      </c>
      <c r="HR34" s="19" t="str">
        <f t="shared" si="137"/>
        <v>-</v>
      </c>
      <c r="HS34" s="19" t="str">
        <f t="shared" si="138"/>
        <v>-</v>
      </c>
      <c r="HT34" s="19" t="str">
        <f t="shared" si="139"/>
        <v>-</v>
      </c>
      <c r="HU34" s="19" t="str">
        <f t="shared" si="140"/>
        <v>-</v>
      </c>
      <c r="HV34" s="19" t="str">
        <f t="shared" si="141"/>
        <v>-</v>
      </c>
      <c r="HW34" s="19" t="str">
        <f t="shared" si="142"/>
        <v>-</v>
      </c>
      <c r="HX34" s="19" t="str">
        <f t="shared" si="143"/>
        <v>-</v>
      </c>
      <c r="HY34" s="13" t="str">
        <f t="shared" si="144"/>
        <v>-</v>
      </c>
      <c r="HZ34" s="13" t="str">
        <f t="shared" si="145"/>
        <v>-</v>
      </c>
      <c r="IA34" s="13" t="str">
        <f t="shared" si="146"/>
        <v>-</v>
      </c>
      <c r="IB34" s="80" t="str">
        <f t="shared" si="147"/>
        <v>-</v>
      </c>
      <c r="IC34" s="39">
        <f t="shared" si="148"/>
        <v>0</v>
      </c>
      <c r="ID34" s="99">
        <f t="shared" si="149"/>
        <v>0</v>
      </c>
      <c r="IE34" s="99">
        <f t="shared" si="150"/>
        <v>0</v>
      </c>
      <c r="IF34" s="100">
        <f t="shared" si="151"/>
        <v>0</v>
      </c>
      <c r="IG34" s="100">
        <f t="shared" si="152"/>
        <v>0</v>
      </c>
      <c r="IH34" s="35">
        <f t="shared" si="179"/>
        <v>0</v>
      </c>
      <c r="II34" s="35">
        <f t="shared" si="179"/>
        <v>0</v>
      </c>
      <c r="IJ34" s="35">
        <f t="shared" si="179"/>
        <v>0</v>
      </c>
      <c r="IK34" s="35">
        <f t="shared" si="179"/>
        <v>0</v>
      </c>
      <c r="IL34" s="35">
        <f t="shared" si="179"/>
        <v>0</v>
      </c>
      <c r="IM34" s="35">
        <f t="shared" si="179"/>
        <v>0</v>
      </c>
      <c r="IN34" s="100"/>
      <c r="IO34" s="35">
        <f t="shared" si="180"/>
        <v>0</v>
      </c>
      <c r="IP34" s="35">
        <f t="shared" si="180"/>
        <v>0</v>
      </c>
      <c r="IQ34" s="35">
        <f t="shared" si="180"/>
        <v>0</v>
      </c>
      <c r="IR34" s="35">
        <f t="shared" si="180"/>
        <v>0</v>
      </c>
      <c r="IS34" s="35">
        <f t="shared" si="180"/>
        <v>0</v>
      </c>
      <c r="IT34" s="23">
        <f t="shared" si="180"/>
        <v>0</v>
      </c>
      <c r="IU34" s="26">
        <f t="shared" si="180"/>
        <v>0</v>
      </c>
      <c r="IV34" s="42" t="str">
        <f t="shared" si="155"/>
        <v>-</v>
      </c>
      <c r="IW34" s="89" t="str">
        <f t="shared" si="156"/>
        <v>-</v>
      </c>
      <c r="IX34" s="43" t="str">
        <f t="shared" si="157"/>
        <v>-</v>
      </c>
      <c r="IY34" s="43" t="str">
        <f t="shared" si="158"/>
        <v>-</v>
      </c>
      <c r="IZ34" s="43" t="str">
        <f t="shared" si="159"/>
        <v>-</v>
      </c>
      <c r="JA34" s="43" t="str">
        <f t="shared" si="160"/>
        <v>-</v>
      </c>
      <c r="JB34" s="43" t="str">
        <f t="shared" si="161"/>
        <v>-</v>
      </c>
      <c r="JC34" s="43" t="str">
        <f t="shared" si="162"/>
        <v>-</v>
      </c>
      <c r="JD34" s="43" t="str">
        <f t="shared" si="163"/>
        <v>-</v>
      </c>
      <c r="JE34" s="43" t="str">
        <f t="shared" si="164"/>
        <v>-</v>
      </c>
      <c r="JF34" s="43" t="str">
        <f t="shared" si="165"/>
        <v>-</v>
      </c>
      <c r="JG34" s="43" t="str">
        <f t="shared" si="166"/>
        <v>-</v>
      </c>
      <c r="JH34" s="43" t="str">
        <f t="shared" si="167"/>
        <v>-</v>
      </c>
      <c r="JI34" s="43" t="str">
        <f t="shared" si="168"/>
        <v>-</v>
      </c>
      <c r="JJ34" s="43" t="str">
        <f t="shared" si="169"/>
        <v>-</v>
      </c>
      <c r="JK34" s="43" t="str">
        <f t="shared" si="170"/>
        <v>-</v>
      </c>
      <c r="JL34" s="44" t="str">
        <f t="shared" si="171"/>
        <v>-</v>
      </c>
      <c r="JM34" s="44" t="str">
        <f t="shared" si="172"/>
        <v>-</v>
      </c>
      <c r="JN34" s="44" t="str">
        <f t="shared" si="173"/>
        <v>-</v>
      </c>
      <c r="JO34" s="90" t="str">
        <f t="shared" si="174"/>
        <v>-</v>
      </c>
      <c r="JP34" s="62">
        <f t="shared" si="175"/>
        <v>0</v>
      </c>
      <c r="JQ34" s="63">
        <f t="shared" si="176"/>
        <v>0</v>
      </c>
      <c r="JR34" s="64">
        <f t="shared" si="177"/>
        <v>0</v>
      </c>
      <c r="JS34" s="65">
        <f t="shared" si="178"/>
        <v>0</v>
      </c>
    </row>
    <row r="35" spans="1:279" ht="18.75">
      <c r="A35" s="14">
        <f>IFERROR('SEM1'!A35,"-")</f>
        <v>0</v>
      </c>
      <c r="B35" s="135">
        <f>IFERROR('SEM1'!B35,"-")</f>
        <v>0</v>
      </c>
      <c r="C35" s="39"/>
      <c r="D35" s="32">
        <f t="shared" si="4"/>
        <v>0</v>
      </c>
      <c r="E35" s="32">
        <f t="shared" si="5"/>
        <v>0</v>
      </c>
      <c r="F35" s="75">
        <f t="shared" si="6"/>
        <v>0</v>
      </c>
      <c r="G35" s="75">
        <f t="shared" si="7"/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 t="shared" si="8"/>
        <v>-</v>
      </c>
      <c r="W35" s="77" t="str">
        <f t="shared" si="9"/>
        <v>-</v>
      </c>
      <c r="X35" s="19" t="str">
        <f t="shared" si="10"/>
        <v>-</v>
      </c>
      <c r="Y35" s="19" t="str">
        <f t="shared" si="11"/>
        <v>-</v>
      </c>
      <c r="Z35" s="19" t="str">
        <f t="shared" si="12"/>
        <v>-</v>
      </c>
      <c r="AA35" s="19" t="str">
        <f t="shared" si="13"/>
        <v>-</v>
      </c>
      <c r="AB35" s="19" t="str">
        <f t="shared" si="14"/>
        <v>-</v>
      </c>
      <c r="AC35" s="19" t="str">
        <f t="shared" si="15"/>
        <v>-</v>
      </c>
      <c r="AD35" s="19" t="str">
        <f t="shared" si="16"/>
        <v>-</v>
      </c>
      <c r="AE35" s="19" t="str">
        <f t="shared" si="17"/>
        <v>-</v>
      </c>
      <c r="AF35" s="19" t="str">
        <f t="shared" si="18"/>
        <v>-</v>
      </c>
      <c r="AG35" s="19" t="str">
        <f t="shared" si="19"/>
        <v>-</v>
      </c>
      <c r="AH35" s="19" t="str">
        <f t="shared" si="20"/>
        <v>-</v>
      </c>
      <c r="AI35" s="19" t="str">
        <f t="shared" si="21"/>
        <v>-</v>
      </c>
      <c r="AJ35" s="19" t="str">
        <f t="shared" si="22"/>
        <v>-</v>
      </c>
      <c r="AK35" s="19" t="str">
        <f t="shared" si="23"/>
        <v>-</v>
      </c>
      <c r="AL35" s="13" t="str">
        <f t="shared" si="24"/>
        <v>-</v>
      </c>
      <c r="AM35" s="13" t="str">
        <f t="shared" si="25"/>
        <v>-</v>
      </c>
      <c r="AN35" s="13" t="str">
        <f t="shared" si="26"/>
        <v>-</v>
      </c>
      <c r="AO35" s="80" t="str">
        <f t="shared" si="27"/>
        <v>-</v>
      </c>
      <c r="AP35" s="39"/>
      <c r="AQ35" s="32">
        <f t="shared" si="28"/>
        <v>0</v>
      </c>
      <c r="AR35" s="32">
        <f t="shared" si="29"/>
        <v>0</v>
      </c>
      <c r="AS35" s="75">
        <f t="shared" si="30"/>
        <v>0</v>
      </c>
      <c r="AT35" s="75">
        <f t="shared" si="31"/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 t="shared" si="32"/>
        <v>-</v>
      </c>
      <c r="BJ35" s="77" t="str">
        <f t="shared" si="33"/>
        <v>-</v>
      </c>
      <c r="BK35" s="19" t="str">
        <f t="shared" si="34"/>
        <v>-</v>
      </c>
      <c r="BL35" s="19" t="str">
        <f t="shared" si="35"/>
        <v>-</v>
      </c>
      <c r="BM35" s="19" t="str">
        <f t="shared" si="36"/>
        <v>-</v>
      </c>
      <c r="BN35" s="19" t="str">
        <f t="shared" si="37"/>
        <v>-</v>
      </c>
      <c r="BO35" s="19" t="str">
        <f t="shared" si="38"/>
        <v>-</v>
      </c>
      <c r="BP35" s="19" t="str">
        <f t="shared" si="39"/>
        <v>-</v>
      </c>
      <c r="BQ35" s="19" t="str">
        <f t="shared" si="40"/>
        <v>-</v>
      </c>
      <c r="BR35" s="19" t="str">
        <f t="shared" si="41"/>
        <v>-</v>
      </c>
      <c r="BS35" s="19" t="str">
        <f t="shared" si="42"/>
        <v>-</v>
      </c>
      <c r="BT35" s="19" t="str">
        <f t="shared" si="43"/>
        <v>-</v>
      </c>
      <c r="BU35" s="19" t="str">
        <f t="shared" si="44"/>
        <v>-</v>
      </c>
      <c r="BV35" s="19" t="str">
        <f t="shared" si="45"/>
        <v>-</v>
      </c>
      <c r="BW35" s="19" t="str">
        <f t="shared" si="46"/>
        <v>-</v>
      </c>
      <c r="BX35" s="19" t="str">
        <f t="shared" si="47"/>
        <v>-</v>
      </c>
      <c r="BY35" s="13" t="str">
        <f t="shared" si="48"/>
        <v>-</v>
      </c>
      <c r="BZ35" s="13" t="str">
        <f t="shared" si="49"/>
        <v>-</v>
      </c>
      <c r="CA35" s="13" t="str">
        <f t="shared" si="50"/>
        <v>-</v>
      </c>
      <c r="CB35" s="80" t="str">
        <f t="shared" si="51"/>
        <v>-</v>
      </c>
      <c r="CC35" s="39"/>
      <c r="CD35" s="32">
        <f t="shared" si="52"/>
        <v>0</v>
      </c>
      <c r="CE35" s="32">
        <f t="shared" si="53"/>
        <v>0</v>
      </c>
      <c r="CF35" s="75">
        <f t="shared" si="54"/>
        <v>0</v>
      </c>
      <c r="CG35" s="75">
        <f t="shared" si="55"/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 t="shared" si="56"/>
        <v>-</v>
      </c>
      <c r="CW35" s="77" t="str">
        <f t="shared" si="57"/>
        <v>-</v>
      </c>
      <c r="CX35" s="19" t="str">
        <f t="shared" si="58"/>
        <v>-</v>
      </c>
      <c r="CY35" s="19" t="str">
        <f t="shared" si="59"/>
        <v>-</v>
      </c>
      <c r="CZ35" s="19" t="str">
        <f t="shared" si="60"/>
        <v>-</v>
      </c>
      <c r="DA35" s="19" t="str">
        <f t="shared" si="61"/>
        <v>-</v>
      </c>
      <c r="DB35" s="19" t="str">
        <f t="shared" si="62"/>
        <v>-</v>
      </c>
      <c r="DC35" s="19" t="str">
        <f t="shared" si="63"/>
        <v>-</v>
      </c>
      <c r="DD35" s="19" t="str">
        <f t="shared" si="64"/>
        <v>-</v>
      </c>
      <c r="DE35" s="19" t="str">
        <f t="shared" si="65"/>
        <v>-</v>
      </c>
      <c r="DF35" s="19" t="str">
        <f t="shared" si="66"/>
        <v>-</v>
      </c>
      <c r="DG35" s="19" t="str">
        <f t="shared" si="67"/>
        <v>-</v>
      </c>
      <c r="DH35" s="19" t="str">
        <f t="shared" si="68"/>
        <v>-</v>
      </c>
      <c r="DI35" s="19" t="str">
        <f t="shared" si="69"/>
        <v>-</v>
      </c>
      <c r="DJ35" s="19" t="str">
        <f t="shared" si="70"/>
        <v>-</v>
      </c>
      <c r="DK35" s="19" t="str">
        <f t="shared" si="71"/>
        <v>-</v>
      </c>
      <c r="DL35" s="13" t="str">
        <f t="shared" si="72"/>
        <v>-</v>
      </c>
      <c r="DM35" s="13" t="str">
        <f t="shared" si="73"/>
        <v>-</v>
      </c>
      <c r="DN35" s="13" t="str">
        <f t="shared" si="74"/>
        <v>-</v>
      </c>
      <c r="DO35" s="80" t="str">
        <f t="shared" si="75"/>
        <v>-</v>
      </c>
      <c r="DP35" s="39"/>
      <c r="DQ35" s="32">
        <f t="shared" si="76"/>
        <v>0</v>
      </c>
      <c r="DR35" s="32">
        <f t="shared" si="77"/>
        <v>0</v>
      </c>
      <c r="DS35" s="75">
        <f t="shared" si="78"/>
        <v>0</v>
      </c>
      <c r="DT35" s="75">
        <f t="shared" si="79"/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 t="shared" si="80"/>
        <v>-</v>
      </c>
      <c r="EJ35" s="77" t="str">
        <f t="shared" si="81"/>
        <v>-</v>
      </c>
      <c r="EK35" s="19" t="str">
        <f t="shared" si="82"/>
        <v>-</v>
      </c>
      <c r="EL35" s="19" t="str">
        <f t="shared" si="83"/>
        <v>-</v>
      </c>
      <c r="EM35" s="19" t="str">
        <f t="shared" si="84"/>
        <v>-</v>
      </c>
      <c r="EN35" s="19" t="str">
        <f t="shared" si="85"/>
        <v>-</v>
      </c>
      <c r="EO35" s="19" t="str">
        <f t="shared" si="86"/>
        <v>-</v>
      </c>
      <c r="EP35" s="19" t="str">
        <f t="shared" si="87"/>
        <v>-</v>
      </c>
      <c r="EQ35" s="19" t="str">
        <f t="shared" si="88"/>
        <v>-</v>
      </c>
      <c r="ER35" s="19" t="str">
        <f t="shared" si="89"/>
        <v>-</v>
      </c>
      <c r="ES35" s="19" t="str">
        <f t="shared" si="90"/>
        <v>-</v>
      </c>
      <c r="ET35" s="19" t="str">
        <f t="shared" si="91"/>
        <v>-</v>
      </c>
      <c r="EU35" s="19" t="str">
        <f t="shared" si="92"/>
        <v>-</v>
      </c>
      <c r="EV35" s="19" t="str">
        <f t="shared" si="93"/>
        <v>-</v>
      </c>
      <c r="EW35" s="19" t="str">
        <f t="shared" si="94"/>
        <v>-</v>
      </c>
      <c r="EX35" s="19" t="str">
        <f t="shared" si="95"/>
        <v>-</v>
      </c>
      <c r="EY35" s="13" t="str">
        <f t="shared" si="96"/>
        <v>-</v>
      </c>
      <c r="EZ35" s="13" t="str">
        <f t="shared" si="97"/>
        <v>-</v>
      </c>
      <c r="FA35" s="13" t="str">
        <f t="shared" si="98"/>
        <v>-</v>
      </c>
      <c r="FB35" s="80" t="str">
        <f t="shared" si="99"/>
        <v>-</v>
      </c>
      <c r="FC35" s="39"/>
      <c r="FD35" s="32">
        <f t="shared" si="100"/>
        <v>0</v>
      </c>
      <c r="FE35" s="32">
        <f t="shared" si="101"/>
        <v>0</v>
      </c>
      <c r="FF35" s="75">
        <f t="shared" si="102"/>
        <v>0</v>
      </c>
      <c r="FG35" s="75">
        <f t="shared" si="103"/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 t="shared" si="104"/>
        <v>-</v>
      </c>
      <c r="FW35" s="77" t="str">
        <f t="shared" si="105"/>
        <v>-</v>
      </c>
      <c r="FX35" s="19" t="str">
        <f t="shared" si="106"/>
        <v>-</v>
      </c>
      <c r="FY35" s="19" t="str">
        <f t="shared" si="107"/>
        <v>-</v>
      </c>
      <c r="FZ35" s="19" t="str">
        <f t="shared" si="108"/>
        <v>-</v>
      </c>
      <c r="GA35" s="19" t="str">
        <f t="shared" si="109"/>
        <v>-</v>
      </c>
      <c r="GB35" s="19" t="str">
        <f t="shared" si="110"/>
        <v>-</v>
      </c>
      <c r="GC35" s="19" t="str">
        <f t="shared" si="111"/>
        <v>-</v>
      </c>
      <c r="GD35" s="19" t="str">
        <f t="shared" si="112"/>
        <v>-</v>
      </c>
      <c r="GE35" s="19" t="str">
        <f t="shared" si="113"/>
        <v>-</v>
      </c>
      <c r="GF35" s="19" t="str">
        <f t="shared" si="114"/>
        <v>-</v>
      </c>
      <c r="GG35" s="19" t="str">
        <f t="shared" si="115"/>
        <v>-</v>
      </c>
      <c r="GH35" s="19" t="str">
        <f t="shared" si="116"/>
        <v>-</v>
      </c>
      <c r="GI35" s="19" t="str">
        <f t="shared" si="117"/>
        <v>-</v>
      </c>
      <c r="GJ35" s="19" t="str">
        <f t="shared" si="118"/>
        <v>-</v>
      </c>
      <c r="GK35" s="19" t="str">
        <f t="shared" si="119"/>
        <v>-</v>
      </c>
      <c r="GL35" s="13" t="str">
        <f t="shared" si="120"/>
        <v>-</v>
      </c>
      <c r="GM35" s="13" t="str">
        <f t="shared" si="121"/>
        <v>-</v>
      </c>
      <c r="GN35" s="13" t="str">
        <f t="shared" si="122"/>
        <v>-</v>
      </c>
      <c r="GO35" s="80" t="str">
        <f t="shared" si="123"/>
        <v>-</v>
      </c>
      <c r="GP35" s="39"/>
      <c r="GQ35" s="32">
        <f t="shared" si="124"/>
        <v>0</v>
      </c>
      <c r="GR35" s="32">
        <f t="shared" si="125"/>
        <v>0</v>
      </c>
      <c r="GS35" s="75">
        <f t="shared" si="126"/>
        <v>0</v>
      </c>
      <c r="GT35" s="75">
        <f t="shared" si="127"/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 t="shared" si="128"/>
        <v>-</v>
      </c>
      <c r="HJ35" s="77" t="str">
        <f t="shared" si="129"/>
        <v>-</v>
      </c>
      <c r="HK35" s="19" t="str">
        <f t="shared" si="130"/>
        <v>-</v>
      </c>
      <c r="HL35" s="19" t="str">
        <f t="shared" si="131"/>
        <v>-</v>
      </c>
      <c r="HM35" s="19" t="str">
        <f t="shared" si="132"/>
        <v>-</v>
      </c>
      <c r="HN35" s="19" t="str">
        <f t="shared" si="133"/>
        <v>-</v>
      </c>
      <c r="HO35" s="19" t="str">
        <f t="shared" si="134"/>
        <v>-</v>
      </c>
      <c r="HP35" s="19" t="str">
        <f t="shared" si="135"/>
        <v>-</v>
      </c>
      <c r="HQ35" s="19" t="str">
        <f t="shared" si="136"/>
        <v>-</v>
      </c>
      <c r="HR35" s="19" t="str">
        <f t="shared" si="137"/>
        <v>-</v>
      </c>
      <c r="HS35" s="19" t="str">
        <f t="shared" si="138"/>
        <v>-</v>
      </c>
      <c r="HT35" s="19" t="str">
        <f t="shared" si="139"/>
        <v>-</v>
      </c>
      <c r="HU35" s="19" t="str">
        <f t="shared" si="140"/>
        <v>-</v>
      </c>
      <c r="HV35" s="19" t="str">
        <f t="shared" si="141"/>
        <v>-</v>
      </c>
      <c r="HW35" s="19" t="str">
        <f t="shared" si="142"/>
        <v>-</v>
      </c>
      <c r="HX35" s="19" t="str">
        <f t="shared" si="143"/>
        <v>-</v>
      </c>
      <c r="HY35" s="13" t="str">
        <f t="shared" si="144"/>
        <v>-</v>
      </c>
      <c r="HZ35" s="13" t="str">
        <f t="shared" si="145"/>
        <v>-</v>
      </c>
      <c r="IA35" s="13" t="str">
        <f t="shared" si="146"/>
        <v>-</v>
      </c>
      <c r="IB35" s="80" t="str">
        <f t="shared" si="147"/>
        <v>-</v>
      </c>
      <c r="IC35" s="39">
        <f t="shared" si="148"/>
        <v>0</v>
      </c>
      <c r="ID35" s="99">
        <f t="shared" si="149"/>
        <v>0</v>
      </c>
      <c r="IE35" s="99">
        <f t="shared" si="150"/>
        <v>0</v>
      </c>
      <c r="IF35" s="100">
        <f t="shared" si="151"/>
        <v>0</v>
      </c>
      <c r="IG35" s="100">
        <f t="shared" si="152"/>
        <v>0</v>
      </c>
      <c r="IH35" s="35">
        <f t="shared" si="179"/>
        <v>0</v>
      </c>
      <c r="II35" s="35">
        <f t="shared" si="179"/>
        <v>0</v>
      </c>
      <c r="IJ35" s="35">
        <f t="shared" si="179"/>
        <v>0</v>
      </c>
      <c r="IK35" s="35">
        <f t="shared" si="179"/>
        <v>0</v>
      </c>
      <c r="IL35" s="35">
        <f t="shared" si="179"/>
        <v>0</v>
      </c>
      <c r="IM35" s="35">
        <f t="shared" si="179"/>
        <v>0</v>
      </c>
      <c r="IN35" s="100"/>
      <c r="IO35" s="35">
        <f t="shared" si="180"/>
        <v>0</v>
      </c>
      <c r="IP35" s="35">
        <f t="shared" si="180"/>
        <v>0</v>
      </c>
      <c r="IQ35" s="35">
        <f t="shared" si="180"/>
        <v>0</v>
      </c>
      <c r="IR35" s="35">
        <f t="shared" si="180"/>
        <v>0</v>
      </c>
      <c r="IS35" s="35">
        <f t="shared" si="180"/>
        <v>0</v>
      </c>
      <c r="IT35" s="23">
        <f t="shared" si="180"/>
        <v>0</v>
      </c>
      <c r="IU35" s="26">
        <f t="shared" si="180"/>
        <v>0</v>
      </c>
      <c r="IV35" s="42" t="str">
        <f t="shared" si="155"/>
        <v>-</v>
      </c>
      <c r="IW35" s="89" t="str">
        <f t="shared" si="156"/>
        <v>-</v>
      </c>
      <c r="IX35" s="43" t="str">
        <f t="shared" si="157"/>
        <v>-</v>
      </c>
      <c r="IY35" s="43" t="str">
        <f t="shared" si="158"/>
        <v>-</v>
      </c>
      <c r="IZ35" s="43" t="str">
        <f t="shared" si="159"/>
        <v>-</v>
      </c>
      <c r="JA35" s="43" t="str">
        <f t="shared" si="160"/>
        <v>-</v>
      </c>
      <c r="JB35" s="43" t="str">
        <f t="shared" si="161"/>
        <v>-</v>
      </c>
      <c r="JC35" s="43" t="str">
        <f t="shared" si="162"/>
        <v>-</v>
      </c>
      <c r="JD35" s="43" t="str">
        <f t="shared" si="163"/>
        <v>-</v>
      </c>
      <c r="JE35" s="43" t="str">
        <f t="shared" si="164"/>
        <v>-</v>
      </c>
      <c r="JF35" s="43" t="str">
        <f t="shared" si="165"/>
        <v>-</v>
      </c>
      <c r="JG35" s="43" t="str">
        <f t="shared" si="166"/>
        <v>-</v>
      </c>
      <c r="JH35" s="43" t="str">
        <f t="shared" si="167"/>
        <v>-</v>
      </c>
      <c r="JI35" s="43" t="str">
        <f t="shared" si="168"/>
        <v>-</v>
      </c>
      <c r="JJ35" s="43" t="str">
        <f t="shared" si="169"/>
        <v>-</v>
      </c>
      <c r="JK35" s="43" t="str">
        <f t="shared" si="170"/>
        <v>-</v>
      </c>
      <c r="JL35" s="44" t="str">
        <f t="shared" si="171"/>
        <v>-</v>
      </c>
      <c r="JM35" s="44" t="str">
        <f t="shared" si="172"/>
        <v>-</v>
      </c>
      <c r="JN35" s="44" t="str">
        <f t="shared" si="173"/>
        <v>-</v>
      </c>
      <c r="JO35" s="90" t="str">
        <f t="shared" si="174"/>
        <v>-</v>
      </c>
      <c r="JP35" s="62">
        <f t="shared" si="175"/>
        <v>0</v>
      </c>
      <c r="JQ35" s="63">
        <f t="shared" si="176"/>
        <v>0</v>
      </c>
      <c r="JR35" s="64">
        <f t="shared" si="177"/>
        <v>0</v>
      </c>
      <c r="JS35" s="65">
        <f t="shared" si="178"/>
        <v>0</v>
      </c>
    </row>
    <row r="36" spans="1:279" ht="18.75">
      <c r="A36" s="14">
        <f>IFERROR('SEM1'!A36,"-")</f>
        <v>0</v>
      </c>
      <c r="B36" s="135">
        <f>IFERROR('SEM1'!B36,"-")</f>
        <v>0</v>
      </c>
      <c r="C36" s="39"/>
      <c r="D36" s="32">
        <f t="shared" si="4"/>
        <v>0</v>
      </c>
      <c r="E36" s="32">
        <f t="shared" si="5"/>
        <v>0</v>
      </c>
      <c r="F36" s="75">
        <f t="shared" si="6"/>
        <v>0</v>
      </c>
      <c r="G36" s="75">
        <f t="shared" si="7"/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 t="shared" si="8"/>
        <v>-</v>
      </c>
      <c r="W36" s="77" t="str">
        <f t="shared" si="9"/>
        <v>-</v>
      </c>
      <c r="X36" s="19" t="str">
        <f t="shared" si="10"/>
        <v>-</v>
      </c>
      <c r="Y36" s="19" t="str">
        <f t="shared" si="11"/>
        <v>-</v>
      </c>
      <c r="Z36" s="19" t="str">
        <f t="shared" si="12"/>
        <v>-</v>
      </c>
      <c r="AA36" s="19" t="str">
        <f t="shared" si="13"/>
        <v>-</v>
      </c>
      <c r="AB36" s="19" t="str">
        <f t="shared" si="14"/>
        <v>-</v>
      </c>
      <c r="AC36" s="19" t="str">
        <f t="shared" si="15"/>
        <v>-</v>
      </c>
      <c r="AD36" s="19" t="str">
        <f t="shared" si="16"/>
        <v>-</v>
      </c>
      <c r="AE36" s="19" t="str">
        <f t="shared" si="17"/>
        <v>-</v>
      </c>
      <c r="AF36" s="19" t="str">
        <f t="shared" si="18"/>
        <v>-</v>
      </c>
      <c r="AG36" s="19" t="str">
        <f t="shared" si="19"/>
        <v>-</v>
      </c>
      <c r="AH36" s="19" t="str">
        <f t="shared" si="20"/>
        <v>-</v>
      </c>
      <c r="AI36" s="19" t="str">
        <f t="shared" si="21"/>
        <v>-</v>
      </c>
      <c r="AJ36" s="19" t="str">
        <f t="shared" si="22"/>
        <v>-</v>
      </c>
      <c r="AK36" s="19" t="str">
        <f t="shared" si="23"/>
        <v>-</v>
      </c>
      <c r="AL36" s="13" t="str">
        <f t="shared" si="24"/>
        <v>-</v>
      </c>
      <c r="AM36" s="13" t="str">
        <f t="shared" si="25"/>
        <v>-</v>
      </c>
      <c r="AN36" s="13" t="str">
        <f t="shared" si="26"/>
        <v>-</v>
      </c>
      <c r="AO36" s="80" t="str">
        <f t="shared" si="27"/>
        <v>-</v>
      </c>
      <c r="AP36" s="39"/>
      <c r="AQ36" s="32">
        <f t="shared" si="28"/>
        <v>0</v>
      </c>
      <c r="AR36" s="32">
        <f t="shared" si="29"/>
        <v>0</v>
      </c>
      <c r="AS36" s="75">
        <f t="shared" si="30"/>
        <v>0</v>
      </c>
      <c r="AT36" s="75">
        <f t="shared" si="31"/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 t="shared" si="32"/>
        <v>-</v>
      </c>
      <c r="BJ36" s="77" t="str">
        <f t="shared" si="33"/>
        <v>-</v>
      </c>
      <c r="BK36" s="19" t="str">
        <f t="shared" si="34"/>
        <v>-</v>
      </c>
      <c r="BL36" s="19" t="str">
        <f t="shared" si="35"/>
        <v>-</v>
      </c>
      <c r="BM36" s="19" t="str">
        <f t="shared" si="36"/>
        <v>-</v>
      </c>
      <c r="BN36" s="19" t="str">
        <f t="shared" si="37"/>
        <v>-</v>
      </c>
      <c r="BO36" s="19" t="str">
        <f t="shared" si="38"/>
        <v>-</v>
      </c>
      <c r="BP36" s="19" t="str">
        <f t="shared" si="39"/>
        <v>-</v>
      </c>
      <c r="BQ36" s="19" t="str">
        <f t="shared" si="40"/>
        <v>-</v>
      </c>
      <c r="BR36" s="19" t="str">
        <f t="shared" si="41"/>
        <v>-</v>
      </c>
      <c r="BS36" s="19" t="str">
        <f t="shared" si="42"/>
        <v>-</v>
      </c>
      <c r="BT36" s="19" t="str">
        <f t="shared" si="43"/>
        <v>-</v>
      </c>
      <c r="BU36" s="19" t="str">
        <f t="shared" si="44"/>
        <v>-</v>
      </c>
      <c r="BV36" s="19" t="str">
        <f t="shared" si="45"/>
        <v>-</v>
      </c>
      <c r="BW36" s="19" t="str">
        <f t="shared" si="46"/>
        <v>-</v>
      </c>
      <c r="BX36" s="19" t="str">
        <f t="shared" si="47"/>
        <v>-</v>
      </c>
      <c r="BY36" s="13" t="str">
        <f t="shared" si="48"/>
        <v>-</v>
      </c>
      <c r="BZ36" s="13" t="str">
        <f t="shared" si="49"/>
        <v>-</v>
      </c>
      <c r="CA36" s="13" t="str">
        <f t="shared" si="50"/>
        <v>-</v>
      </c>
      <c r="CB36" s="80" t="str">
        <f t="shared" si="51"/>
        <v>-</v>
      </c>
      <c r="CC36" s="39"/>
      <c r="CD36" s="32">
        <f t="shared" si="52"/>
        <v>0</v>
      </c>
      <c r="CE36" s="32">
        <f t="shared" si="53"/>
        <v>0</v>
      </c>
      <c r="CF36" s="75">
        <f t="shared" si="54"/>
        <v>0</v>
      </c>
      <c r="CG36" s="75">
        <f t="shared" si="55"/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 t="shared" si="56"/>
        <v>-</v>
      </c>
      <c r="CW36" s="77" t="str">
        <f t="shared" si="57"/>
        <v>-</v>
      </c>
      <c r="CX36" s="19" t="str">
        <f t="shared" si="58"/>
        <v>-</v>
      </c>
      <c r="CY36" s="19" t="str">
        <f t="shared" si="59"/>
        <v>-</v>
      </c>
      <c r="CZ36" s="19" t="str">
        <f t="shared" si="60"/>
        <v>-</v>
      </c>
      <c r="DA36" s="19" t="str">
        <f t="shared" si="61"/>
        <v>-</v>
      </c>
      <c r="DB36" s="19" t="str">
        <f t="shared" si="62"/>
        <v>-</v>
      </c>
      <c r="DC36" s="19" t="str">
        <f t="shared" si="63"/>
        <v>-</v>
      </c>
      <c r="DD36" s="19" t="str">
        <f t="shared" si="64"/>
        <v>-</v>
      </c>
      <c r="DE36" s="19" t="str">
        <f t="shared" si="65"/>
        <v>-</v>
      </c>
      <c r="DF36" s="19" t="str">
        <f t="shared" si="66"/>
        <v>-</v>
      </c>
      <c r="DG36" s="19" t="str">
        <f t="shared" si="67"/>
        <v>-</v>
      </c>
      <c r="DH36" s="19" t="str">
        <f t="shared" si="68"/>
        <v>-</v>
      </c>
      <c r="DI36" s="19" t="str">
        <f t="shared" si="69"/>
        <v>-</v>
      </c>
      <c r="DJ36" s="19" t="str">
        <f t="shared" si="70"/>
        <v>-</v>
      </c>
      <c r="DK36" s="19" t="str">
        <f t="shared" si="71"/>
        <v>-</v>
      </c>
      <c r="DL36" s="13" t="str">
        <f t="shared" si="72"/>
        <v>-</v>
      </c>
      <c r="DM36" s="13" t="str">
        <f t="shared" si="73"/>
        <v>-</v>
      </c>
      <c r="DN36" s="13" t="str">
        <f t="shared" si="74"/>
        <v>-</v>
      </c>
      <c r="DO36" s="80" t="str">
        <f t="shared" si="75"/>
        <v>-</v>
      </c>
      <c r="DP36" s="39"/>
      <c r="DQ36" s="32">
        <f t="shared" si="76"/>
        <v>0</v>
      </c>
      <c r="DR36" s="32">
        <f t="shared" si="77"/>
        <v>0</v>
      </c>
      <c r="DS36" s="75">
        <f t="shared" si="78"/>
        <v>0</v>
      </c>
      <c r="DT36" s="75">
        <f t="shared" si="79"/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 t="shared" si="80"/>
        <v>-</v>
      </c>
      <c r="EJ36" s="77" t="str">
        <f t="shared" si="81"/>
        <v>-</v>
      </c>
      <c r="EK36" s="19" t="str">
        <f t="shared" si="82"/>
        <v>-</v>
      </c>
      <c r="EL36" s="19" t="str">
        <f t="shared" si="83"/>
        <v>-</v>
      </c>
      <c r="EM36" s="19" t="str">
        <f t="shared" si="84"/>
        <v>-</v>
      </c>
      <c r="EN36" s="19" t="str">
        <f t="shared" si="85"/>
        <v>-</v>
      </c>
      <c r="EO36" s="19" t="str">
        <f t="shared" si="86"/>
        <v>-</v>
      </c>
      <c r="EP36" s="19" t="str">
        <f t="shared" si="87"/>
        <v>-</v>
      </c>
      <c r="EQ36" s="19" t="str">
        <f t="shared" si="88"/>
        <v>-</v>
      </c>
      <c r="ER36" s="19" t="str">
        <f t="shared" si="89"/>
        <v>-</v>
      </c>
      <c r="ES36" s="19" t="str">
        <f t="shared" si="90"/>
        <v>-</v>
      </c>
      <c r="ET36" s="19" t="str">
        <f t="shared" si="91"/>
        <v>-</v>
      </c>
      <c r="EU36" s="19" t="str">
        <f t="shared" si="92"/>
        <v>-</v>
      </c>
      <c r="EV36" s="19" t="str">
        <f t="shared" si="93"/>
        <v>-</v>
      </c>
      <c r="EW36" s="19" t="str">
        <f t="shared" si="94"/>
        <v>-</v>
      </c>
      <c r="EX36" s="19" t="str">
        <f t="shared" si="95"/>
        <v>-</v>
      </c>
      <c r="EY36" s="13" t="str">
        <f t="shared" si="96"/>
        <v>-</v>
      </c>
      <c r="EZ36" s="13" t="str">
        <f t="shared" si="97"/>
        <v>-</v>
      </c>
      <c r="FA36" s="13" t="str">
        <f t="shared" si="98"/>
        <v>-</v>
      </c>
      <c r="FB36" s="80" t="str">
        <f t="shared" si="99"/>
        <v>-</v>
      </c>
      <c r="FC36" s="39"/>
      <c r="FD36" s="32">
        <f t="shared" si="100"/>
        <v>0</v>
      </c>
      <c r="FE36" s="32">
        <f t="shared" si="101"/>
        <v>0</v>
      </c>
      <c r="FF36" s="75">
        <f t="shared" si="102"/>
        <v>0</v>
      </c>
      <c r="FG36" s="75">
        <f t="shared" si="103"/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 t="shared" si="104"/>
        <v>-</v>
      </c>
      <c r="FW36" s="77" t="str">
        <f t="shared" si="105"/>
        <v>-</v>
      </c>
      <c r="FX36" s="19" t="str">
        <f t="shared" si="106"/>
        <v>-</v>
      </c>
      <c r="FY36" s="19" t="str">
        <f t="shared" si="107"/>
        <v>-</v>
      </c>
      <c r="FZ36" s="19" t="str">
        <f t="shared" si="108"/>
        <v>-</v>
      </c>
      <c r="GA36" s="19" t="str">
        <f t="shared" si="109"/>
        <v>-</v>
      </c>
      <c r="GB36" s="19" t="str">
        <f t="shared" si="110"/>
        <v>-</v>
      </c>
      <c r="GC36" s="19" t="str">
        <f t="shared" si="111"/>
        <v>-</v>
      </c>
      <c r="GD36" s="19" t="str">
        <f t="shared" si="112"/>
        <v>-</v>
      </c>
      <c r="GE36" s="19" t="str">
        <f t="shared" si="113"/>
        <v>-</v>
      </c>
      <c r="GF36" s="19" t="str">
        <f t="shared" si="114"/>
        <v>-</v>
      </c>
      <c r="GG36" s="19" t="str">
        <f t="shared" si="115"/>
        <v>-</v>
      </c>
      <c r="GH36" s="19" t="str">
        <f t="shared" si="116"/>
        <v>-</v>
      </c>
      <c r="GI36" s="19" t="str">
        <f t="shared" si="117"/>
        <v>-</v>
      </c>
      <c r="GJ36" s="19" t="str">
        <f t="shared" si="118"/>
        <v>-</v>
      </c>
      <c r="GK36" s="19" t="str">
        <f t="shared" si="119"/>
        <v>-</v>
      </c>
      <c r="GL36" s="13" t="str">
        <f t="shared" si="120"/>
        <v>-</v>
      </c>
      <c r="GM36" s="13" t="str">
        <f t="shared" si="121"/>
        <v>-</v>
      </c>
      <c r="GN36" s="13" t="str">
        <f t="shared" si="122"/>
        <v>-</v>
      </c>
      <c r="GO36" s="80" t="str">
        <f t="shared" si="123"/>
        <v>-</v>
      </c>
      <c r="GP36" s="39"/>
      <c r="GQ36" s="32">
        <f t="shared" si="124"/>
        <v>0</v>
      </c>
      <c r="GR36" s="32">
        <f t="shared" si="125"/>
        <v>0</v>
      </c>
      <c r="GS36" s="75">
        <f t="shared" si="126"/>
        <v>0</v>
      </c>
      <c r="GT36" s="75">
        <f t="shared" si="127"/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 t="shared" si="128"/>
        <v>-</v>
      </c>
      <c r="HJ36" s="77" t="str">
        <f t="shared" si="129"/>
        <v>-</v>
      </c>
      <c r="HK36" s="19" t="str">
        <f t="shared" si="130"/>
        <v>-</v>
      </c>
      <c r="HL36" s="19" t="str">
        <f t="shared" si="131"/>
        <v>-</v>
      </c>
      <c r="HM36" s="19" t="str">
        <f t="shared" si="132"/>
        <v>-</v>
      </c>
      <c r="HN36" s="19" t="str">
        <f t="shared" si="133"/>
        <v>-</v>
      </c>
      <c r="HO36" s="19" t="str">
        <f t="shared" si="134"/>
        <v>-</v>
      </c>
      <c r="HP36" s="19" t="str">
        <f t="shared" si="135"/>
        <v>-</v>
      </c>
      <c r="HQ36" s="19" t="str">
        <f t="shared" si="136"/>
        <v>-</v>
      </c>
      <c r="HR36" s="19" t="str">
        <f t="shared" si="137"/>
        <v>-</v>
      </c>
      <c r="HS36" s="19" t="str">
        <f t="shared" si="138"/>
        <v>-</v>
      </c>
      <c r="HT36" s="19" t="str">
        <f t="shared" si="139"/>
        <v>-</v>
      </c>
      <c r="HU36" s="19" t="str">
        <f t="shared" si="140"/>
        <v>-</v>
      </c>
      <c r="HV36" s="19" t="str">
        <f t="shared" si="141"/>
        <v>-</v>
      </c>
      <c r="HW36" s="19" t="str">
        <f t="shared" si="142"/>
        <v>-</v>
      </c>
      <c r="HX36" s="19" t="str">
        <f t="shared" si="143"/>
        <v>-</v>
      </c>
      <c r="HY36" s="13" t="str">
        <f t="shared" si="144"/>
        <v>-</v>
      </c>
      <c r="HZ36" s="13" t="str">
        <f t="shared" si="145"/>
        <v>-</v>
      </c>
      <c r="IA36" s="13" t="str">
        <f t="shared" si="146"/>
        <v>-</v>
      </c>
      <c r="IB36" s="80" t="str">
        <f t="shared" si="147"/>
        <v>-</v>
      </c>
      <c r="IC36" s="39">
        <f t="shared" si="148"/>
        <v>0</v>
      </c>
      <c r="ID36" s="99">
        <f t="shared" si="149"/>
        <v>0</v>
      </c>
      <c r="IE36" s="99">
        <f t="shared" si="150"/>
        <v>0</v>
      </c>
      <c r="IF36" s="100">
        <f t="shared" si="151"/>
        <v>0</v>
      </c>
      <c r="IG36" s="100">
        <f t="shared" si="152"/>
        <v>0</v>
      </c>
      <c r="IH36" s="35">
        <f t="shared" si="179"/>
        <v>0</v>
      </c>
      <c r="II36" s="35">
        <f t="shared" si="179"/>
        <v>0</v>
      </c>
      <c r="IJ36" s="35">
        <f t="shared" si="179"/>
        <v>0</v>
      </c>
      <c r="IK36" s="35">
        <f t="shared" si="179"/>
        <v>0</v>
      </c>
      <c r="IL36" s="35">
        <f t="shared" si="179"/>
        <v>0</v>
      </c>
      <c r="IM36" s="35">
        <f t="shared" si="179"/>
        <v>0</v>
      </c>
      <c r="IN36" s="100"/>
      <c r="IO36" s="35">
        <f t="shared" si="180"/>
        <v>0</v>
      </c>
      <c r="IP36" s="35">
        <f t="shared" si="180"/>
        <v>0</v>
      </c>
      <c r="IQ36" s="35">
        <f t="shared" si="180"/>
        <v>0</v>
      </c>
      <c r="IR36" s="35">
        <f t="shared" si="180"/>
        <v>0</v>
      </c>
      <c r="IS36" s="35">
        <f t="shared" si="180"/>
        <v>0</v>
      </c>
      <c r="IT36" s="23">
        <f t="shared" si="180"/>
        <v>0</v>
      </c>
      <c r="IU36" s="26">
        <f t="shared" si="180"/>
        <v>0</v>
      </c>
      <c r="IV36" s="42" t="str">
        <f t="shared" si="155"/>
        <v>-</v>
      </c>
      <c r="IW36" s="89" t="str">
        <f t="shared" si="156"/>
        <v>-</v>
      </c>
      <c r="IX36" s="43" t="str">
        <f t="shared" si="157"/>
        <v>-</v>
      </c>
      <c r="IY36" s="43" t="str">
        <f t="shared" si="158"/>
        <v>-</v>
      </c>
      <c r="IZ36" s="43" t="str">
        <f t="shared" si="159"/>
        <v>-</v>
      </c>
      <c r="JA36" s="43" t="str">
        <f t="shared" si="160"/>
        <v>-</v>
      </c>
      <c r="JB36" s="43" t="str">
        <f t="shared" si="161"/>
        <v>-</v>
      </c>
      <c r="JC36" s="43" t="str">
        <f t="shared" si="162"/>
        <v>-</v>
      </c>
      <c r="JD36" s="43" t="str">
        <f t="shared" si="163"/>
        <v>-</v>
      </c>
      <c r="JE36" s="43" t="str">
        <f t="shared" si="164"/>
        <v>-</v>
      </c>
      <c r="JF36" s="43" t="str">
        <f t="shared" si="165"/>
        <v>-</v>
      </c>
      <c r="JG36" s="43" t="str">
        <f t="shared" si="166"/>
        <v>-</v>
      </c>
      <c r="JH36" s="43" t="str">
        <f t="shared" si="167"/>
        <v>-</v>
      </c>
      <c r="JI36" s="43" t="str">
        <f t="shared" si="168"/>
        <v>-</v>
      </c>
      <c r="JJ36" s="43" t="str">
        <f t="shared" si="169"/>
        <v>-</v>
      </c>
      <c r="JK36" s="43" t="str">
        <f t="shared" si="170"/>
        <v>-</v>
      </c>
      <c r="JL36" s="44" t="str">
        <f t="shared" si="171"/>
        <v>-</v>
      </c>
      <c r="JM36" s="44" t="str">
        <f t="shared" si="172"/>
        <v>-</v>
      </c>
      <c r="JN36" s="44" t="str">
        <f t="shared" si="173"/>
        <v>-</v>
      </c>
      <c r="JO36" s="90" t="str">
        <f t="shared" si="174"/>
        <v>-</v>
      </c>
      <c r="JP36" s="62">
        <f t="shared" si="175"/>
        <v>0</v>
      </c>
      <c r="JQ36" s="63">
        <f t="shared" si="176"/>
        <v>0</v>
      </c>
      <c r="JR36" s="64">
        <f t="shared" si="177"/>
        <v>0</v>
      </c>
      <c r="JS36" s="65">
        <f t="shared" si="178"/>
        <v>0</v>
      </c>
    </row>
    <row r="37" spans="1:279" ht="18.75">
      <c r="A37" s="9">
        <f>IFERROR('SEM1'!A37,"-")</f>
        <v>0</v>
      </c>
      <c r="B37" s="135">
        <f>IFERROR('SEM1'!B37,"-")</f>
        <v>0</v>
      </c>
      <c r="C37" s="39"/>
      <c r="D37" s="32">
        <f t="shared" si="4"/>
        <v>0</v>
      </c>
      <c r="E37" s="32">
        <f t="shared" si="5"/>
        <v>0</v>
      </c>
      <c r="F37" s="75">
        <f t="shared" si="6"/>
        <v>0</v>
      </c>
      <c r="G37" s="75">
        <f t="shared" si="7"/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 t="shared" si="8"/>
        <v>-</v>
      </c>
      <c r="W37" s="77" t="str">
        <f t="shared" si="9"/>
        <v>-</v>
      </c>
      <c r="X37" s="19" t="str">
        <f t="shared" si="10"/>
        <v>-</v>
      </c>
      <c r="Y37" s="19" t="str">
        <f t="shared" si="11"/>
        <v>-</v>
      </c>
      <c r="Z37" s="19" t="str">
        <f t="shared" si="12"/>
        <v>-</v>
      </c>
      <c r="AA37" s="19" t="str">
        <f t="shared" si="13"/>
        <v>-</v>
      </c>
      <c r="AB37" s="19" t="str">
        <f t="shared" si="14"/>
        <v>-</v>
      </c>
      <c r="AC37" s="19" t="str">
        <f t="shared" si="15"/>
        <v>-</v>
      </c>
      <c r="AD37" s="19" t="str">
        <f t="shared" si="16"/>
        <v>-</v>
      </c>
      <c r="AE37" s="19" t="str">
        <f t="shared" si="17"/>
        <v>-</v>
      </c>
      <c r="AF37" s="19" t="str">
        <f t="shared" si="18"/>
        <v>-</v>
      </c>
      <c r="AG37" s="19" t="str">
        <f t="shared" si="19"/>
        <v>-</v>
      </c>
      <c r="AH37" s="19" t="str">
        <f t="shared" si="20"/>
        <v>-</v>
      </c>
      <c r="AI37" s="19" t="str">
        <f t="shared" si="21"/>
        <v>-</v>
      </c>
      <c r="AJ37" s="19" t="str">
        <f t="shared" si="22"/>
        <v>-</v>
      </c>
      <c r="AK37" s="19" t="str">
        <f t="shared" si="23"/>
        <v>-</v>
      </c>
      <c r="AL37" s="13" t="str">
        <f t="shared" si="24"/>
        <v>-</v>
      </c>
      <c r="AM37" s="13" t="str">
        <f t="shared" si="25"/>
        <v>-</v>
      </c>
      <c r="AN37" s="13" t="str">
        <f t="shared" si="26"/>
        <v>-</v>
      </c>
      <c r="AO37" s="80" t="str">
        <f t="shared" si="27"/>
        <v>-</v>
      </c>
      <c r="AP37" s="39"/>
      <c r="AQ37" s="32">
        <f t="shared" si="28"/>
        <v>0</v>
      </c>
      <c r="AR37" s="32">
        <f t="shared" si="29"/>
        <v>0</v>
      </c>
      <c r="AS37" s="75">
        <f t="shared" si="30"/>
        <v>0</v>
      </c>
      <c r="AT37" s="75">
        <f t="shared" si="31"/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 t="shared" si="32"/>
        <v>-</v>
      </c>
      <c r="BJ37" s="77" t="str">
        <f t="shared" si="33"/>
        <v>-</v>
      </c>
      <c r="BK37" s="19" t="str">
        <f t="shared" si="34"/>
        <v>-</v>
      </c>
      <c r="BL37" s="19" t="str">
        <f t="shared" si="35"/>
        <v>-</v>
      </c>
      <c r="BM37" s="19" t="str">
        <f t="shared" si="36"/>
        <v>-</v>
      </c>
      <c r="BN37" s="19" t="str">
        <f t="shared" si="37"/>
        <v>-</v>
      </c>
      <c r="BO37" s="19" t="str">
        <f t="shared" si="38"/>
        <v>-</v>
      </c>
      <c r="BP37" s="19" t="str">
        <f t="shared" si="39"/>
        <v>-</v>
      </c>
      <c r="BQ37" s="19" t="str">
        <f t="shared" si="40"/>
        <v>-</v>
      </c>
      <c r="BR37" s="19" t="str">
        <f t="shared" si="41"/>
        <v>-</v>
      </c>
      <c r="BS37" s="19" t="str">
        <f t="shared" si="42"/>
        <v>-</v>
      </c>
      <c r="BT37" s="19" t="str">
        <f t="shared" si="43"/>
        <v>-</v>
      </c>
      <c r="BU37" s="19" t="str">
        <f t="shared" si="44"/>
        <v>-</v>
      </c>
      <c r="BV37" s="19" t="str">
        <f t="shared" si="45"/>
        <v>-</v>
      </c>
      <c r="BW37" s="19" t="str">
        <f t="shared" si="46"/>
        <v>-</v>
      </c>
      <c r="BX37" s="19" t="str">
        <f t="shared" si="47"/>
        <v>-</v>
      </c>
      <c r="BY37" s="13" t="str">
        <f t="shared" si="48"/>
        <v>-</v>
      </c>
      <c r="BZ37" s="13" t="str">
        <f t="shared" si="49"/>
        <v>-</v>
      </c>
      <c r="CA37" s="13" t="str">
        <f t="shared" si="50"/>
        <v>-</v>
      </c>
      <c r="CB37" s="80" t="str">
        <f t="shared" si="51"/>
        <v>-</v>
      </c>
      <c r="CC37" s="39"/>
      <c r="CD37" s="32">
        <f t="shared" si="52"/>
        <v>0</v>
      </c>
      <c r="CE37" s="32">
        <f t="shared" si="53"/>
        <v>0</v>
      </c>
      <c r="CF37" s="75">
        <f t="shared" si="54"/>
        <v>0</v>
      </c>
      <c r="CG37" s="75">
        <f t="shared" si="55"/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 t="shared" si="56"/>
        <v>-</v>
      </c>
      <c r="CW37" s="77" t="str">
        <f t="shared" si="57"/>
        <v>-</v>
      </c>
      <c r="CX37" s="19" t="str">
        <f t="shared" si="58"/>
        <v>-</v>
      </c>
      <c r="CY37" s="19" t="str">
        <f t="shared" si="59"/>
        <v>-</v>
      </c>
      <c r="CZ37" s="19" t="str">
        <f t="shared" si="60"/>
        <v>-</v>
      </c>
      <c r="DA37" s="19" t="str">
        <f t="shared" si="61"/>
        <v>-</v>
      </c>
      <c r="DB37" s="19" t="str">
        <f t="shared" si="62"/>
        <v>-</v>
      </c>
      <c r="DC37" s="19" t="str">
        <f t="shared" si="63"/>
        <v>-</v>
      </c>
      <c r="DD37" s="19" t="str">
        <f t="shared" si="64"/>
        <v>-</v>
      </c>
      <c r="DE37" s="19" t="str">
        <f t="shared" si="65"/>
        <v>-</v>
      </c>
      <c r="DF37" s="19" t="str">
        <f t="shared" si="66"/>
        <v>-</v>
      </c>
      <c r="DG37" s="19" t="str">
        <f t="shared" si="67"/>
        <v>-</v>
      </c>
      <c r="DH37" s="19" t="str">
        <f t="shared" si="68"/>
        <v>-</v>
      </c>
      <c r="DI37" s="19" t="str">
        <f t="shared" si="69"/>
        <v>-</v>
      </c>
      <c r="DJ37" s="19" t="str">
        <f t="shared" si="70"/>
        <v>-</v>
      </c>
      <c r="DK37" s="19" t="str">
        <f t="shared" si="71"/>
        <v>-</v>
      </c>
      <c r="DL37" s="13" t="str">
        <f t="shared" si="72"/>
        <v>-</v>
      </c>
      <c r="DM37" s="13" t="str">
        <f t="shared" si="73"/>
        <v>-</v>
      </c>
      <c r="DN37" s="13" t="str">
        <f t="shared" si="74"/>
        <v>-</v>
      </c>
      <c r="DO37" s="80" t="str">
        <f t="shared" si="75"/>
        <v>-</v>
      </c>
      <c r="DP37" s="39"/>
      <c r="DQ37" s="32">
        <f t="shared" si="76"/>
        <v>0</v>
      </c>
      <c r="DR37" s="32">
        <f t="shared" si="77"/>
        <v>0</v>
      </c>
      <c r="DS37" s="75">
        <f t="shared" si="78"/>
        <v>0</v>
      </c>
      <c r="DT37" s="75">
        <f t="shared" si="79"/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 t="shared" si="80"/>
        <v>-</v>
      </c>
      <c r="EJ37" s="77" t="str">
        <f t="shared" si="81"/>
        <v>-</v>
      </c>
      <c r="EK37" s="19" t="str">
        <f t="shared" si="82"/>
        <v>-</v>
      </c>
      <c r="EL37" s="19" t="str">
        <f t="shared" si="83"/>
        <v>-</v>
      </c>
      <c r="EM37" s="19" t="str">
        <f t="shared" si="84"/>
        <v>-</v>
      </c>
      <c r="EN37" s="19" t="str">
        <f t="shared" si="85"/>
        <v>-</v>
      </c>
      <c r="EO37" s="19" t="str">
        <f t="shared" si="86"/>
        <v>-</v>
      </c>
      <c r="EP37" s="19" t="str">
        <f t="shared" si="87"/>
        <v>-</v>
      </c>
      <c r="EQ37" s="19" t="str">
        <f t="shared" si="88"/>
        <v>-</v>
      </c>
      <c r="ER37" s="19" t="str">
        <f t="shared" si="89"/>
        <v>-</v>
      </c>
      <c r="ES37" s="19" t="str">
        <f t="shared" si="90"/>
        <v>-</v>
      </c>
      <c r="ET37" s="19" t="str">
        <f t="shared" si="91"/>
        <v>-</v>
      </c>
      <c r="EU37" s="19" t="str">
        <f t="shared" si="92"/>
        <v>-</v>
      </c>
      <c r="EV37" s="19" t="str">
        <f t="shared" si="93"/>
        <v>-</v>
      </c>
      <c r="EW37" s="19" t="str">
        <f t="shared" si="94"/>
        <v>-</v>
      </c>
      <c r="EX37" s="19" t="str">
        <f t="shared" si="95"/>
        <v>-</v>
      </c>
      <c r="EY37" s="13" t="str">
        <f t="shared" si="96"/>
        <v>-</v>
      </c>
      <c r="EZ37" s="13" t="str">
        <f t="shared" si="97"/>
        <v>-</v>
      </c>
      <c r="FA37" s="13" t="str">
        <f t="shared" si="98"/>
        <v>-</v>
      </c>
      <c r="FB37" s="80" t="str">
        <f t="shared" si="99"/>
        <v>-</v>
      </c>
      <c r="FC37" s="39"/>
      <c r="FD37" s="32">
        <f t="shared" si="100"/>
        <v>0</v>
      </c>
      <c r="FE37" s="32">
        <f t="shared" si="101"/>
        <v>0</v>
      </c>
      <c r="FF37" s="75">
        <f t="shared" si="102"/>
        <v>0</v>
      </c>
      <c r="FG37" s="75">
        <f t="shared" si="103"/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 t="shared" si="104"/>
        <v>-</v>
      </c>
      <c r="FW37" s="77" t="str">
        <f t="shared" si="105"/>
        <v>-</v>
      </c>
      <c r="FX37" s="19" t="str">
        <f t="shared" si="106"/>
        <v>-</v>
      </c>
      <c r="FY37" s="19" t="str">
        <f t="shared" si="107"/>
        <v>-</v>
      </c>
      <c r="FZ37" s="19" t="str">
        <f t="shared" si="108"/>
        <v>-</v>
      </c>
      <c r="GA37" s="19" t="str">
        <f t="shared" si="109"/>
        <v>-</v>
      </c>
      <c r="GB37" s="19" t="str">
        <f t="shared" si="110"/>
        <v>-</v>
      </c>
      <c r="GC37" s="19" t="str">
        <f t="shared" si="111"/>
        <v>-</v>
      </c>
      <c r="GD37" s="19" t="str">
        <f t="shared" si="112"/>
        <v>-</v>
      </c>
      <c r="GE37" s="19" t="str">
        <f t="shared" si="113"/>
        <v>-</v>
      </c>
      <c r="GF37" s="19" t="str">
        <f t="shared" si="114"/>
        <v>-</v>
      </c>
      <c r="GG37" s="19" t="str">
        <f t="shared" si="115"/>
        <v>-</v>
      </c>
      <c r="GH37" s="19" t="str">
        <f t="shared" si="116"/>
        <v>-</v>
      </c>
      <c r="GI37" s="19" t="str">
        <f t="shared" si="117"/>
        <v>-</v>
      </c>
      <c r="GJ37" s="19" t="str">
        <f t="shared" si="118"/>
        <v>-</v>
      </c>
      <c r="GK37" s="19" t="str">
        <f t="shared" si="119"/>
        <v>-</v>
      </c>
      <c r="GL37" s="13" t="str">
        <f t="shared" si="120"/>
        <v>-</v>
      </c>
      <c r="GM37" s="13" t="str">
        <f t="shared" si="121"/>
        <v>-</v>
      </c>
      <c r="GN37" s="13" t="str">
        <f t="shared" si="122"/>
        <v>-</v>
      </c>
      <c r="GO37" s="80" t="str">
        <f t="shared" si="123"/>
        <v>-</v>
      </c>
      <c r="GP37" s="39"/>
      <c r="GQ37" s="32">
        <f t="shared" si="124"/>
        <v>0</v>
      </c>
      <c r="GR37" s="32">
        <f t="shared" si="125"/>
        <v>0</v>
      </c>
      <c r="GS37" s="75">
        <f t="shared" si="126"/>
        <v>0</v>
      </c>
      <c r="GT37" s="75">
        <f t="shared" si="127"/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 t="shared" si="128"/>
        <v>-</v>
      </c>
      <c r="HJ37" s="77" t="str">
        <f t="shared" si="129"/>
        <v>-</v>
      </c>
      <c r="HK37" s="19" t="str">
        <f t="shared" si="130"/>
        <v>-</v>
      </c>
      <c r="HL37" s="19" t="str">
        <f t="shared" si="131"/>
        <v>-</v>
      </c>
      <c r="HM37" s="19" t="str">
        <f t="shared" si="132"/>
        <v>-</v>
      </c>
      <c r="HN37" s="19" t="str">
        <f t="shared" si="133"/>
        <v>-</v>
      </c>
      <c r="HO37" s="19" t="str">
        <f t="shared" si="134"/>
        <v>-</v>
      </c>
      <c r="HP37" s="19" t="str">
        <f t="shared" si="135"/>
        <v>-</v>
      </c>
      <c r="HQ37" s="19" t="str">
        <f t="shared" si="136"/>
        <v>-</v>
      </c>
      <c r="HR37" s="19" t="str">
        <f t="shared" si="137"/>
        <v>-</v>
      </c>
      <c r="HS37" s="19" t="str">
        <f t="shared" si="138"/>
        <v>-</v>
      </c>
      <c r="HT37" s="19" t="str">
        <f t="shared" si="139"/>
        <v>-</v>
      </c>
      <c r="HU37" s="19" t="str">
        <f t="shared" si="140"/>
        <v>-</v>
      </c>
      <c r="HV37" s="19" t="str">
        <f t="shared" si="141"/>
        <v>-</v>
      </c>
      <c r="HW37" s="19" t="str">
        <f t="shared" si="142"/>
        <v>-</v>
      </c>
      <c r="HX37" s="19" t="str">
        <f t="shared" si="143"/>
        <v>-</v>
      </c>
      <c r="HY37" s="13" t="str">
        <f t="shared" si="144"/>
        <v>-</v>
      </c>
      <c r="HZ37" s="13" t="str">
        <f t="shared" si="145"/>
        <v>-</v>
      </c>
      <c r="IA37" s="13" t="str">
        <f t="shared" si="146"/>
        <v>-</v>
      </c>
      <c r="IB37" s="80" t="str">
        <f t="shared" si="147"/>
        <v>-</v>
      </c>
      <c r="IC37" s="39">
        <f t="shared" si="148"/>
        <v>0</v>
      </c>
      <c r="ID37" s="99">
        <f t="shared" si="149"/>
        <v>0</v>
      </c>
      <c r="IE37" s="99">
        <f t="shared" si="150"/>
        <v>0</v>
      </c>
      <c r="IF37" s="100">
        <f t="shared" si="151"/>
        <v>0</v>
      </c>
      <c r="IG37" s="100">
        <f t="shared" si="152"/>
        <v>0</v>
      </c>
      <c r="IH37" s="35">
        <f t="shared" si="179"/>
        <v>0</v>
      </c>
      <c r="II37" s="35">
        <f t="shared" si="179"/>
        <v>0</v>
      </c>
      <c r="IJ37" s="35">
        <f t="shared" si="179"/>
        <v>0</v>
      </c>
      <c r="IK37" s="35">
        <f t="shared" si="179"/>
        <v>0</v>
      </c>
      <c r="IL37" s="35">
        <f t="shared" si="179"/>
        <v>0</v>
      </c>
      <c r="IM37" s="35">
        <f t="shared" si="179"/>
        <v>0</v>
      </c>
      <c r="IN37" s="100"/>
      <c r="IO37" s="35">
        <f t="shared" si="180"/>
        <v>0</v>
      </c>
      <c r="IP37" s="35">
        <f t="shared" si="180"/>
        <v>0</v>
      </c>
      <c r="IQ37" s="35">
        <f t="shared" si="180"/>
        <v>0</v>
      </c>
      <c r="IR37" s="35">
        <f t="shared" si="180"/>
        <v>0</v>
      </c>
      <c r="IS37" s="35">
        <f t="shared" si="180"/>
        <v>0</v>
      </c>
      <c r="IT37" s="23">
        <f t="shared" si="180"/>
        <v>0</v>
      </c>
      <c r="IU37" s="26">
        <f t="shared" si="180"/>
        <v>0</v>
      </c>
      <c r="IV37" s="42" t="str">
        <f t="shared" si="155"/>
        <v>-</v>
      </c>
      <c r="IW37" s="89" t="str">
        <f t="shared" si="156"/>
        <v>-</v>
      </c>
      <c r="IX37" s="43" t="str">
        <f t="shared" si="157"/>
        <v>-</v>
      </c>
      <c r="IY37" s="43" t="str">
        <f t="shared" si="158"/>
        <v>-</v>
      </c>
      <c r="IZ37" s="43" t="str">
        <f t="shared" si="159"/>
        <v>-</v>
      </c>
      <c r="JA37" s="43" t="str">
        <f t="shared" si="160"/>
        <v>-</v>
      </c>
      <c r="JB37" s="43" t="str">
        <f t="shared" si="161"/>
        <v>-</v>
      </c>
      <c r="JC37" s="43" t="str">
        <f t="shared" si="162"/>
        <v>-</v>
      </c>
      <c r="JD37" s="43" t="str">
        <f t="shared" si="163"/>
        <v>-</v>
      </c>
      <c r="JE37" s="43" t="str">
        <f t="shared" si="164"/>
        <v>-</v>
      </c>
      <c r="JF37" s="43" t="str">
        <f t="shared" si="165"/>
        <v>-</v>
      </c>
      <c r="JG37" s="43" t="str">
        <f t="shared" si="166"/>
        <v>-</v>
      </c>
      <c r="JH37" s="43" t="str">
        <f t="shared" si="167"/>
        <v>-</v>
      </c>
      <c r="JI37" s="43" t="str">
        <f t="shared" si="168"/>
        <v>-</v>
      </c>
      <c r="JJ37" s="43" t="str">
        <f t="shared" si="169"/>
        <v>-</v>
      </c>
      <c r="JK37" s="43" t="str">
        <f t="shared" si="170"/>
        <v>-</v>
      </c>
      <c r="JL37" s="44" t="str">
        <f t="shared" si="171"/>
        <v>-</v>
      </c>
      <c r="JM37" s="44" t="str">
        <f t="shared" si="172"/>
        <v>-</v>
      </c>
      <c r="JN37" s="44" t="str">
        <f t="shared" si="173"/>
        <v>-</v>
      </c>
      <c r="JO37" s="90" t="str">
        <f t="shared" si="174"/>
        <v>-</v>
      </c>
      <c r="JP37" s="62">
        <f t="shared" si="175"/>
        <v>0</v>
      </c>
      <c r="JQ37" s="63">
        <f t="shared" si="176"/>
        <v>0</v>
      </c>
      <c r="JR37" s="64">
        <f t="shared" si="177"/>
        <v>0</v>
      </c>
      <c r="JS37" s="65">
        <f t="shared" si="178"/>
        <v>0</v>
      </c>
    </row>
    <row r="38" spans="1:279" ht="18.75">
      <c r="A38" s="9">
        <f>IFERROR('SEM1'!A38,"-")</f>
        <v>0</v>
      </c>
      <c r="B38" s="135">
        <f>IFERROR('SEM1'!B38,"-")</f>
        <v>0</v>
      </c>
      <c r="C38" s="39"/>
      <c r="D38" s="32">
        <f t="shared" si="4"/>
        <v>0</v>
      </c>
      <c r="E38" s="32">
        <f t="shared" si="5"/>
        <v>0</v>
      </c>
      <c r="F38" s="75">
        <f t="shared" si="6"/>
        <v>0</v>
      </c>
      <c r="G38" s="75">
        <f t="shared" si="7"/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 t="shared" si="8"/>
        <v>-</v>
      </c>
      <c r="W38" s="77" t="str">
        <f t="shared" si="9"/>
        <v>-</v>
      </c>
      <c r="X38" s="19" t="str">
        <f t="shared" si="10"/>
        <v>-</v>
      </c>
      <c r="Y38" s="19" t="str">
        <f t="shared" si="11"/>
        <v>-</v>
      </c>
      <c r="Z38" s="19" t="str">
        <f t="shared" si="12"/>
        <v>-</v>
      </c>
      <c r="AA38" s="19" t="str">
        <f t="shared" si="13"/>
        <v>-</v>
      </c>
      <c r="AB38" s="19" t="str">
        <f t="shared" si="14"/>
        <v>-</v>
      </c>
      <c r="AC38" s="19" t="str">
        <f t="shared" si="15"/>
        <v>-</v>
      </c>
      <c r="AD38" s="19" t="str">
        <f t="shared" si="16"/>
        <v>-</v>
      </c>
      <c r="AE38" s="19" t="str">
        <f t="shared" si="17"/>
        <v>-</v>
      </c>
      <c r="AF38" s="19" t="str">
        <f t="shared" si="18"/>
        <v>-</v>
      </c>
      <c r="AG38" s="19" t="str">
        <f t="shared" si="19"/>
        <v>-</v>
      </c>
      <c r="AH38" s="19" t="str">
        <f t="shared" si="20"/>
        <v>-</v>
      </c>
      <c r="AI38" s="19" t="str">
        <f t="shared" si="21"/>
        <v>-</v>
      </c>
      <c r="AJ38" s="19" t="str">
        <f t="shared" si="22"/>
        <v>-</v>
      </c>
      <c r="AK38" s="19" t="str">
        <f t="shared" si="23"/>
        <v>-</v>
      </c>
      <c r="AL38" s="13" t="str">
        <f t="shared" si="24"/>
        <v>-</v>
      </c>
      <c r="AM38" s="13" t="str">
        <f t="shared" si="25"/>
        <v>-</v>
      </c>
      <c r="AN38" s="13" t="str">
        <f t="shared" si="26"/>
        <v>-</v>
      </c>
      <c r="AO38" s="80" t="str">
        <f t="shared" si="27"/>
        <v>-</v>
      </c>
      <c r="AP38" s="39"/>
      <c r="AQ38" s="32">
        <f t="shared" si="28"/>
        <v>0</v>
      </c>
      <c r="AR38" s="32">
        <f t="shared" si="29"/>
        <v>0</v>
      </c>
      <c r="AS38" s="75">
        <f t="shared" si="30"/>
        <v>0</v>
      </c>
      <c r="AT38" s="75">
        <f t="shared" si="31"/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 t="shared" si="32"/>
        <v>-</v>
      </c>
      <c r="BJ38" s="77" t="str">
        <f t="shared" si="33"/>
        <v>-</v>
      </c>
      <c r="BK38" s="19" t="str">
        <f t="shared" si="34"/>
        <v>-</v>
      </c>
      <c r="BL38" s="19" t="str">
        <f t="shared" si="35"/>
        <v>-</v>
      </c>
      <c r="BM38" s="19" t="str">
        <f t="shared" si="36"/>
        <v>-</v>
      </c>
      <c r="BN38" s="19" t="str">
        <f t="shared" si="37"/>
        <v>-</v>
      </c>
      <c r="BO38" s="19" t="str">
        <f t="shared" si="38"/>
        <v>-</v>
      </c>
      <c r="BP38" s="19" t="str">
        <f t="shared" si="39"/>
        <v>-</v>
      </c>
      <c r="BQ38" s="19" t="str">
        <f t="shared" si="40"/>
        <v>-</v>
      </c>
      <c r="BR38" s="19" t="str">
        <f t="shared" si="41"/>
        <v>-</v>
      </c>
      <c r="BS38" s="19" t="str">
        <f t="shared" si="42"/>
        <v>-</v>
      </c>
      <c r="BT38" s="19" t="str">
        <f t="shared" si="43"/>
        <v>-</v>
      </c>
      <c r="BU38" s="19" t="str">
        <f t="shared" si="44"/>
        <v>-</v>
      </c>
      <c r="BV38" s="19" t="str">
        <f t="shared" si="45"/>
        <v>-</v>
      </c>
      <c r="BW38" s="19" t="str">
        <f t="shared" si="46"/>
        <v>-</v>
      </c>
      <c r="BX38" s="19" t="str">
        <f t="shared" si="47"/>
        <v>-</v>
      </c>
      <c r="BY38" s="13" t="str">
        <f t="shared" si="48"/>
        <v>-</v>
      </c>
      <c r="BZ38" s="13" t="str">
        <f t="shared" si="49"/>
        <v>-</v>
      </c>
      <c r="CA38" s="13" t="str">
        <f t="shared" si="50"/>
        <v>-</v>
      </c>
      <c r="CB38" s="80" t="str">
        <f t="shared" si="51"/>
        <v>-</v>
      </c>
      <c r="CC38" s="39"/>
      <c r="CD38" s="32">
        <f t="shared" si="52"/>
        <v>0</v>
      </c>
      <c r="CE38" s="32">
        <f t="shared" si="53"/>
        <v>0</v>
      </c>
      <c r="CF38" s="75">
        <f t="shared" si="54"/>
        <v>0</v>
      </c>
      <c r="CG38" s="75">
        <f t="shared" si="55"/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 t="shared" si="56"/>
        <v>-</v>
      </c>
      <c r="CW38" s="77" t="str">
        <f t="shared" si="57"/>
        <v>-</v>
      </c>
      <c r="CX38" s="19" t="str">
        <f t="shared" si="58"/>
        <v>-</v>
      </c>
      <c r="CY38" s="19" t="str">
        <f t="shared" si="59"/>
        <v>-</v>
      </c>
      <c r="CZ38" s="19" t="str">
        <f t="shared" si="60"/>
        <v>-</v>
      </c>
      <c r="DA38" s="19" t="str">
        <f t="shared" si="61"/>
        <v>-</v>
      </c>
      <c r="DB38" s="19" t="str">
        <f t="shared" si="62"/>
        <v>-</v>
      </c>
      <c r="DC38" s="19" t="str">
        <f t="shared" si="63"/>
        <v>-</v>
      </c>
      <c r="DD38" s="19" t="str">
        <f t="shared" si="64"/>
        <v>-</v>
      </c>
      <c r="DE38" s="19" t="str">
        <f t="shared" si="65"/>
        <v>-</v>
      </c>
      <c r="DF38" s="19" t="str">
        <f t="shared" si="66"/>
        <v>-</v>
      </c>
      <c r="DG38" s="19" t="str">
        <f t="shared" si="67"/>
        <v>-</v>
      </c>
      <c r="DH38" s="19" t="str">
        <f t="shared" si="68"/>
        <v>-</v>
      </c>
      <c r="DI38" s="19" t="str">
        <f t="shared" si="69"/>
        <v>-</v>
      </c>
      <c r="DJ38" s="19" t="str">
        <f t="shared" si="70"/>
        <v>-</v>
      </c>
      <c r="DK38" s="19" t="str">
        <f t="shared" si="71"/>
        <v>-</v>
      </c>
      <c r="DL38" s="13" t="str">
        <f t="shared" si="72"/>
        <v>-</v>
      </c>
      <c r="DM38" s="13" t="str">
        <f t="shared" si="73"/>
        <v>-</v>
      </c>
      <c r="DN38" s="13" t="str">
        <f t="shared" si="74"/>
        <v>-</v>
      </c>
      <c r="DO38" s="80" t="str">
        <f t="shared" si="75"/>
        <v>-</v>
      </c>
      <c r="DP38" s="39"/>
      <c r="DQ38" s="32">
        <f t="shared" si="76"/>
        <v>0</v>
      </c>
      <c r="DR38" s="32">
        <f t="shared" si="77"/>
        <v>0</v>
      </c>
      <c r="DS38" s="75">
        <f t="shared" si="78"/>
        <v>0</v>
      </c>
      <c r="DT38" s="75">
        <f t="shared" si="79"/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 t="shared" si="80"/>
        <v>-</v>
      </c>
      <c r="EJ38" s="77" t="str">
        <f t="shared" si="81"/>
        <v>-</v>
      </c>
      <c r="EK38" s="19" t="str">
        <f t="shared" si="82"/>
        <v>-</v>
      </c>
      <c r="EL38" s="19" t="str">
        <f t="shared" si="83"/>
        <v>-</v>
      </c>
      <c r="EM38" s="19" t="str">
        <f t="shared" si="84"/>
        <v>-</v>
      </c>
      <c r="EN38" s="19" t="str">
        <f t="shared" si="85"/>
        <v>-</v>
      </c>
      <c r="EO38" s="19" t="str">
        <f t="shared" si="86"/>
        <v>-</v>
      </c>
      <c r="EP38" s="19" t="str">
        <f t="shared" si="87"/>
        <v>-</v>
      </c>
      <c r="EQ38" s="19" t="str">
        <f t="shared" si="88"/>
        <v>-</v>
      </c>
      <c r="ER38" s="19" t="str">
        <f t="shared" si="89"/>
        <v>-</v>
      </c>
      <c r="ES38" s="19" t="str">
        <f t="shared" si="90"/>
        <v>-</v>
      </c>
      <c r="ET38" s="19" t="str">
        <f t="shared" si="91"/>
        <v>-</v>
      </c>
      <c r="EU38" s="19" t="str">
        <f t="shared" si="92"/>
        <v>-</v>
      </c>
      <c r="EV38" s="19" t="str">
        <f t="shared" si="93"/>
        <v>-</v>
      </c>
      <c r="EW38" s="19" t="str">
        <f t="shared" si="94"/>
        <v>-</v>
      </c>
      <c r="EX38" s="19" t="str">
        <f t="shared" si="95"/>
        <v>-</v>
      </c>
      <c r="EY38" s="13" t="str">
        <f t="shared" si="96"/>
        <v>-</v>
      </c>
      <c r="EZ38" s="13" t="str">
        <f t="shared" si="97"/>
        <v>-</v>
      </c>
      <c r="FA38" s="13" t="str">
        <f t="shared" si="98"/>
        <v>-</v>
      </c>
      <c r="FB38" s="80" t="str">
        <f t="shared" si="99"/>
        <v>-</v>
      </c>
      <c r="FC38" s="39"/>
      <c r="FD38" s="32">
        <f t="shared" si="100"/>
        <v>0</v>
      </c>
      <c r="FE38" s="32">
        <f t="shared" si="101"/>
        <v>0</v>
      </c>
      <c r="FF38" s="75">
        <f t="shared" si="102"/>
        <v>0</v>
      </c>
      <c r="FG38" s="75">
        <f t="shared" si="103"/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 t="shared" si="104"/>
        <v>-</v>
      </c>
      <c r="FW38" s="77" t="str">
        <f t="shared" si="105"/>
        <v>-</v>
      </c>
      <c r="FX38" s="19" t="str">
        <f t="shared" si="106"/>
        <v>-</v>
      </c>
      <c r="FY38" s="19" t="str">
        <f t="shared" si="107"/>
        <v>-</v>
      </c>
      <c r="FZ38" s="19" t="str">
        <f t="shared" si="108"/>
        <v>-</v>
      </c>
      <c r="GA38" s="19" t="str">
        <f t="shared" si="109"/>
        <v>-</v>
      </c>
      <c r="GB38" s="19" t="str">
        <f t="shared" si="110"/>
        <v>-</v>
      </c>
      <c r="GC38" s="19" t="str">
        <f t="shared" si="111"/>
        <v>-</v>
      </c>
      <c r="GD38" s="19" t="str">
        <f t="shared" si="112"/>
        <v>-</v>
      </c>
      <c r="GE38" s="19" t="str">
        <f t="shared" si="113"/>
        <v>-</v>
      </c>
      <c r="GF38" s="19" t="str">
        <f t="shared" si="114"/>
        <v>-</v>
      </c>
      <c r="GG38" s="19" t="str">
        <f t="shared" si="115"/>
        <v>-</v>
      </c>
      <c r="GH38" s="19" t="str">
        <f t="shared" si="116"/>
        <v>-</v>
      </c>
      <c r="GI38" s="19" t="str">
        <f t="shared" si="117"/>
        <v>-</v>
      </c>
      <c r="GJ38" s="19" t="str">
        <f t="shared" si="118"/>
        <v>-</v>
      </c>
      <c r="GK38" s="19" t="str">
        <f t="shared" si="119"/>
        <v>-</v>
      </c>
      <c r="GL38" s="13" t="str">
        <f t="shared" si="120"/>
        <v>-</v>
      </c>
      <c r="GM38" s="13" t="str">
        <f t="shared" si="121"/>
        <v>-</v>
      </c>
      <c r="GN38" s="13" t="str">
        <f t="shared" si="122"/>
        <v>-</v>
      </c>
      <c r="GO38" s="80" t="str">
        <f t="shared" si="123"/>
        <v>-</v>
      </c>
      <c r="GP38" s="39"/>
      <c r="GQ38" s="32">
        <f t="shared" si="124"/>
        <v>0</v>
      </c>
      <c r="GR38" s="32">
        <f t="shared" si="125"/>
        <v>0</v>
      </c>
      <c r="GS38" s="75">
        <f t="shared" si="126"/>
        <v>0</v>
      </c>
      <c r="GT38" s="75">
        <f t="shared" si="127"/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 t="shared" si="128"/>
        <v>-</v>
      </c>
      <c r="HJ38" s="77" t="str">
        <f t="shared" si="129"/>
        <v>-</v>
      </c>
      <c r="HK38" s="19" t="str">
        <f t="shared" si="130"/>
        <v>-</v>
      </c>
      <c r="HL38" s="19" t="str">
        <f t="shared" si="131"/>
        <v>-</v>
      </c>
      <c r="HM38" s="19" t="str">
        <f t="shared" si="132"/>
        <v>-</v>
      </c>
      <c r="HN38" s="19" t="str">
        <f t="shared" si="133"/>
        <v>-</v>
      </c>
      <c r="HO38" s="19" t="str">
        <f t="shared" si="134"/>
        <v>-</v>
      </c>
      <c r="HP38" s="19" t="str">
        <f t="shared" si="135"/>
        <v>-</v>
      </c>
      <c r="HQ38" s="19" t="str">
        <f t="shared" si="136"/>
        <v>-</v>
      </c>
      <c r="HR38" s="19" t="str">
        <f t="shared" si="137"/>
        <v>-</v>
      </c>
      <c r="HS38" s="19" t="str">
        <f t="shared" si="138"/>
        <v>-</v>
      </c>
      <c r="HT38" s="19" t="str">
        <f t="shared" si="139"/>
        <v>-</v>
      </c>
      <c r="HU38" s="19" t="str">
        <f t="shared" si="140"/>
        <v>-</v>
      </c>
      <c r="HV38" s="19" t="str">
        <f t="shared" si="141"/>
        <v>-</v>
      </c>
      <c r="HW38" s="19" t="str">
        <f t="shared" si="142"/>
        <v>-</v>
      </c>
      <c r="HX38" s="19" t="str">
        <f t="shared" si="143"/>
        <v>-</v>
      </c>
      <c r="HY38" s="13" t="str">
        <f t="shared" si="144"/>
        <v>-</v>
      </c>
      <c r="HZ38" s="13" t="str">
        <f t="shared" si="145"/>
        <v>-</v>
      </c>
      <c r="IA38" s="13" t="str">
        <f t="shared" si="146"/>
        <v>-</v>
      </c>
      <c r="IB38" s="80" t="str">
        <f t="shared" si="147"/>
        <v>-</v>
      </c>
      <c r="IC38" s="39">
        <f t="shared" si="148"/>
        <v>0</v>
      </c>
      <c r="ID38" s="99">
        <f t="shared" si="149"/>
        <v>0</v>
      </c>
      <c r="IE38" s="99">
        <f t="shared" si="150"/>
        <v>0</v>
      </c>
      <c r="IF38" s="100">
        <f t="shared" si="151"/>
        <v>0</v>
      </c>
      <c r="IG38" s="100">
        <f t="shared" si="152"/>
        <v>0</v>
      </c>
      <c r="IH38" s="35">
        <f t="shared" si="179"/>
        <v>0</v>
      </c>
      <c r="II38" s="35">
        <f t="shared" si="179"/>
        <v>0</v>
      </c>
      <c r="IJ38" s="35">
        <f t="shared" si="179"/>
        <v>0</v>
      </c>
      <c r="IK38" s="35">
        <f t="shared" si="179"/>
        <v>0</v>
      </c>
      <c r="IL38" s="35">
        <f t="shared" si="179"/>
        <v>0</v>
      </c>
      <c r="IM38" s="35">
        <f t="shared" si="179"/>
        <v>0</v>
      </c>
      <c r="IN38" s="100"/>
      <c r="IO38" s="35">
        <f t="shared" si="180"/>
        <v>0</v>
      </c>
      <c r="IP38" s="35">
        <f t="shared" si="180"/>
        <v>0</v>
      </c>
      <c r="IQ38" s="35">
        <f t="shared" si="180"/>
        <v>0</v>
      </c>
      <c r="IR38" s="35">
        <f t="shared" si="180"/>
        <v>0</v>
      </c>
      <c r="IS38" s="35">
        <f t="shared" si="180"/>
        <v>0</v>
      </c>
      <c r="IT38" s="23">
        <f t="shared" si="180"/>
        <v>0</v>
      </c>
      <c r="IU38" s="26">
        <f t="shared" si="180"/>
        <v>0</v>
      </c>
      <c r="IV38" s="42" t="str">
        <f t="shared" si="155"/>
        <v>-</v>
      </c>
      <c r="IW38" s="89" t="str">
        <f t="shared" si="156"/>
        <v>-</v>
      </c>
      <c r="IX38" s="43" t="str">
        <f t="shared" si="157"/>
        <v>-</v>
      </c>
      <c r="IY38" s="43" t="str">
        <f t="shared" si="158"/>
        <v>-</v>
      </c>
      <c r="IZ38" s="43" t="str">
        <f t="shared" si="159"/>
        <v>-</v>
      </c>
      <c r="JA38" s="43" t="str">
        <f t="shared" si="160"/>
        <v>-</v>
      </c>
      <c r="JB38" s="43" t="str">
        <f t="shared" si="161"/>
        <v>-</v>
      </c>
      <c r="JC38" s="43" t="str">
        <f t="shared" si="162"/>
        <v>-</v>
      </c>
      <c r="JD38" s="43" t="str">
        <f t="shared" si="163"/>
        <v>-</v>
      </c>
      <c r="JE38" s="43" t="str">
        <f t="shared" si="164"/>
        <v>-</v>
      </c>
      <c r="JF38" s="43" t="str">
        <f t="shared" si="165"/>
        <v>-</v>
      </c>
      <c r="JG38" s="43" t="str">
        <f t="shared" si="166"/>
        <v>-</v>
      </c>
      <c r="JH38" s="43" t="str">
        <f t="shared" si="167"/>
        <v>-</v>
      </c>
      <c r="JI38" s="43" t="str">
        <f t="shared" si="168"/>
        <v>-</v>
      </c>
      <c r="JJ38" s="43" t="str">
        <f t="shared" si="169"/>
        <v>-</v>
      </c>
      <c r="JK38" s="43" t="str">
        <f t="shared" si="170"/>
        <v>-</v>
      </c>
      <c r="JL38" s="44" t="str">
        <f t="shared" si="171"/>
        <v>-</v>
      </c>
      <c r="JM38" s="44" t="str">
        <f t="shared" si="172"/>
        <v>-</v>
      </c>
      <c r="JN38" s="44" t="str">
        <f t="shared" si="173"/>
        <v>-</v>
      </c>
      <c r="JO38" s="90" t="str">
        <f t="shared" si="174"/>
        <v>-</v>
      </c>
      <c r="JP38" s="62">
        <f t="shared" si="175"/>
        <v>0</v>
      </c>
      <c r="JQ38" s="63">
        <f t="shared" si="176"/>
        <v>0</v>
      </c>
      <c r="JR38" s="64">
        <f t="shared" si="177"/>
        <v>0</v>
      </c>
      <c r="JS38" s="65">
        <f t="shared" si="178"/>
        <v>0</v>
      </c>
    </row>
    <row r="39" spans="1:279" ht="18.75">
      <c r="A39" s="9">
        <f>IFERROR('SEM1'!A39,"-")</f>
        <v>0</v>
      </c>
      <c r="B39" s="135">
        <f>IFERROR('SEM1'!B39,"-")</f>
        <v>0</v>
      </c>
      <c r="C39" s="39"/>
      <c r="D39" s="32">
        <f t="shared" si="4"/>
        <v>0</v>
      </c>
      <c r="E39" s="32">
        <f t="shared" si="5"/>
        <v>0</v>
      </c>
      <c r="F39" s="75">
        <f t="shared" si="6"/>
        <v>0</v>
      </c>
      <c r="G39" s="75">
        <f t="shared" si="7"/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 t="shared" si="8"/>
        <v>-</v>
      </c>
      <c r="W39" s="77" t="str">
        <f t="shared" si="9"/>
        <v>-</v>
      </c>
      <c r="X39" s="19" t="str">
        <f t="shared" si="10"/>
        <v>-</v>
      </c>
      <c r="Y39" s="19" t="str">
        <f t="shared" si="11"/>
        <v>-</v>
      </c>
      <c r="Z39" s="19" t="str">
        <f t="shared" si="12"/>
        <v>-</v>
      </c>
      <c r="AA39" s="19" t="str">
        <f t="shared" si="13"/>
        <v>-</v>
      </c>
      <c r="AB39" s="19" t="str">
        <f t="shared" si="14"/>
        <v>-</v>
      </c>
      <c r="AC39" s="19" t="str">
        <f t="shared" si="15"/>
        <v>-</v>
      </c>
      <c r="AD39" s="19" t="str">
        <f t="shared" si="16"/>
        <v>-</v>
      </c>
      <c r="AE39" s="19" t="str">
        <f t="shared" si="17"/>
        <v>-</v>
      </c>
      <c r="AF39" s="19" t="str">
        <f t="shared" si="18"/>
        <v>-</v>
      </c>
      <c r="AG39" s="19" t="str">
        <f t="shared" si="19"/>
        <v>-</v>
      </c>
      <c r="AH39" s="19" t="str">
        <f t="shared" si="20"/>
        <v>-</v>
      </c>
      <c r="AI39" s="19" t="str">
        <f t="shared" si="21"/>
        <v>-</v>
      </c>
      <c r="AJ39" s="19" t="str">
        <f t="shared" si="22"/>
        <v>-</v>
      </c>
      <c r="AK39" s="19" t="str">
        <f t="shared" si="23"/>
        <v>-</v>
      </c>
      <c r="AL39" s="13" t="str">
        <f t="shared" si="24"/>
        <v>-</v>
      </c>
      <c r="AM39" s="13" t="str">
        <f t="shared" si="25"/>
        <v>-</v>
      </c>
      <c r="AN39" s="13" t="str">
        <f t="shared" si="26"/>
        <v>-</v>
      </c>
      <c r="AO39" s="80" t="str">
        <f t="shared" si="27"/>
        <v>-</v>
      </c>
      <c r="AP39" s="39"/>
      <c r="AQ39" s="32">
        <f t="shared" si="28"/>
        <v>0</v>
      </c>
      <c r="AR39" s="32">
        <f t="shared" si="29"/>
        <v>0</v>
      </c>
      <c r="AS39" s="75">
        <f t="shared" si="30"/>
        <v>0</v>
      </c>
      <c r="AT39" s="75">
        <f t="shared" si="31"/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 t="shared" si="32"/>
        <v>-</v>
      </c>
      <c r="BJ39" s="77" t="str">
        <f t="shared" si="33"/>
        <v>-</v>
      </c>
      <c r="BK39" s="19" t="str">
        <f t="shared" si="34"/>
        <v>-</v>
      </c>
      <c r="BL39" s="19" t="str">
        <f t="shared" si="35"/>
        <v>-</v>
      </c>
      <c r="BM39" s="19" t="str">
        <f t="shared" si="36"/>
        <v>-</v>
      </c>
      <c r="BN39" s="19" t="str">
        <f t="shared" si="37"/>
        <v>-</v>
      </c>
      <c r="BO39" s="19" t="str">
        <f t="shared" si="38"/>
        <v>-</v>
      </c>
      <c r="BP39" s="19" t="str">
        <f t="shared" si="39"/>
        <v>-</v>
      </c>
      <c r="BQ39" s="19" t="str">
        <f t="shared" si="40"/>
        <v>-</v>
      </c>
      <c r="BR39" s="19" t="str">
        <f t="shared" si="41"/>
        <v>-</v>
      </c>
      <c r="BS39" s="19" t="str">
        <f t="shared" si="42"/>
        <v>-</v>
      </c>
      <c r="BT39" s="19" t="str">
        <f t="shared" si="43"/>
        <v>-</v>
      </c>
      <c r="BU39" s="19" t="str">
        <f t="shared" si="44"/>
        <v>-</v>
      </c>
      <c r="BV39" s="19" t="str">
        <f t="shared" si="45"/>
        <v>-</v>
      </c>
      <c r="BW39" s="19" t="str">
        <f t="shared" si="46"/>
        <v>-</v>
      </c>
      <c r="BX39" s="19" t="str">
        <f t="shared" si="47"/>
        <v>-</v>
      </c>
      <c r="BY39" s="13" t="str">
        <f t="shared" si="48"/>
        <v>-</v>
      </c>
      <c r="BZ39" s="13" t="str">
        <f t="shared" si="49"/>
        <v>-</v>
      </c>
      <c r="CA39" s="13" t="str">
        <f t="shared" si="50"/>
        <v>-</v>
      </c>
      <c r="CB39" s="80" t="str">
        <f t="shared" si="51"/>
        <v>-</v>
      </c>
      <c r="CC39" s="39"/>
      <c r="CD39" s="32">
        <f t="shared" si="52"/>
        <v>0</v>
      </c>
      <c r="CE39" s="32">
        <f t="shared" si="53"/>
        <v>0</v>
      </c>
      <c r="CF39" s="75">
        <f t="shared" si="54"/>
        <v>0</v>
      </c>
      <c r="CG39" s="75">
        <f t="shared" si="55"/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 t="shared" si="56"/>
        <v>-</v>
      </c>
      <c r="CW39" s="77" t="str">
        <f t="shared" si="57"/>
        <v>-</v>
      </c>
      <c r="CX39" s="19" t="str">
        <f t="shared" si="58"/>
        <v>-</v>
      </c>
      <c r="CY39" s="19" t="str">
        <f t="shared" si="59"/>
        <v>-</v>
      </c>
      <c r="CZ39" s="19" t="str">
        <f t="shared" si="60"/>
        <v>-</v>
      </c>
      <c r="DA39" s="19" t="str">
        <f t="shared" si="61"/>
        <v>-</v>
      </c>
      <c r="DB39" s="19" t="str">
        <f t="shared" si="62"/>
        <v>-</v>
      </c>
      <c r="DC39" s="19" t="str">
        <f t="shared" si="63"/>
        <v>-</v>
      </c>
      <c r="DD39" s="19" t="str">
        <f t="shared" si="64"/>
        <v>-</v>
      </c>
      <c r="DE39" s="19" t="str">
        <f t="shared" si="65"/>
        <v>-</v>
      </c>
      <c r="DF39" s="19" t="str">
        <f t="shared" si="66"/>
        <v>-</v>
      </c>
      <c r="DG39" s="19" t="str">
        <f t="shared" si="67"/>
        <v>-</v>
      </c>
      <c r="DH39" s="19" t="str">
        <f t="shared" si="68"/>
        <v>-</v>
      </c>
      <c r="DI39" s="19" t="str">
        <f t="shared" si="69"/>
        <v>-</v>
      </c>
      <c r="DJ39" s="19" t="str">
        <f t="shared" si="70"/>
        <v>-</v>
      </c>
      <c r="DK39" s="19" t="str">
        <f t="shared" si="71"/>
        <v>-</v>
      </c>
      <c r="DL39" s="13" t="str">
        <f t="shared" si="72"/>
        <v>-</v>
      </c>
      <c r="DM39" s="13" t="str">
        <f t="shared" si="73"/>
        <v>-</v>
      </c>
      <c r="DN39" s="13" t="str">
        <f t="shared" si="74"/>
        <v>-</v>
      </c>
      <c r="DO39" s="80" t="str">
        <f t="shared" si="75"/>
        <v>-</v>
      </c>
      <c r="DP39" s="39"/>
      <c r="DQ39" s="32">
        <f t="shared" si="76"/>
        <v>0</v>
      </c>
      <c r="DR39" s="32">
        <f t="shared" si="77"/>
        <v>0</v>
      </c>
      <c r="DS39" s="75">
        <f t="shared" si="78"/>
        <v>0</v>
      </c>
      <c r="DT39" s="75">
        <f t="shared" si="79"/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 t="shared" si="80"/>
        <v>-</v>
      </c>
      <c r="EJ39" s="77" t="str">
        <f t="shared" si="81"/>
        <v>-</v>
      </c>
      <c r="EK39" s="19" t="str">
        <f t="shared" si="82"/>
        <v>-</v>
      </c>
      <c r="EL39" s="19" t="str">
        <f t="shared" si="83"/>
        <v>-</v>
      </c>
      <c r="EM39" s="19" t="str">
        <f t="shared" si="84"/>
        <v>-</v>
      </c>
      <c r="EN39" s="19" t="str">
        <f t="shared" si="85"/>
        <v>-</v>
      </c>
      <c r="EO39" s="19" t="str">
        <f t="shared" si="86"/>
        <v>-</v>
      </c>
      <c r="EP39" s="19" t="str">
        <f t="shared" si="87"/>
        <v>-</v>
      </c>
      <c r="EQ39" s="19" t="str">
        <f t="shared" si="88"/>
        <v>-</v>
      </c>
      <c r="ER39" s="19" t="str">
        <f t="shared" si="89"/>
        <v>-</v>
      </c>
      <c r="ES39" s="19" t="str">
        <f t="shared" si="90"/>
        <v>-</v>
      </c>
      <c r="ET39" s="19" t="str">
        <f t="shared" si="91"/>
        <v>-</v>
      </c>
      <c r="EU39" s="19" t="str">
        <f t="shared" si="92"/>
        <v>-</v>
      </c>
      <c r="EV39" s="19" t="str">
        <f t="shared" si="93"/>
        <v>-</v>
      </c>
      <c r="EW39" s="19" t="str">
        <f t="shared" si="94"/>
        <v>-</v>
      </c>
      <c r="EX39" s="19" t="str">
        <f t="shared" si="95"/>
        <v>-</v>
      </c>
      <c r="EY39" s="13" t="str">
        <f t="shared" si="96"/>
        <v>-</v>
      </c>
      <c r="EZ39" s="13" t="str">
        <f t="shared" si="97"/>
        <v>-</v>
      </c>
      <c r="FA39" s="13" t="str">
        <f t="shared" si="98"/>
        <v>-</v>
      </c>
      <c r="FB39" s="80" t="str">
        <f t="shared" si="99"/>
        <v>-</v>
      </c>
      <c r="FC39" s="39"/>
      <c r="FD39" s="32">
        <f t="shared" si="100"/>
        <v>0</v>
      </c>
      <c r="FE39" s="32">
        <f t="shared" si="101"/>
        <v>0</v>
      </c>
      <c r="FF39" s="75">
        <f t="shared" si="102"/>
        <v>0</v>
      </c>
      <c r="FG39" s="75">
        <f t="shared" si="103"/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 t="shared" si="104"/>
        <v>-</v>
      </c>
      <c r="FW39" s="77" t="str">
        <f t="shared" si="105"/>
        <v>-</v>
      </c>
      <c r="FX39" s="19" t="str">
        <f t="shared" si="106"/>
        <v>-</v>
      </c>
      <c r="FY39" s="19" t="str">
        <f t="shared" si="107"/>
        <v>-</v>
      </c>
      <c r="FZ39" s="19" t="str">
        <f t="shared" si="108"/>
        <v>-</v>
      </c>
      <c r="GA39" s="19" t="str">
        <f t="shared" si="109"/>
        <v>-</v>
      </c>
      <c r="GB39" s="19" t="str">
        <f t="shared" si="110"/>
        <v>-</v>
      </c>
      <c r="GC39" s="19" t="str">
        <f t="shared" si="111"/>
        <v>-</v>
      </c>
      <c r="GD39" s="19" t="str">
        <f t="shared" si="112"/>
        <v>-</v>
      </c>
      <c r="GE39" s="19" t="str">
        <f t="shared" si="113"/>
        <v>-</v>
      </c>
      <c r="GF39" s="19" t="str">
        <f t="shared" si="114"/>
        <v>-</v>
      </c>
      <c r="GG39" s="19" t="str">
        <f t="shared" si="115"/>
        <v>-</v>
      </c>
      <c r="GH39" s="19" t="str">
        <f t="shared" si="116"/>
        <v>-</v>
      </c>
      <c r="GI39" s="19" t="str">
        <f t="shared" si="117"/>
        <v>-</v>
      </c>
      <c r="GJ39" s="19" t="str">
        <f t="shared" si="118"/>
        <v>-</v>
      </c>
      <c r="GK39" s="19" t="str">
        <f t="shared" si="119"/>
        <v>-</v>
      </c>
      <c r="GL39" s="13" t="str">
        <f t="shared" si="120"/>
        <v>-</v>
      </c>
      <c r="GM39" s="13" t="str">
        <f t="shared" si="121"/>
        <v>-</v>
      </c>
      <c r="GN39" s="13" t="str">
        <f t="shared" si="122"/>
        <v>-</v>
      </c>
      <c r="GO39" s="80" t="str">
        <f t="shared" si="123"/>
        <v>-</v>
      </c>
      <c r="GP39" s="39"/>
      <c r="GQ39" s="32">
        <f t="shared" si="124"/>
        <v>0</v>
      </c>
      <c r="GR39" s="32">
        <f t="shared" si="125"/>
        <v>0</v>
      </c>
      <c r="GS39" s="75">
        <f t="shared" si="126"/>
        <v>0</v>
      </c>
      <c r="GT39" s="75">
        <f t="shared" si="127"/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 t="shared" si="128"/>
        <v>-</v>
      </c>
      <c r="HJ39" s="77" t="str">
        <f t="shared" si="129"/>
        <v>-</v>
      </c>
      <c r="HK39" s="19" t="str">
        <f t="shared" si="130"/>
        <v>-</v>
      </c>
      <c r="HL39" s="19" t="str">
        <f t="shared" si="131"/>
        <v>-</v>
      </c>
      <c r="HM39" s="19" t="str">
        <f t="shared" si="132"/>
        <v>-</v>
      </c>
      <c r="HN39" s="19" t="str">
        <f t="shared" si="133"/>
        <v>-</v>
      </c>
      <c r="HO39" s="19" t="str">
        <f t="shared" si="134"/>
        <v>-</v>
      </c>
      <c r="HP39" s="19" t="str">
        <f t="shared" si="135"/>
        <v>-</v>
      </c>
      <c r="HQ39" s="19" t="str">
        <f t="shared" si="136"/>
        <v>-</v>
      </c>
      <c r="HR39" s="19" t="str">
        <f t="shared" si="137"/>
        <v>-</v>
      </c>
      <c r="HS39" s="19" t="str">
        <f t="shared" si="138"/>
        <v>-</v>
      </c>
      <c r="HT39" s="19" t="str">
        <f t="shared" si="139"/>
        <v>-</v>
      </c>
      <c r="HU39" s="19" t="str">
        <f t="shared" si="140"/>
        <v>-</v>
      </c>
      <c r="HV39" s="19" t="str">
        <f t="shared" si="141"/>
        <v>-</v>
      </c>
      <c r="HW39" s="19" t="str">
        <f t="shared" si="142"/>
        <v>-</v>
      </c>
      <c r="HX39" s="19" t="str">
        <f t="shared" si="143"/>
        <v>-</v>
      </c>
      <c r="HY39" s="13" t="str">
        <f t="shared" si="144"/>
        <v>-</v>
      </c>
      <c r="HZ39" s="13" t="str">
        <f t="shared" si="145"/>
        <v>-</v>
      </c>
      <c r="IA39" s="13" t="str">
        <f t="shared" si="146"/>
        <v>-</v>
      </c>
      <c r="IB39" s="80" t="str">
        <f t="shared" si="147"/>
        <v>-</v>
      </c>
      <c r="IC39" s="39">
        <f t="shared" si="148"/>
        <v>0</v>
      </c>
      <c r="ID39" s="99">
        <f t="shared" si="149"/>
        <v>0</v>
      </c>
      <c r="IE39" s="99">
        <f t="shared" si="150"/>
        <v>0</v>
      </c>
      <c r="IF39" s="100">
        <f t="shared" si="151"/>
        <v>0</v>
      </c>
      <c r="IG39" s="100">
        <f t="shared" si="152"/>
        <v>0</v>
      </c>
      <c r="IH39" s="35">
        <f t="shared" si="179"/>
        <v>0</v>
      </c>
      <c r="II39" s="35">
        <f t="shared" si="179"/>
        <v>0</v>
      </c>
      <c r="IJ39" s="35">
        <f t="shared" si="179"/>
        <v>0</v>
      </c>
      <c r="IK39" s="35">
        <f t="shared" si="179"/>
        <v>0</v>
      </c>
      <c r="IL39" s="35">
        <f t="shared" si="179"/>
        <v>0</v>
      </c>
      <c r="IM39" s="35">
        <f t="shared" si="179"/>
        <v>0</v>
      </c>
      <c r="IN39" s="100"/>
      <c r="IO39" s="35">
        <f t="shared" si="180"/>
        <v>0</v>
      </c>
      <c r="IP39" s="35">
        <f t="shared" si="180"/>
        <v>0</v>
      </c>
      <c r="IQ39" s="35">
        <f t="shared" si="180"/>
        <v>0</v>
      </c>
      <c r="IR39" s="35">
        <f t="shared" si="180"/>
        <v>0</v>
      </c>
      <c r="IS39" s="35">
        <f t="shared" si="180"/>
        <v>0</v>
      </c>
      <c r="IT39" s="23">
        <f t="shared" si="180"/>
        <v>0</v>
      </c>
      <c r="IU39" s="26">
        <f t="shared" si="180"/>
        <v>0</v>
      </c>
      <c r="IV39" s="42" t="str">
        <f t="shared" si="155"/>
        <v>-</v>
      </c>
      <c r="IW39" s="89" t="str">
        <f t="shared" si="156"/>
        <v>-</v>
      </c>
      <c r="IX39" s="43" t="str">
        <f t="shared" si="157"/>
        <v>-</v>
      </c>
      <c r="IY39" s="43" t="str">
        <f t="shared" si="158"/>
        <v>-</v>
      </c>
      <c r="IZ39" s="43" t="str">
        <f t="shared" si="159"/>
        <v>-</v>
      </c>
      <c r="JA39" s="43" t="str">
        <f t="shared" si="160"/>
        <v>-</v>
      </c>
      <c r="JB39" s="43" t="str">
        <f t="shared" si="161"/>
        <v>-</v>
      </c>
      <c r="JC39" s="43" t="str">
        <f t="shared" si="162"/>
        <v>-</v>
      </c>
      <c r="JD39" s="43" t="str">
        <f t="shared" si="163"/>
        <v>-</v>
      </c>
      <c r="JE39" s="43" t="str">
        <f t="shared" si="164"/>
        <v>-</v>
      </c>
      <c r="JF39" s="43" t="str">
        <f t="shared" si="165"/>
        <v>-</v>
      </c>
      <c r="JG39" s="43" t="str">
        <f t="shared" si="166"/>
        <v>-</v>
      </c>
      <c r="JH39" s="43" t="str">
        <f t="shared" si="167"/>
        <v>-</v>
      </c>
      <c r="JI39" s="43" t="str">
        <f t="shared" si="168"/>
        <v>-</v>
      </c>
      <c r="JJ39" s="43" t="str">
        <f t="shared" si="169"/>
        <v>-</v>
      </c>
      <c r="JK39" s="43" t="str">
        <f t="shared" si="170"/>
        <v>-</v>
      </c>
      <c r="JL39" s="44" t="str">
        <f t="shared" si="171"/>
        <v>-</v>
      </c>
      <c r="JM39" s="44" t="str">
        <f t="shared" si="172"/>
        <v>-</v>
      </c>
      <c r="JN39" s="44" t="str">
        <f t="shared" si="173"/>
        <v>-</v>
      </c>
      <c r="JO39" s="90" t="str">
        <f t="shared" si="174"/>
        <v>-</v>
      </c>
      <c r="JP39" s="62">
        <f t="shared" si="175"/>
        <v>0</v>
      </c>
      <c r="JQ39" s="63">
        <f t="shared" si="176"/>
        <v>0</v>
      </c>
      <c r="JR39" s="64">
        <f t="shared" si="177"/>
        <v>0</v>
      </c>
      <c r="JS39" s="65">
        <f t="shared" si="178"/>
        <v>0</v>
      </c>
    </row>
    <row r="40" spans="1:279" ht="18.75">
      <c r="A40" s="9">
        <f>IFERROR('SEM1'!A40,"-")</f>
        <v>0</v>
      </c>
      <c r="B40" s="135">
        <f>IFERROR('SEM1'!B40,"-")</f>
        <v>0</v>
      </c>
      <c r="C40" s="39"/>
      <c r="D40" s="32">
        <f t="shared" si="4"/>
        <v>0</v>
      </c>
      <c r="E40" s="32">
        <f t="shared" si="5"/>
        <v>0</v>
      </c>
      <c r="F40" s="75">
        <f t="shared" si="6"/>
        <v>0</v>
      </c>
      <c r="G40" s="75">
        <f t="shared" si="7"/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 t="shared" si="8"/>
        <v>-</v>
      </c>
      <c r="W40" s="77" t="str">
        <f t="shared" si="9"/>
        <v>-</v>
      </c>
      <c r="X40" s="19" t="str">
        <f t="shared" si="10"/>
        <v>-</v>
      </c>
      <c r="Y40" s="19" t="str">
        <f t="shared" si="11"/>
        <v>-</v>
      </c>
      <c r="Z40" s="19" t="str">
        <f t="shared" si="12"/>
        <v>-</v>
      </c>
      <c r="AA40" s="19" t="str">
        <f t="shared" si="13"/>
        <v>-</v>
      </c>
      <c r="AB40" s="19" t="str">
        <f t="shared" si="14"/>
        <v>-</v>
      </c>
      <c r="AC40" s="19" t="str">
        <f t="shared" si="15"/>
        <v>-</v>
      </c>
      <c r="AD40" s="19" t="str">
        <f t="shared" si="16"/>
        <v>-</v>
      </c>
      <c r="AE40" s="19" t="str">
        <f t="shared" si="17"/>
        <v>-</v>
      </c>
      <c r="AF40" s="19" t="str">
        <f t="shared" si="18"/>
        <v>-</v>
      </c>
      <c r="AG40" s="19" t="str">
        <f t="shared" si="19"/>
        <v>-</v>
      </c>
      <c r="AH40" s="19" t="str">
        <f t="shared" si="20"/>
        <v>-</v>
      </c>
      <c r="AI40" s="19" t="str">
        <f t="shared" si="21"/>
        <v>-</v>
      </c>
      <c r="AJ40" s="19" t="str">
        <f t="shared" si="22"/>
        <v>-</v>
      </c>
      <c r="AK40" s="19" t="str">
        <f t="shared" si="23"/>
        <v>-</v>
      </c>
      <c r="AL40" s="13" t="str">
        <f t="shared" si="24"/>
        <v>-</v>
      </c>
      <c r="AM40" s="13" t="str">
        <f t="shared" si="25"/>
        <v>-</v>
      </c>
      <c r="AN40" s="13" t="str">
        <f t="shared" si="26"/>
        <v>-</v>
      </c>
      <c r="AO40" s="80" t="str">
        <f t="shared" si="27"/>
        <v>-</v>
      </c>
      <c r="AP40" s="39"/>
      <c r="AQ40" s="32">
        <f t="shared" si="28"/>
        <v>0</v>
      </c>
      <c r="AR40" s="32">
        <f t="shared" si="29"/>
        <v>0</v>
      </c>
      <c r="AS40" s="75">
        <f t="shared" si="30"/>
        <v>0</v>
      </c>
      <c r="AT40" s="75">
        <f t="shared" si="31"/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 t="shared" si="32"/>
        <v>-</v>
      </c>
      <c r="BJ40" s="77" t="str">
        <f t="shared" si="33"/>
        <v>-</v>
      </c>
      <c r="BK40" s="19" t="str">
        <f t="shared" si="34"/>
        <v>-</v>
      </c>
      <c r="BL40" s="19" t="str">
        <f t="shared" si="35"/>
        <v>-</v>
      </c>
      <c r="BM40" s="19" t="str">
        <f t="shared" si="36"/>
        <v>-</v>
      </c>
      <c r="BN40" s="19" t="str">
        <f t="shared" si="37"/>
        <v>-</v>
      </c>
      <c r="BO40" s="19" t="str">
        <f t="shared" si="38"/>
        <v>-</v>
      </c>
      <c r="BP40" s="19" t="str">
        <f t="shared" si="39"/>
        <v>-</v>
      </c>
      <c r="BQ40" s="19" t="str">
        <f t="shared" si="40"/>
        <v>-</v>
      </c>
      <c r="BR40" s="19" t="str">
        <f t="shared" si="41"/>
        <v>-</v>
      </c>
      <c r="BS40" s="19" t="str">
        <f t="shared" si="42"/>
        <v>-</v>
      </c>
      <c r="BT40" s="19" t="str">
        <f t="shared" si="43"/>
        <v>-</v>
      </c>
      <c r="BU40" s="19" t="str">
        <f t="shared" si="44"/>
        <v>-</v>
      </c>
      <c r="BV40" s="19" t="str">
        <f t="shared" si="45"/>
        <v>-</v>
      </c>
      <c r="BW40" s="19" t="str">
        <f t="shared" si="46"/>
        <v>-</v>
      </c>
      <c r="BX40" s="19" t="str">
        <f t="shared" si="47"/>
        <v>-</v>
      </c>
      <c r="BY40" s="13" t="str">
        <f t="shared" si="48"/>
        <v>-</v>
      </c>
      <c r="BZ40" s="13" t="str">
        <f t="shared" si="49"/>
        <v>-</v>
      </c>
      <c r="CA40" s="13" t="str">
        <f t="shared" si="50"/>
        <v>-</v>
      </c>
      <c r="CB40" s="80" t="str">
        <f t="shared" si="51"/>
        <v>-</v>
      </c>
      <c r="CC40" s="39"/>
      <c r="CD40" s="32">
        <f t="shared" si="52"/>
        <v>0</v>
      </c>
      <c r="CE40" s="32">
        <f t="shared" si="53"/>
        <v>0</v>
      </c>
      <c r="CF40" s="75">
        <f t="shared" si="54"/>
        <v>0</v>
      </c>
      <c r="CG40" s="75">
        <f t="shared" si="55"/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 t="shared" si="56"/>
        <v>-</v>
      </c>
      <c r="CW40" s="77" t="str">
        <f t="shared" si="57"/>
        <v>-</v>
      </c>
      <c r="CX40" s="19" t="str">
        <f t="shared" si="58"/>
        <v>-</v>
      </c>
      <c r="CY40" s="19" t="str">
        <f t="shared" si="59"/>
        <v>-</v>
      </c>
      <c r="CZ40" s="19" t="str">
        <f t="shared" si="60"/>
        <v>-</v>
      </c>
      <c r="DA40" s="19" t="str">
        <f t="shared" si="61"/>
        <v>-</v>
      </c>
      <c r="DB40" s="19" t="str">
        <f t="shared" si="62"/>
        <v>-</v>
      </c>
      <c r="DC40" s="19" t="str">
        <f t="shared" si="63"/>
        <v>-</v>
      </c>
      <c r="DD40" s="19" t="str">
        <f t="shared" si="64"/>
        <v>-</v>
      </c>
      <c r="DE40" s="19" t="str">
        <f t="shared" si="65"/>
        <v>-</v>
      </c>
      <c r="DF40" s="19" t="str">
        <f t="shared" si="66"/>
        <v>-</v>
      </c>
      <c r="DG40" s="19" t="str">
        <f t="shared" si="67"/>
        <v>-</v>
      </c>
      <c r="DH40" s="19" t="str">
        <f t="shared" si="68"/>
        <v>-</v>
      </c>
      <c r="DI40" s="19" t="str">
        <f t="shared" si="69"/>
        <v>-</v>
      </c>
      <c r="DJ40" s="19" t="str">
        <f t="shared" si="70"/>
        <v>-</v>
      </c>
      <c r="DK40" s="19" t="str">
        <f t="shared" si="71"/>
        <v>-</v>
      </c>
      <c r="DL40" s="13" t="str">
        <f t="shared" si="72"/>
        <v>-</v>
      </c>
      <c r="DM40" s="13" t="str">
        <f t="shared" si="73"/>
        <v>-</v>
      </c>
      <c r="DN40" s="13" t="str">
        <f t="shared" si="74"/>
        <v>-</v>
      </c>
      <c r="DO40" s="80" t="str">
        <f t="shared" si="75"/>
        <v>-</v>
      </c>
      <c r="DP40" s="39"/>
      <c r="DQ40" s="32">
        <f t="shared" si="76"/>
        <v>0</v>
      </c>
      <c r="DR40" s="32">
        <f t="shared" si="77"/>
        <v>0</v>
      </c>
      <c r="DS40" s="75">
        <f t="shared" si="78"/>
        <v>0</v>
      </c>
      <c r="DT40" s="75">
        <f t="shared" si="79"/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 t="shared" si="80"/>
        <v>-</v>
      </c>
      <c r="EJ40" s="77" t="str">
        <f t="shared" si="81"/>
        <v>-</v>
      </c>
      <c r="EK40" s="19" t="str">
        <f t="shared" si="82"/>
        <v>-</v>
      </c>
      <c r="EL40" s="19" t="str">
        <f t="shared" si="83"/>
        <v>-</v>
      </c>
      <c r="EM40" s="19" t="str">
        <f t="shared" si="84"/>
        <v>-</v>
      </c>
      <c r="EN40" s="19" t="str">
        <f t="shared" si="85"/>
        <v>-</v>
      </c>
      <c r="EO40" s="19" t="str">
        <f t="shared" si="86"/>
        <v>-</v>
      </c>
      <c r="EP40" s="19" t="str">
        <f t="shared" si="87"/>
        <v>-</v>
      </c>
      <c r="EQ40" s="19" t="str">
        <f t="shared" si="88"/>
        <v>-</v>
      </c>
      <c r="ER40" s="19" t="str">
        <f t="shared" si="89"/>
        <v>-</v>
      </c>
      <c r="ES40" s="19" t="str">
        <f t="shared" si="90"/>
        <v>-</v>
      </c>
      <c r="ET40" s="19" t="str">
        <f t="shared" si="91"/>
        <v>-</v>
      </c>
      <c r="EU40" s="19" t="str">
        <f t="shared" si="92"/>
        <v>-</v>
      </c>
      <c r="EV40" s="19" t="str">
        <f t="shared" si="93"/>
        <v>-</v>
      </c>
      <c r="EW40" s="19" t="str">
        <f t="shared" si="94"/>
        <v>-</v>
      </c>
      <c r="EX40" s="19" t="str">
        <f t="shared" si="95"/>
        <v>-</v>
      </c>
      <c r="EY40" s="13" t="str">
        <f t="shared" si="96"/>
        <v>-</v>
      </c>
      <c r="EZ40" s="13" t="str">
        <f t="shared" si="97"/>
        <v>-</v>
      </c>
      <c r="FA40" s="13" t="str">
        <f t="shared" si="98"/>
        <v>-</v>
      </c>
      <c r="FB40" s="80" t="str">
        <f t="shared" si="99"/>
        <v>-</v>
      </c>
      <c r="FC40" s="39"/>
      <c r="FD40" s="32">
        <f t="shared" si="100"/>
        <v>0</v>
      </c>
      <c r="FE40" s="32">
        <f t="shared" si="101"/>
        <v>0</v>
      </c>
      <c r="FF40" s="75">
        <f t="shared" si="102"/>
        <v>0</v>
      </c>
      <c r="FG40" s="75">
        <f t="shared" si="103"/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 t="shared" si="104"/>
        <v>-</v>
      </c>
      <c r="FW40" s="77" t="str">
        <f t="shared" si="105"/>
        <v>-</v>
      </c>
      <c r="FX40" s="19" t="str">
        <f t="shared" si="106"/>
        <v>-</v>
      </c>
      <c r="FY40" s="19" t="str">
        <f t="shared" si="107"/>
        <v>-</v>
      </c>
      <c r="FZ40" s="19" t="str">
        <f t="shared" si="108"/>
        <v>-</v>
      </c>
      <c r="GA40" s="19" t="str">
        <f t="shared" si="109"/>
        <v>-</v>
      </c>
      <c r="GB40" s="19" t="str">
        <f t="shared" si="110"/>
        <v>-</v>
      </c>
      <c r="GC40" s="19" t="str">
        <f t="shared" si="111"/>
        <v>-</v>
      </c>
      <c r="GD40" s="19" t="str">
        <f t="shared" si="112"/>
        <v>-</v>
      </c>
      <c r="GE40" s="19" t="str">
        <f t="shared" si="113"/>
        <v>-</v>
      </c>
      <c r="GF40" s="19" t="str">
        <f t="shared" si="114"/>
        <v>-</v>
      </c>
      <c r="GG40" s="19" t="str">
        <f t="shared" si="115"/>
        <v>-</v>
      </c>
      <c r="GH40" s="19" t="str">
        <f t="shared" si="116"/>
        <v>-</v>
      </c>
      <c r="GI40" s="19" t="str">
        <f t="shared" si="117"/>
        <v>-</v>
      </c>
      <c r="GJ40" s="19" t="str">
        <f t="shared" si="118"/>
        <v>-</v>
      </c>
      <c r="GK40" s="19" t="str">
        <f t="shared" si="119"/>
        <v>-</v>
      </c>
      <c r="GL40" s="13" t="str">
        <f t="shared" si="120"/>
        <v>-</v>
      </c>
      <c r="GM40" s="13" t="str">
        <f t="shared" si="121"/>
        <v>-</v>
      </c>
      <c r="GN40" s="13" t="str">
        <f t="shared" si="122"/>
        <v>-</v>
      </c>
      <c r="GO40" s="80" t="str">
        <f t="shared" si="123"/>
        <v>-</v>
      </c>
      <c r="GP40" s="39"/>
      <c r="GQ40" s="32">
        <f t="shared" si="124"/>
        <v>0</v>
      </c>
      <c r="GR40" s="32">
        <f t="shared" si="125"/>
        <v>0</v>
      </c>
      <c r="GS40" s="75">
        <f t="shared" si="126"/>
        <v>0</v>
      </c>
      <c r="GT40" s="75">
        <f t="shared" si="127"/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 t="shared" si="128"/>
        <v>-</v>
      </c>
      <c r="HJ40" s="77" t="str">
        <f t="shared" si="129"/>
        <v>-</v>
      </c>
      <c r="HK40" s="19" t="str">
        <f t="shared" si="130"/>
        <v>-</v>
      </c>
      <c r="HL40" s="19" t="str">
        <f t="shared" si="131"/>
        <v>-</v>
      </c>
      <c r="HM40" s="19" t="str">
        <f t="shared" si="132"/>
        <v>-</v>
      </c>
      <c r="HN40" s="19" t="str">
        <f t="shared" si="133"/>
        <v>-</v>
      </c>
      <c r="HO40" s="19" t="str">
        <f t="shared" si="134"/>
        <v>-</v>
      </c>
      <c r="HP40" s="19" t="str">
        <f t="shared" si="135"/>
        <v>-</v>
      </c>
      <c r="HQ40" s="19" t="str">
        <f t="shared" si="136"/>
        <v>-</v>
      </c>
      <c r="HR40" s="19" t="str">
        <f t="shared" si="137"/>
        <v>-</v>
      </c>
      <c r="HS40" s="19" t="str">
        <f t="shared" si="138"/>
        <v>-</v>
      </c>
      <c r="HT40" s="19" t="str">
        <f t="shared" si="139"/>
        <v>-</v>
      </c>
      <c r="HU40" s="19" t="str">
        <f t="shared" si="140"/>
        <v>-</v>
      </c>
      <c r="HV40" s="19" t="str">
        <f t="shared" si="141"/>
        <v>-</v>
      </c>
      <c r="HW40" s="19" t="str">
        <f t="shared" si="142"/>
        <v>-</v>
      </c>
      <c r="HX40" s="19" t="str">
        <f t="shared" si="143"/>
        <v>-</v>
      </c>
      <c r="HY40" s="13" t="str">
        <f t="shared" si="144"/>
        <v>-</v>
      </c>
      <c r="HZ40" s="13" t="str">
        <f t="shared" si="145"/>
        <v>-</v>
      </c>
      <c r="IA40" s="13" t="str">
        <f t="shared" si="146"/>
        <v>-</v>
      </c>
      <c r="IB40" s="80" t="str">
        <f t="shared" si="147"/>
        <v>-</v>
      </c>
      <c r="IC40" s="39">
        <f t="shared" si="148"/>
        <v>0</v>
      </c>
      <c r="ID40" s="99">
        <f t="shared" si="149"/>
        <v>0</v>
      </c>
      <c r="IE40" s="99">
        <f t="shared" si="150"/>
        <v>0</v>
      </c>
      <c r="IF40" s="100">
        <f t="shared" si="151"/>
        <v>0</v>
      </c>
      <c r="IG40" s="100">
        <f t="shared" si="152"/>
        <v>0</v>
      </c>
      <c r="IH40" s="35">
        <f t="shared" si="179"/>
        <v>0</v>
      </c>
      <c r="II40" s="35">
        <f t="shared" si="179"/>
        <v>0</v>
      </c>
      <c r="IJ40" s="35">
        <f t="shared" si="179"/>
        <v>0</v>
      </c>
      <c r="IK40" s="35">
        <f t="shared" si="179"/>
        <v>0</v>
      </c>
      <c r="IL40" s="35">
        <f t="shared" si="179"/>
        <v>0</v>
      </c>
      <c r="IM40" s="35">
        <f t="shared" si="179"/>
        <v>0</v>
      </c>
      <c r="IN40" s="100"/>
      <c r="IO40" s="35">
        <f t="shared" si="180"/>
        <v>0</v>
      </c>
      <c r="IP40" s="35">
        <f t="shared" si="180"/>
        <v>0</v>
      </c>
      <c r="IQ40" s="35">
        <f t="shared" si="180"/>
        <v>0</v>
      </c>
      <c r="IR40" s="35">
        <f t="shared" si="180"/>
        <v>0</v>
      </c>
      <c r="IS40" s="35">
        <f t="shared" si="180"/>
        <v>0</v>
      </c>
      <c r="IT40" s="23">
        <f t="shared" si="180"/>
        <v>0</v>
      </c>
      <c r="IU40" s="26">
        <f t="shared" si="180"/>
        <v>0</v>
      </c>
      <c r="IV40" s="42" t="str">
        <f t="shared" si="155"/>
        <v>-</v>
      </c>
      <c r="IW40" s="89" t="str">
        <f t="shared" si="156"/>
        <v>-</v>
      </c>
      <c r="IX40" s="43" t="str">
        <f t="shared" si="157"/>
        <v>-</v>
      </c>
      <c r="IY40" s="43" t="str">
        <f t="shared" si="158"/>
        <v>-</v>
      </c>
      <c r="IZ40" s="43" t="str">
        <f t="shared" si="159"/>
        <v>-</v>
      </c>
      <c r="JA40" s="43" t="str">
        <f t="shared" si="160"/>
        <v>-</v>
      </c>
      <c r="JB40" s="43" t="str">
        <f t="shared" si="161"/>
        <v>-</v>
      </c>
      <c r="JC40" s="43" t="str">
        <f t="shared" si="162"/>
        <v>-</v>
      </c>
      <c r="JD40" s="43" t="str">
        <f t="shared" si="163"/>
        <v>-</v>
      </c>
      <c r="JE40" s="43" t="str">
        <f t="shared" si="164"/>
        <v>-</v>
      </c>
      <c r="JF40" s="43" t="str">
        <f t="shared" si="165"/>
        <v>-</v>
      </c>
      <c r="JG40" s="43" t="str">
        <f t="shared" si="166"/>
        <v>-</v>
      </c>
      <c r="JH40" s="43" t="str">
        <f t="shared" si="167"/>
        <v>-</v>
      </c>
      <c r="JI40" s="43" t="str">
        <f t="shared" si="168"/>
        <v>-</v>
      </c>
      <c r="JJ40" s="43" t="str">
        <f t="shared" si="169"/>
        <v>-</v>
      </c>
      <c r="JK40" s="43" t="str">
        <f t="shared" si="170"/>
        <v>-</v>
      </c>
      <c r="JL40" s="44" t="str">
        <f t="shared" si="171"/>
        <v>-</v>
      </c>
      <c r="JM40" s="44" t="str">
        <f t="shared" si="172"/>
        <v>-</v>
      </c>
      <c r="JN40" s="44" t="str">
        <f t="shared" si="173"/>
        <v>-</v>
      </c>
      <c r="JO40" s="90" t="str">
        <f t="shared" si="174"/>
        <v>-</v>
      </c>
      <c r="JP40" s="62">
        <f t="shared" si="175"/>
        <v>0</v>
      </c>
      <c r="JQ40" s="63">
        <f t="shared" si="176"/>
        <v>0</v>
      </c>
      <c r="JR40" s="64">
        <f t="shared" si="177"/>
        <v>0</v>
      </c>
      <c r="JS40" s="65">
        <f t="shared" si="178"/>
        <v>0</v>
      </c>
    </row>
    <row r="41" spans="1:279" ht="18.75">
      <c r="A41" s="9">
        <f>IFERROR('SEM1'!A41,"-")</f>
        <v>0</v>
      </c>
      <c r="B41" s="135">
        <f>IFERROR('SEM1'!B41,"-")</f>
        <v>0</v>
      </c>
      <c r="C41" s="39"/>
      <c r="D41" s="32">
        <f t="shared" si="4"/>
        <v>0</v>
      </c>
      <c r="E41" s="32">
        <f t="shared" si="5"/>
        <v>0</v>
      </c>
      <c r="F41" s="75">
        <f t="shared" si="6"/>
        <v>0</v>
      </c>
      <c r="G41" s="75">
        <f t="shared" si="7"/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 t="shared" si="8"/>
        <v>-</v>
      </c>
      <c r="W41" s="77" t="str">
        <f t="shared" si="9"/>
        <v>-</v>
      </c>
      <c r="X41" s="19" t="str">
        <f t="shared" si="10"/>
        <v>-</v>
      </c>
      <c r="Y41" s="19" t="str">
        <f t="shared" si="11"/>
        <v>-</v>
      </c>
      <c r="Z41" s="19" t="str">
        <f t="shared" si="12"/>
        <v>-</v>
      </c>
      <c r="AA41" s="19" t="str">
        <f t="shared" si="13"/>
        <v>-</v>
      </c>
      <c r="AB41" s="19" t="str">
        <f t="shared" si="14"/>
        <v>-</v>
      </c>
      <c r="AC41" s="19" t="str">
        <f t="shared" si="15"/>
        <v>-</v>
      </c>
      <c r="AD41" s="19" t="str">
        <f t="shared" si="16"/>
        <v>-</v>
      </c>
      <c r="AE41" s="19" t="str">
        <f t="shared" si="17"/>
        <v>-</v>
      </c>
      <c r="AF41" s="19" t="str">
        <f t="shared" si="18"/>
        <v>-</v>
      </c>
      <c r="AG41" s="19" t="str">
        <f t="shared" si="19"/>
        <v>-</v>
      </c>
      <c r="AH41" s="19" t="str">
        <f t="shared" si="20"/>
        <v>-</v>
      </c>
      <c r="AI41" s="19" t="str">
        <f t="shared" si="21"/>
        <v>-</v>
      </c>
      <c r="AJ41" s="19" t="str">
        <f t="shared" si="22"/>
        <v>-</v>
      </c>
      <c r="AK41" s="19" t="str">
        <f t="shared" si="23"/>
        <v>-</v>
      </c>
      <c r="AL41" s="13" t="str">
        <f t="shared" si="24"/>
        <v>-</v>
      </c>
      <c r="AM41" s="13" t="str">
        <f t="shared" si="25"/>
        <v>-</v>
      </c>
      <c r="AN41" s="13" t="str">
        <f t="shared" si="26"/>
        <v>-</v>
      </c>
      <c r="AO41" s="80" t="str">
        <f t="shared" si="27"/>
        <v>-</v>
      </c>
      <c r="AP41" s="39"/>
      <c r="AQ41" s="32">
        <f t="shared" si="28"/>
        <v>0</v>
      </c>
      <c r="AR41" s="32">
        <f t="shared" si="29"/>
        <v>0</v>
      </c>
      <c r="AS41" s="75">
        <f t="shared" si="30"/>
        <v>0</v>
      </c>
      <c r="AT41" s="75">
        <f t="shared" si="31"/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 t="shared" si="32"/>
        <v>-</v>
      </c>
      <c r="BJ41" s="77" t="str">
        <f t="shared" si="33"/>
        <v>-</v>
      </c>
      <c r="BK41" s="19" t="str">
        <f t="shared" si="34"/>
        <v>-</v>
      </c>
      <c r="BL41" s="19" t="str">
        <f t="shared" si="35"/>
        <v>-</v>
      </c>
      <c r="BM41" s="19" t="str">
        <f t="shared" si="36"/>
        <v>-</v>
      </c>
      <c r="BN41" s="19" t="str">
        <f t="shared" si="37"/>
        <v>-</v>
      </c>
      <c r="BO41" s="19" t="str">
        <f t="shared" si="38"/>
        <v>-</v>
      </c>
      <c r="BP41" s="19" t="str">
        <f t="shared" si="39"/>
        <v>-</v>
      </c>
      <c r="BQ41" s="19" t="str">
        <f t="shared" si="40"/>
        <v>-</v>
      </c>
      <c r="BR41" s="19" t="str">
        <f t="shared" si="41"/>
        <v>-</v>
      </c>
      <c r="BS41" s="19" t="str">
        <f t="shared" si="42"/>
        <v>-</v>
      </c>
      <c r="BT41" s="19" t="str">
        <f t="shared" si="43"/>
        <v>-</v>
      </c>
      <c r="BU41" s="19" t="str">
        <f t="shared" si="44"/>
        <v>-</v>
      </c>
      <c r="BV41" s="19" t="str">
        <f t="shared" si="45"/>
        <v>-</v>
      </c>
      <c r="BW41" s="19" t="str">
        <f t="shared" si="46"/>
        <v>-</v>
      </c>
      <c r="BX41" s="19" t="str">
        <f t="shared" si="47"/>
        <v>-</v>
      </c>
      <c r="BY41" s="13" t="str">
        <f t="shared" si="48"/>
        <v>-</v>
      </c>
      <c r="BZ41" s="13" t="str">
        <f t="shared" si="49"/>
        <v>-</v>
      </c>
      <c r="CA41" s="13" t="str">
        <f t="shared" si="50"/>
        <v>-</v>
      </c>
      <c r="CB41" s="80" t="str">
        <f t="shared" si="51"/>
        <v>-</v>
      </c>
      <c r="CC41" s="39"/>
      <c r="CD41" s="32">
        <f t="shared" si="52"/>
        <v>0</v>
      </c>
      <c r="CE41" s="32">
        <f t="shared" si="53"/>
        <v>0</v>
      </c>
      <c r="CF41" s="75">
        <f t="shared" si="54"/>
        <v>0</v>
      </c>
      <c r="CG41" s="75">
        <f t="shared" si="55"/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 t="shared" si="56"/>
        <v>-</v>
      </c>
      <c r="CW41" s="77" t="str">
        <f t="shared" si="57"/>
        <v>-</v>
      </c>
      <c r="CX41" s="19" t="str">
        <f t="shared" si="58"/>
        <v>-</v>
      </c>
      <c r="CY41" s="19" t="str">
        <f t="shared" si="59"/>
        <v>-</v>
      </c>
      <c r="CZ41" s="19" t="str">
        <f t="shared" si="60"/>
        <v>-</v>
      </c>
      <c r="DA41" s="19" t="str">
        <f t="shared" si="61"/>
        <v>-</v>
      </c>
      <c r="DB41" s="19" t="str">
        <f t="shared" si="62"/>
        <v>-</v>
      </c>
      <c r="DC41" s="19" t="str">
        <f t="shared" si="63"/>
        <v>-</v>
      </c>
      <c r="DD41" s="19" t="str">
        <f t="shared" si="64"/>
        <v>-</v>
      </c>
      <c r="DE41" s="19" t="str">
        <f t="shared" si="65"/>
        <v>-</v>
      </c>
      <c r="DF41" s="19" t="str">
        <f t="shared" si="66"/>
        <v>-</v>
      </c>
      <c r="DG41" s="19" t="str">
        <f t="shared" si="67"/>
        <v>-</v>
      </c>
      <c r="DH41" s="19" t="str">
        <f t="shared" si="68"/>
        <v>-</v>
      </c>
      <c r="DI41" s="19" t="str">
        <f t="shared" si="69"/>
        <v>-</v>
      </c>
      <c r="DJ41" s="19" t="str">
        <f t="shared" si="70"/>
        <v>-</v>
      </c>
      <c r="DK41" s="19" t="str">
        <f t="shared" si="71"/>
        <v>-</v>
      </c>
      <c r="DL41" s="13" t="str">
        <f t="shared" si="72"/>
        <v>-</v>
      </c>
      <c r="DM41" s="13" t="str">
        <f t="shared" si="73"/>
        <v>-</v>
      </c>
      <c r="DN41" s="13" t="str">
        <f t="shared" si="74"/>
        <v>-</v>
      </c>
      <c r="DO41" s="80" t="str">
        <f t="shared" si="75"/>
        <v>-</v>
      </c>
      <c r="DP41" s="39"/>
      <c r="DQ41" s="32">
        <f t="shared" si="76"/>
        <v>0</v>
      </c>
      <c r="DR41" s="32">
        <f t="shared" si="77"/>
        <v>0</v>
      </c>
      <c r="DS41" s="75">
        <f t="shared" si="78"/>
        <v>0</v>
      </c>
      <c r="DT41" s="75">
        <f t="shared" si="79"/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 t="shared" si="80"/>
        <v>-</v>
      </c>
      <c r="EJ41" s="77" t="str">
        <f t="shared" si="81"/>
        <v>-</v>
      </c>
      <c r="EK41" s="19" t="str">
        <f t="shared" si="82"/>
        <v>-</v>
      </c>
      <c r="EL41" s="19" t="str">
        <f t="shared" si="83"/>
        <v>-</v>
      </c>
      <c r="EM41" s="19" t="str">
        <f t="shared" si="84"/>
        <v>-</v>
      </c>
      <c r="EN41" s="19" t="str">
        <f t="shared" si="85"/>
        <v>-</v>
      </c>
      <c r="EO41" s="19" t="str">
        <f t="shared" si="86"/>
        <v>-</v>
      </c>
      <c r="EP41" s="19" t="str">
        <f t="shared" si="87"/>
        <v>-</v>
      </c>
      <c r="EQ41" s="19" t="str">
        <f t="shared" si="88"/>
        <v>-</v>
      </c>
      <c r="ER41" s="19" t="str">
        <f t="shared" si="89"/>
        <v>-</v>
      </c>
      <c r="ES41" s="19" t="str">
        <f t="shared" si="90"/>
        <v>-</v>
      </c>
      <c r="ET41" s="19" t="str">
        <f t="shared" si="91"/>
        <v>-</v>
      </c>
      <c r="EU41" s="19" t="str">
        <f t="shared" si="92"/>
        <v>-</v>
      </c>
      <c r="EV41" s="19" t="str">
        <f t="shared" si="93"/>
        <v>-</v>
      </c>
      <c r="EW41" s="19" t="str">
        <f t="shared" si="94"/>
        <v>-</v>
      </c>
      <c r="EX41" s="19" t="str">
        <f t="shared" si="95"/>
        <v>-</v>
      </c>
      <c r="EY41" s="13" t="str">
        <f t="shared" si="96"/>
        <v>-</v>
      </c>
      <c r="EZ41" s="13" t="str">
        <f t="shared" si="97"/>
        <v>-</v>
      </c>
      <c r="FA41" s="13" t="str">
        <f t="shared" si="98"/>
        <v>-</v>
      </c>
      <c r="FB41" s="80" t="str">
        <f t="shared" si="99"/>
        <v>-</v>
      </c>
      <c r="FC41" s="39"/>
      <c r="FD41" s="32">
        <f t="shared" si="100"/>
        <v>0</v>
      </c>
      <c r="FE41" s="32">
        <f t="shared" si="101"/>
        <v>0</v>
      </c>
      <c r="FF41" s="75">
        <f t="shared" si="102"/>
        <v>0</v>
      </c>
      <c r="FG41" s="75">
        <f t="shared" si="103"/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 t="shared" si="104"/>
        <v>-</v>
      </c>
      <c r="FW41" s="77" t="str">
        <f t="shared" si="105"/>
        <v>-</v>
      </c>
      <c r="FX41" s="19" t="str">
        <f t="shared" si="106"/>
        <v>-</v>
      </c>
      <c r="FY41" s="19" t="str">
        <f t="shared" si="107"/>
        <v>-</v>
      </c>
      <c r="FZ41" s="19" t="str">
        <f t="shared" si="108"/>
        <v>-</v>
      </c>
      <c r="GA41" s="19" t="str">
        <f t="shared" si="109"/>
        <v>-</v>
      </c>
      <c r="GB41" s="19" t="str">
        <f t="shared" si="110"/>
        <v>-</v>
      </c>
      <c r="GC41" s="19" t="str">
        <f t="shared" si="111"/>
        <v>-</v>
      </c>
      <c r="GD41" s="19" t="str">
        <f t="shared" si="112"/>
        <v>-</v>
      </c>
      <c r="GE41" s="19" t="str">
        <f t="shared" si="113"/>
        <v>-</v>
      </c>
      <c r="GF41" s="19" t="str">
        <f t="shared" si="114"/>
        <v>-</v>
      </c>
      <c r="GG41" s="19" t="str">
        <f t="shared" si="115"/>
        <v>-</v>
      </c>
      <c r="GH41" s="19" t="str">
        <f t="shared" si="116"/>
        <v>-</v>
      </c>
      <c r="GI41" s="19" t="str">
        <f t="shared" si="117"/>
        <v>-</v>
      </c>
      <c r="GJ41" s="19" t="str">
        <f t="shared" si="118"/>
        <v>-</v>
      </c>
      <c r="GK41" s="19" t="str">
        <f t="shared" si="119"/>
        <v>-</v>
      </c>
      <c r="GL41" s="13" t="str">
        <f t="shared" si="120"/>
        <v>-</v>
      </c>
      <c r="GM41" s="13" t="str">
        <f t="shared" si="121"/>
        <v>-</v>
      </c>
      <c r="GN41" s="13" t="str">
        <f t="shared" si="122"/>
        <v>-</v>
      </c>
      <c r="GO41" s="80" t="str">
        <f t="shared" si="123"/>
        <v>-</v>
      </c>
      <c r="GP41" s="39"/>
      <c r="GQ41" s="32">
        <f t="shared" si="124"/>
        <v>0</v>
      </c>
      <c r="GR41" s="32">
        <f t="shared" si="125"/>
        <v>0</v>
      </c>
      <c r="GS41" s="75">
        <f t="shared" si="126"/>
        <v>0</v>
      </c>
      <c r="GT41" s="75">
        <f t="shared" si="127"/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 t="shared" si="128"/>
        <v>-</v>
      </c>
      <c r="HJ41" s="77" t="str">
        <f t="shared" si="129"/>
        <v>-</v>
      </c>
      <c r="HK41" s="19" t="str">
        <f t="shared" si="130"/>
        <v>-</v>
      </c>
      <c r="HL41" s="19" t="str">
        <f t="shared" si="131"/>
        <v>-</v>
      </c>
      <c r="HM41" s="19" t="str">
        <f t="shared" si="132"/>
        <v>-</v>
      </c>
      <c r="HN41" s="19" t="str">
        <f t="shared" si="133"/>
        <v>-</v>
      </c>
      <c r="HO41" s="19" t="str">
        <f t="shared" si="134"/>
        <v>-</v>
      </c>
      <c r="HP41" s="19" t="str">
        <f t="shared" si="135"/>
        <v>-</v>
      </c>
      <c r="HQ41" s="19" t="str">
        <f t="shared" si="136"/>
        <v>-</v>
      </c>
      <c r="HR41" s="19" t="str">
        <f t="shared" si="137"/>
        <v>-</v>
      </c>
      <c r="HS41" s="19" t="str">
        <f t="shared" si="138"/>
        <v>-</v>
      </c>
      <c r="HT41" s="19" t="str">
        <f t="shared" si="139"/>
        <v>-</v>
      </c>
      <c r="HU41" s="19" t="str">
        <f t="shared" si="140"/>
        <v>-</v>
      </c>
      <c r="HV41" s="19" t="str">
        <f t="shared" si="141"/>
        <v>-</v>
      </c>
      <c r="HW41" s="19" t="str">
        <f t="shared" si="142"/>
        <v>-</v>
      </c>
      <c r="HX41" s="19" t="str">
        <f t="shared" si="143"/>
        <v>-</v>
      </c>
      <c r="HY41" s="13" t="str">
        <f t="shared" si="144"/>
        <v>-</v>
      </c>
      <c r="HZ41" s="13" t="str">
        <f t="shared" si="145"/>
        <v>-</v>
      </c>
      <c r="IA41" s="13" t="str">
        <f t="shared" si="146"/>
        <v>-</v>
      </c>
      <c r="IB41" s="80" t="str">
        <f t="shared" si="147"/>
        <v>-</v>
      </c>
      <c r="IC41" s="39">
        <f t="shared" si="148"/>
        <v>0</v>
      </c>
      <c r="ID41" s="99">
        <f t="shared" si="149"/>
        <v>0</v>
      </c>
      <c r="IE41" s="99">
        <f t="shared" si="150"/>
        <v>0</v>
      </c>
      <c r="IF41" s="100">
        <f t="shared" si="151"/>
        <v>0</v>
      </c>
      <c r="IG41" s="100">
        <f t="shared" si="152"/>
        <v>0</v>
      </c>
      <c r="IH41" s="35">
        <f t="shared" si="179"/>
        <v>0</v>
      </c>
      <c r="II41" s="35">
        <f t="shared" si="179"/>
        <v>0</v>
      </c>
      <c r="IJ41" s="35">
        <f t="shared" si="179"/>
        <v>0</v>
      </c>
      <c r="IK41" s="35">
        <f t="shared" si="179"/>
        <v>0</v>
      </c>
      <c r="IL41" s="35">
        <f t="shared" si="179"/>
        <v>0</v>
      </c>
      <c r="IM41" s="35">
        <f t="shared" si="179"/>
        <v>0</v>
      </c>
      <c r="IN41" s="100"/>
      <c r="IO41" s="35">
        <f t="shared" si="180"/>
        <v>0</v>
      </c>
      <c r="IP41" s="35">
        <f t="shared" si="180"/>
        <v>0</v>
      </c>
      <c r="IQ41" s="35">
        <f t="shared" si="180"/>
        <v>0</v>
      </c>
      <c r="IR41" s="35">
        <f t="shared" si="180"/>
        <v>0</v>
      </c>
      <c r="IS41" s="35">
        <f t="shared" si="180"/>
        <v>0</v>
      </c>
      <c r="IT41" s="23">
        <f t="shared" si="180"/>
        <v>0</v>
      </c>
      <c r="IU41" s="26">
        <f t="shared" si="180"/>
        <v>0</v>
      </c>
      <c r="IV41" s="42" t="str">
        <f t="shared" si="155"/>
        <v>-</v>
      </c>
      <c r="IW41" s="89" t="str">
        <f t="shared" si="156"/>
        <v>-</v>
      </c>
      <c r="IX41" s="43" t="str">
        <f t="shared" si="157"/>
        <v>-</v>
      </c>
      <c r="IY41" s="43" t="str">
        <f t="shared" si="158"/>
        <v>-</v>
      </c>
      <c r="IZ41" s="43" t="str">
        <f t="shared" si="159"/>
        <v>-</v>
      </c>
      <c r="JA41" s="43" t="str">
        <f t="shared" si="160"/>
        <v>-</v>
      </c>
      <c r="JB41" s="43" t="str">
        <f t="shared" si="161"/>
        <v>-</v>
      </c>
      <c r="JC41" s="43" t="str">
        <f t="shared" si="162"/>
        <v>-</v>
      </c>
      <c r="JD41" s="43" t="str">
        <f t="shared" si="163"/>
        <v>-</v>
      </c>
      <c r="JE41" s="43" t="str">
        <f t="shared" si="164"/>
        <v>-</v>
      </c>
      <c r="JF41" s="43" t="str">
        <f t="shared" si="165"/>
        <v>-</v>
      </c>
      <c r="JG41" s="43" t="str">
        <f t="shared" si="166"/>
        <v>-</v>
      </c>
      <c r="JH41" s="43" t="str">
        <f t="shared" si="167"/>
        <v>-</v>
      </c>
      <c r="JI41" s="43" t="str">
        <f t="shared" si="168"/>
        <v>-</v>
      </c>
      <c r="JJ41" s="43" t="str">
        <f t="shared" si="169"/>
        <v>-</v>
      </c>
      <c r="JK41" s="43" t="str">
        <f t="shared" si="170"/>
        <v>-</v>
      </c>
      <c r="JL41" s="44" t="str">
        <f t="shared" si="171"/>
        <v>-</v>
      </c>
      <c r="JM41" s="44" t="str">
        <f t="shared" si="172"/>
        <v>-</v>
      </c>
      <c r="JN41" s="44" t="str">
        <f t="shared" si="173"/>
        <v>-</v>
      </c>
      <c r="JO41" s="90" t="str">
        <f t="shared" si="174"/>
        <v>-</v>
      </c>
      <c r="JP41" s="62">
        <f t="shared" si="175"/>
        <v>0</v>
      </c>
      <c r="JQ41" s="63">
        <f t="shared" si="176"/>
        <v>0</v>
      </c>
      <c r="JR41" s="64">
        <f t="shared" si="177"/>
        <v>0</v>
      </c>
      <c r="JS41" s="65">
        <f t="shared" si="178"/>
        <v>0</v>
      </c>
    </row>
    <row r="42" spans="1:279" ht="18.75">
      <c r="A42" s="9">
        <f>IFERROR('SEM1'!A42,"-")</f>
        <v>0</v>
      </c>
      <c r="B42" s="135">
        <f>IFERROR('SEM1'!B42,"-")</f>
        <v>0</v>
      </c>
      <c r="C42" s="39"/>
      <c r="D42" s="32">
        <f t="shared" si="4"/>
        <v>0</v>
      </c>
      <c r="E42" s="32">
        <f t="shared" si="5"/>
        <v>0</v>
      </c>
      <c r="F42" s="75">
        <f t="shared" si="6"/>
        <v>0</v>
      </c>
      <c r="G42" s="75">
        <f t="shared" si="7"/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 t="shared" si="8"/>
        <v>-</v>
      </c>
      <c r="W42" s="77" t="str">
        <f t="shared" si="9"/>
        <v>-</v>
      </c>
      <c r="X42" s="19" t="str">
        <f t="shared" si="10"/>
        <v>-</v>
      </c>
      <c r="Y42" s="19" t="str">
        <f t="shared" si="11"/>
        <v>-</v>
      </c>
      <c r="Z42" s="19" t="str">
        <f t="shared" si="12"/>
        <v>-</v>
      </c>
      <c r="AA42" s="19" t="str">
        <f t="shared" si="13"/>
        <v>-</v>
      </c>
      <c r="AB42" s="19" t="str">
        <f t="shared" si="14"/>
        <v>-</v>
      </c>
      <c r="AC42" s="19" t="str">
        <f t="shared" si="15"/>
        <v>-</v>
      </c>
      <c r="AD42" s="19" t="str">
        <f t="shared" si="16"/>
        <v>-</v>
      </c>
      <c r="AE42" s="19" t="str">
        <f t="shared" si="17"/>
        <v>-</v>
      </c>
      <c r="AF42" s="19" t="str">
        <f t="shared" si="18"/>
        <v>-</v>
      </c>
      <c r="AG42" s="19" t="str">
        <f t="shared" si="19"/>
        <v>-</v>
      </c>
      <c r="AH42" s="19" t="str">
        <f t="shared" si="20"/>
        <v>-</v>
      </c>
      <c r="AI42" s="19" t="str">
        <f t="shared" si="21"/>
        <v>-</v>
      </c>
      <c r="AJ42" s="19" t="str">
        <f t="shared" si="22"/>
        <v>-</v>
      </c>
      <c r="AK42" s="19" t="str">
        <f t="shared" si="23"/>
        <v>-</v>
      </c>
      <c r="AL42" s="13" t="str">
        <f t="shared" si="24"/>
        <v>-</v>
      </c>
      <c r="AM42" s="13" t="str">
        <f t="shared" si="25"/>
        <v>-</v>
      </c>
      <c r="AN42" s="13" t="str">
        <f t="shared" si="26"/>
        <v>-</v>
      </c>
      <c r="AO42" s="80" t="str">
        <f t="shared" si="27"/>
        <v>-</v>
      </c>
      <c r="AP42" s="39"/>
      <c r="AQ42" s="32">
        <f t="shared" si="28"/>
        <v>0</v>
      </c>
      <c r="AR42" s="32">
        <f t="shared" si="29"/>
        <v>0</v>
      </c>
      <c r="AS42" s="75">
        <f t="shared" si="30"/>
        <v>0</v>
      </c>
      <c r="AT42" s="75">
        <f t="shared" si="31"/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 t="shared" si="32"/>
        <v>-</v>
      </c>
      <c r="BJ42" s="77" t="str">
        <f t="shared" si="33"/>
        <v>-</v>
      </c>
      <c r="BK42" s="19" t="str">
        <f t="shared" si="34"/>
        <v>-</v>
      </c>
      <c r="BL42" s="19" t="str">
        <f t="shared" si="35"/>
        <v>-</v>
      </c>
      <c r="BM42" s="19" t="str">
        <f t="shared" si="36"/>
        <v>-</v>
      </c>
      <c r="BN42" s="19" t="str">
        <f t="shared" si="37"/>
        <v>-</v>
      </c>
      <c r="BO42" s="19" t="str">
        <f t="shared" si="38"/>
        <v>-</v>
      </c>
      <c r="BP42" s="19" t="str">
        <f t="shared" si="39"/>
        <v>-</v>
      </c>
      <c r="BQ42" s="19" t="str">
        <f t="shared" si="40"/>
        <v>-</v>
      </c>
      <c r="BR42" s="19" t="str">
        <f t="shared" si="41"/>
        <v>-</v>
      </c>
      <c r="BS42" s="19" t="str">
        <f t="shared" si="42"/>
        <v>-</v>
      </c>
      <c r="BT42" s="19" t="str">
        <f t="shared" si="43"/>
        <v>-</v>
      </c>
      <c r="BU42" s="19" t="str">
        <f t="shared" si="44"/>
        <v>-</v>
      </c>
      <c r="BV42" s="19" t="str">
        <f t="shared" si="45"/>
        <v>-</v>
      </c>
      <c r="BW42" s="19" t="str">
        <f t="shared" si="46"/>
        <v>-</v>
      </c>
      <c r="BX42" s="19" t="str">
        <f t="shared" si="47"/>
        <v>-</v>
      </c>
      <c r="BY42" s="13" t="str">
        <f t="shared" si="48"/>
        <v>-</v>
      </c>
      <c r="BZ42" s="13" t="str">
        <f t="shared" si="49"/>
        <v>-</v>
      </c>
      <c r="CA42" s="13" t="str">
        <f t="shared" si="50"/>
        <v>-</v>
      </c>
      <c r="CB42" s="80" t="str">
        <f t="shared" si="51"/>
        <v>-</v>
      </c>
      <c r="CC42" s="39"/>
      <c r="CD42" s="32">
        <f t="shared" si="52"/>
        <v>0</v>
      </c>
      <c r="CE42" s="32">
        <f t="shared" si="53"/>
        <v>0</v>
      </c>
      <c r="CF42" s="75">
        <f t="shared" si="54"/>
        <v>0</v>
      </c>
      <c r="CG42" s="75">
        <f t="shared" si="55"/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 t="shared" si="56"/>
        <v>-</v>
      </c>
      <c r="CW42" s="77" t="str">
        <f t="shared" si="57"/>
        <v>-</v>
      </c>
      <c r="CX42" s="19" t="str">
        <f t="shared" si="58"/>
        <v>-</v>
      </c>
      <c r="CY42" s="19" t="str">
        <f t="shared" si="59"/>
        <v>-</v>
      </c>
      <c r="CZ42" s="19" t="str">
        <f t="shared" si="60"/>
        <v>-</v>
      </c>
      <c r="DA42" s="19" t="str">
        <f t="shared" si="61"/>
        <v>-</v>
      </c>
      <c r="DB42" s="19" t="str">
        <f t="shared" si="62"/>
        <v>-</v>
      </c>
      <c r="DC42" s="19" t="str">
        <f t="shared" si="63"/>
        <v>-</v>
      </c>
      <c r="DD42" s="19" t="str">
        <f t="shared" si="64"/>
        <v>-</v>
      </c>
      <c r="DE42" s="19" t="str">
        <f t="shared" si="65"/>
        <v>-</v>
      </c>
      <c r="DF42" s="19" t="str">
        <f t="shared" si="66"/>
        <v>-</v>
      </c>
      <c r="DG42" s="19" t="str">
        <f t="shared" si="67"/>
        <v>-</v>
      </c>
      <c r="DH42" s="19" t="str">
        <f t="shared" si="68"/>
        <v>-</v>
      </c>
      <c r="DI42" s="19" t="str">
        <f t="shared" si="69"/>
        <v>-</v>
      </c>
      <c r="DJ42" s="19" t="str">
        <f t="shared" si="70"/>
        <v>-</v>
      </c>
      <c r="DK42" s="19" t="str">
        <f t="shared" si="71"/>
        <v>-</v>
      </c>
      <c r="DL42" s="13" t="str">
        <f t="shared" si="72"/>
        <v>-</v>
      </c>
      <c r="DM42" s="13" t="str">
        <f t="shared" si="73"/>
        <v>-</v>
      </c>
      <c r="DN42" s="13" t="str">
        <f t="shared" si="74"/>
        <v>-</v>
      </c>
      <c r="DO42" s="80" t="str">
        <f t="shared" si="75"/>
        <v>-</v>
      </c>
      <c r="DP42" s="39"/>
      <c r="DQ42" s="32">
        <f t="shared" si="76"/>
        <v>0</v>
      </c>
      <c r="DR42" s="32">
        <f t="shared" si="77"/>
        <v>0</v>
      </c>
      <c r="DS42" s="75">
        <f t="shared" si="78"/>
        <v>0</v>
      </c>
      <c r="DT42" s="75">
        <f t="shared" si="79"/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 t="shared" si="80"/>
        <v>-</v>
      </c>
      <c r="EJ42" s="77" t="str">
        <f t="shared" si="81"/>
        <v>-</v>
      </c>
      <c r="EK42" s="19" t="str">
        <f t="shared" si="82"/>
        <v>-</v>
      </c>
      <c r="EL42" s="19" t="str">
        <f t="shared" si="83"/>
        <v>-</v>
      </c>
      <c r="EM42" s="19" t="str">
        <f t="shared" si="84"/>
        <v>-</v>
      </c>
      <c r="EN42" s="19" t="str">
        <f t="shared" si="85"/>
        <v>-</v>
      </c>
      <c r="EO42" s="19" t="str">
        <f t="shared" si="86"/>
        <v>-</v>
      </c>
      <c r="EP42" s="19" t="str">
        <f t="shared" si="87"/>
        <v>-</v>
      </c>
      <c r="EQ42" s="19" t="str">
        <f t="shared" si="88"/>
        <v>-</v>
      </c>
      <c r="ER42" s="19" t="str">
        <f t="shared" si="89"/>
        <v>-</v>
      </c>
      <c r="ES42" s="19" t="str">
        <f t="shared" si="90"/>
        <v>-</v>
      </c>
      <c r="ET42" s="19" t="str">
        <f t="shared" si="91"/>
        <v>-</v>
      </c>
      <c r="EU42" s="19" t="str">
        <f t="shared" si="92"/>
        <v>-</v>
      </c>
      <c r="EV42" s="19" t="str">
        <f t="shared" si="93"/>
        <v>-</v>
      </c>
      <c r="EW42" s="19" t="str">
        <f t="shared" si="94"/>
        <v>-</v>
      </c>
      <c r="EX42" s="19" t="str">
        <f t="shared" si="95"/>
        <v>-</v>
      </c>
      <c r="EY42" s="13" t="str">
        <f t="shared" si="96"/>
        <v>-</v>
      </c>
      <c r="EZ42" s="13" t="str">
        <f t="shared" si="97"/>
        <v>-</v>
      </c>
      <c r="FA42" s="13" t="str">
        <f t="shared" si="98"/>
        <v>-</v>
      </c>
      <c r="FB42" s="80" t="str">
        <f t="shared" si="99"/>
        <v>-</v>
      </c>
      <c r="FC42" s="39"/>
      <c r="FD42" s="32">
        <f t="shared" si="100"/>
        <v>0</v>
      </c>
      <c r="FE42" s="32">
        <f t="shared" si="101"/>
        <v>0</v>
      </c>
      <c r="FF42" s="75">
        <f t="shared" si="102"/>
        <v>0</v>
      </c>
      <c r="FG42" s="75">
        <f t="shared" si="103"/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 t="shared" si="104"/>
        <v>-</v>
      </c>
      <c r="FW42" s="77" t="str">
        <f t="shared" si="105"/>
        <v>-</v>
      </c>
      <c r="FX42" s="19" t="str">
        <f t="shared" si="106"/>
        <v>-</v>
      </c>
      <c r="FY42" s="19" t="str">
        <f t="shared" si="107"/>
        <v>-</v>
      </c>
      <c r="FZ42" s="19" t="str">
        <f t="shared" si="108"/>
        <v>-</v>
      </c>
      <c r="GA42" s="19" t="str">
        <f t="shared" si="109"/>
        <v>-</v>
      </c>
      <c r="GB42" s="19" t="str">
        <f t="shared" si="110"/>
        <v>-</v>
      </c>
      <c r="GC42" s="19" t="str">
        <f t="shared" si="111"/>
        <v>-</v>
      </c>
      <c r="GD42" s="19" t="str">
        <f t="shared" si="112"/>
        <v>-</v>
      </c>
      <c r="GE42" s="19" t="str">
        <f t="shared" si="113"/>
        <v>-</v>
      </c>
      <c r="GF42" s="19" t="str">
        <f t="shared" si="114"/>
        <v>-</v>
      </c>
      <c r="GG42" s="19" t="str">
        <f t="shared" si="115"/>
        <v>-</v>
      </c>
      <c r="GH42" s="19" t="str">
        <f t="shared" si="116"/>
        <v>-</v>
      </c>
      <c r="GI42" s="19" t="str">
        <f t="shared" si="117"/>
        <v>-</v>
      </c>
      <c r="GJ42" s="19" t="str">
        <f t="shared" si="118"/>
        <v>-</v>
      </c>
      <c r="GK42" s="19" t="str">
        <f t="shared" si="119"/>
        <v>-</v>
      </c>
      <c r="GL42" s="13" t="str">
        <f t="shared" si="120"/>
        <v>-</v>
      </c>
      <c r="GM42" s="13" t="str">
        <f t="shared" si="121"/>
        <v>-</v>
      </c>
      <c r="GN42" s="13" t="str">
        <f t="shared" si="122"/>
        <v>-</v>
      </c>
      <c r="GO42" s="80" t="str">
        <f t="shared" si="123"/>
        <v>-</v>
      </c>
      <c r="GP42" s="39"/>
      <c r="GQ42" s="32">
        <f t="shared" si="124"/>
        <v>0</v>
      </c>
      <c r="GR42" s="32">
        <f t="shared" si="125"/>
        <v>0</v>
      </c>
      <c r="GS42" s="75">
        <f t="shared" si="126"/>
        <v>0</v>
      </c>
      <c r="GT42" s="75">
        <f t="shared" si="127"/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 t="shared" si="128"/>
        <v>-</v>
      </c>
      <c r="HJ42" s="77" t="str">
        <f t="shared" si="129"/>
        <v>-</v>
      </c>
      <c r="HK42" s="19" t="str">
        <f t="shared" si="130"/>
        <v>-</v>
      </c>
      <c r="HL42" s="19" t="str">
        <f t="shared" si="131"/>
        <v>-</v>
      </c>
      <c r="HM42" s="19" t="str">
        <f t="shared" si="132"/>
        <v>-</v>
      </c>
      <c r="HN42" s="19" t="str">
        <f t="shared" si="133"/>
        <v>-</v>
      </c>
      <c r="HO42" s="19" t="str">
        <f t="shared" si="134"/>
        <v>-</v>
      </c>
      <c r="HP42" s="19" t="str">
        <f t="shared" si="135"/>
        <v>-</v>
      </c>
      <c r="HQ42" s="19" t="str">
        <f t="shared" si="136"/>
        <v>-</v>
      </c>
      <c r="HR42" s="19" t="str">
        <f t="shared" si="137"/>
        <v>-</v>
      </c>
      <c r="HS42" s="19" t="str">
        <f t="shared" si="138"/>
        <v>-</v>
      </c>
      <c r="HT42" s="19" t="str">
        <f t="shared" si="139"/>
        <v>-</v>
      </c>
      <c r="HU42" s="19" t="str">
        <f t="shared" si="140"/>
        <v>-</v>
      </c>
      <c r="HV42" s="19" t="str">
        <f t="shared" si="141"/>
        <v>-</v>
      </c>
      <c r="HW42" s="19" t="str">
        <f t="shared" si="142"/>
        <v>-</v>
      </c>
      <c r="HX42" s="19" t="str">
        <f t="shared" si="143"/>
        <v>-</v>
      </c>
      <c r="HY42" s="13" t="str">
        <f t="shared" si="144"/>
        <v>-</v>
      </c>
      <c r="HZ42" s="13" t="str">
        <f t="shared" si="145"/>
        <v>-</v>
      </c>
      <c r="IA42" s="13" t="str">
        <f t="shared" si="146"/>
        <v>-</v>
      </c>
      <c r="IB42" s="80" t="str">
        <f t="shared" si="147"/>
        <v>-</v>
      </c>
      <c r="IC42" s="39">
        <f t="shared" si="148"/>
        <v>0</v>
      </c>
      <c r="ID42" s="99">
        <f t="shared" si="149"/>
        <v>0</v>
      </c>
      <c r="IE42" s="99">
        <f t="shared" si="150"/>
        <v>0</v>
      </c>
      <c r="IF42" s="100">
        <f t="shared" si="151"/>
        <v>0</v>
      </c>
      <c r="IG42" s="100">
        <f t="shared" si="152"/>
        <v>0</v>
      </c>
      <c r="IH42" s="35">
        <f t="shared" si="179"/>
        <v>0</v>
      </c>
      <c r="II42" s="35">
        <f t="shared" si="179"/>
        <v>0</v>
      </c>
      <c r="IJ42" s="35">
        <f t="shared" si="179"/>
        <v>0</v>
      </c>
      <c r="IK42" s="35">
        <f t="shared" si="179"/>
        <v>0</v>
      </c>
      <c r="IL42" s="35">
        <f t="shared" si="179"/>
        <v>0</v>
      </c>
      <c r="IM42" s="35">
        <f t="shared" si="179"/>
        <v>0</v>
      </c>
      <c r="IN42" s="100"/>
      <c r="IO42" s="35">
        <f t="shared" si="180"/>
        <v>0</v>
      </c>
      <c r="IP42" s="35">
        <f t="shared" si="180"/>
        <v>0</v>
      </c>
      <c r="IQ42" s="35">
        <f t="shared" si="180"/>
        <v>0</v>
      </c>
      <c r="IR42" s="35">
        <f t="shared" si="180"/>
        <v>0</v>
      </c>
      <c r="IS42" s="35">
        <f t="shared" si="180"/>
        <v>0</v>
      </c>
      <c r="IT42" s="23">
        <f t="shared" si="180"/>
        <v>0</v>
      </c>
      <c r="IU42" s="26">
        <f t="shared" si="180"/>
        <v>0</v>
      </c>
      <c r="IV42" s="42" t="str">
        <f t="shared" si="155"/>
        <v>-</v>
      </c>
      <c r="IW42" s="89" t="str">
        <f t="shared" si="156"/>
        <v>-</v>
      </c>
      <c r="IX42" s="43" t="str">
        <f t="shared" si="157"/>
        <v>-</v>
      </c>
      <c r="IY42" s="43" t="str">
        <f t="shared" si="158"/>
        <v>-</v>
      </c>
      <c r="IZ42" s="43" t="str">
        <f t="shared" si="159"/>
        <v>-</v>
      </c>
      <c r="JA42" s="43" t="str">
        <f t="shared" si="160"/>
        <v>-</v>
      </c>
      <c r="JB42" s="43" t="str">
        <f t="shared" si="161"/>
        <v>-</v>
      </c>
      <c r="JC42" s="43" t="str">
        <f t="shared" si="162"/>
        <v>-</v>
      </c>
      <c r="JD42" s="43" t="str">
        <f t="shared" si="163"/>
        <v>-</v>
      </c>
      <c r="JE42" s="43" t="str">
        <f t="shared" si="164"/>
        <v>-</v>
      </c>
      <c r="JF42" s="43" t="str">
        <f t="shared" si="165"/>
        <v>-</v>
      </c>
      <c r="JG42" s="43" t="str">
        <f t="shared" si="166"/>
        <v>-</v>
      </c>
      <c r="JH42" s="43" t="str">
        <f t="shared" si="167"/>
        <v>-</v>
      </c>
      <c r="JI42" s="43" t="str">
        <f t="shared" si="168"/>
        <v>-</v>
      </c>
      <c r="JJ42" s="43" t="str">
        <f t="shared" si="169"/>
        <v>-</v>
      </c>
      <c r="JK42" s="43" t="str">
        <f t="shared" si="170"/>
        <v>-</v>
      </c>
      <c r="JL42" s="44" t="str">
        <f t="shared" si="171"/>
        <v>-</v>
      </c>
      <c r="JM42" s="44" t="str">
        <f t="shared" si="172"/>
        <v>-</v>
      </c>
      <c r="JN42" s="44" t="str">
        <f t="shared" si="173"/>
        <v>-</v>
      </c>
      <c r="JO42" s="90" t="str">
        <f t="shared" si="174"/>
        <v>-</v>
      </c>
      <c r="JP42" s="62">
        <f t="shared" si="175"/>
        <v>0</v>
      </c>
      <c r="JQ42" s="63">
        <f t="shared" si="176"/>
        <v>0</v>
      </c>
      <c r="JR42" s="64">
        <f t="shared" si="177"/>
        <v>0</v>
      </c>
      <c r="JS42" s="65">
        <f t="shared" si="178"/>
        <v>0</v>
      </c>
    </row>
    <row r="43" spans="1:279" ht="18.75">
      <c r="A43" s="9">
        <f>IFERROR('SEM1'!A43,"-")</f>
        <v>0</v>
      </c>
      <c r="B43" s="135">
        <f>IFERROR('SEM1'!B43,"-")</f>
        <v>0</v>
      </c>
      <c r="C43" s="39"/>
      <c r="D43" s="32">
        <f t="shared" si="4"/>
        <v>0</v>
      </c>
      <c r="E43" s="32">
        <f t="shared" si="5"/>
        <v>0</v>
      </c>
      <c r="F43" s="75">
        <f t="shared" si="6"/>
        <v>0</v>
      </c>
      <c r="G43" s="75">
        <f t="shared" si="7"/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 t="shared" si="8"/>
        <v>-</v>
      </c>
      <c r="W43" s="77" t="str">
        <f t="shared" si="9"/>
        <v>-</v>
      </c>
      <c r="X43" s="19" t="str">
        <f t="shared" si="10"/>
        <v>-</v>
      </c>
      <c r="Y43" s="19" t="str">
        <f t="shared" si="11"/>
        <v>-</v>
      </c>
      <c r="Z43" s="19" t="str">
        <f t="shared" si="12"/>
        <v>-</v>
      </c>
      <c r="AA43" s="19" t="str">
        <f t="shared" si="13"/>
        <v>-</v>
      </c>
      <c r="AB43" s="19" t="str">
        <f t="shared" si="14"/>
        <v>-</v>
      </c>
      <c r="AC43" s="19" t="str">
        <f t="shared" si="15"/>
        <v>-</v>
      </c>
      <c r="AD43" s="19" t="str">
        <f t="shared" si="16"/>
        <v>-</v>
      </c>
      <c r="AE43" s="19" t="str">
        <f t="shared" si="17"/>
        <v>-</v>
      </c>
      <c r="AF43" s="19" t="str">
        <f t="shared" si="18"/>
        <v>-</v>
      </c>
      <c r="AG43" s="19" t="str">
        <f t="shared" si="19"/>
        <v>-</v>
      </c>
      <c r="AH43" s="19" t="str">
        <f t="shared" si="20"/>
        <v>-</v>
      </c>
      <c r="AI43" s="19" t="str">
        <f t="shared" si="21"/>
        <v>-</v>
      </c>
      <c r="AJ43" s="19" t="str">
        <f t="shared" si="22"/>
        <v>-</v>
      </c>
      <c r="AK43" s="19" t="str">
        <f t="shared" si="23"/>
        <v>-</v>
      </c>
      <c r="AL43" s="13" t="str">
        <f t="shared" si="24"/>
        <v>-</v>
      </c>
      <c r="AM43" s="13" t="str">
        <f t="shared" si="25"/>
        <v>-</v>
      </c>
      <c r="AN43" s="13" t="str">
        <f t="shared" si="26"/>
        <v>-</v>
      </c>
      <c r="AO43" s="80" t="str">
        <f t="shared" si="27"/>
        <v>-</v>
      </c>
      <c r="AP43" s="39"/>
      <c r="AQ43" s="32">
        <f t="shared" si="28"/>
        <v>0</v>
      </c>
      <c r="AR43" s="32">
        <f t="shared" si="29"/>
        <v>0</v>
      </c>
      <c r="AS43" s="75">
        <f t="shared" si="30"/>
        <v>0</v>
      </c>
      <c r="AT43" s="75">
        <f t="shared" si="31"/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 t="shared" si="32"/>
        <v>-</v>
      </c>
      <c r="BJ43" s="77" t="str">
        <f t="shared" si="33"/>
        <v>-</v>
      </c>
      <c r="BK43" s="19" t="str">
        <f t="shared" si="34"/>
        <v>-</v>
      </c>
      <c r="BL43" s="19" t="str">
        <f t="shared" si="35"/>
        <v>-</v>
      </c>
      <c r="BM43" s="19" t="str">
        <f t="shared" si="36"/>
        <v>-</v>
      </c>
      <c r="BN43" s="19" t="str">
        <f t="shared" si="37"/>
        <v>-</v>
      </c>
      <c r="BO43" s="19" t="str">
        <f t="shared" si="38"/>
        <v>-</v>
      </c>
      <c r="BP43" s="19" t="str">
        <f t="shared" si="39"/>
        <v>-</v>
      </c>
      <c r="BQ43" s="19" t="str">
        <f t="shared" si="40"/>
        <v>-</v>
      </c>
      <c r="BR43" s="19" t="str">
        <f t="shared" si="41"/>
        <v>-</v>
      </c>
      <c r="BS43" s="19" t="str">
        <f t="shared" si="42"/>
        <v>-</v>
      </c>
      <c r="BT43" s="19" t="str">
        <f t="shared" si="43"/>
        <v>-</v>
      </c>
      <c r="BU43" s="19" t="str">
        <f t="shared" si="44"/>
        <v>-</v>
      </c>
      <c r="BV43" s="19" t="str">
        <f t="shared" si="45"/>
        <v>-</v>
      </c>
      <c r="BW43" s="19" t="str">
        <f t="shared" si="46"/>
        <v>-</v>
      </c>
      <c r="BX43" s="19" t="str">
        <f t="shared" si="47"/>
        <v>-</v>
      </c>
      <c r="BY43" s="13" t="str">
        <f t="shared" si="48"/>
        <v>-</v>
      </c>
      <c r="BZ43" s="13" t="str">
        <f t="shared" si="49"/>
        <v>-</v>
      </c>
      <c r="CA43" s="13" t="str">
        <f t="shared" si="50"/>
        <v>-</v>
      </c>
      <c r="CB43" s="80" t="str">
        <f t="shared" si="51"/>
        <v>-</v>
      </c>
      <c r="CC43" s="39"/>
      <c r="CD43" s="32">
        <f t="shared" si="52"/>
        <v>0</v>
      </c>
      <c r="CE43" s="32">
        <f t="shared" si="53"/>
        <v>0</v>
      </c>
      <c r="CF43" s="75">
        <f t="shared" si="54"/>
        <v>0</v>
      </c>
      <c r="CG43" s="75">
        <f t="shared" si="55"/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 t="shared" si="56"/>
        <v>-</v>
      </c>
      <c r="CW43" s="77" t="str">
        <f t="shared" si="57"/>
        <v>-</v>
      </c>
      <c r="CX43" s="19" t="str">
        <f t="shared" si="58"/>
        <v>-</v>
      </c>
      <c r="CY43" s="19" t="str">
        <f t="shared" si="59"/>
        <v>-</v>
      </c>
      <c r="CZ43" s="19" t="str">
        <f t="shared" si="60"/>
        <v>-</v>
      </c>
      <c r="DA43" s="19" t="str">
        <f t="shared" si="61"/>
        <v>-</v>
      </c>
      <c r="DB43" s="19" t="str">
        <f t="shared" si="62"/>
        <v>-</v>
      </c>
      <c r="DC43" s="19" t="str">
        <f t="shared" si="63"/>
        <v>-</v>
      </c>
      <c r="DD43" s="19" t="str">
        <f t="shared" si="64"/>
        <v>-</v>
      </c>
      <c r="DE43" s="19" t="str">
        <f t="shared" si="65"/>
        <v>-</v>
      </c>
      <c r="DF43" s="19" t="str">
        <f t="shared" si="66"/>
        <v>-</v>
      </c>
      <c r="DG43" s="19" t="str">
        <f t="shared" si="67"/>
        <v>-</v>
      </c>
      <c r="DH43" s="19" t="str">
        <f t="shared" si="68"/>
        <v>-</v>
      </c>
      <c r="DI43" s="19" t="str">
        <f t="shared" si="69"/>
        <v>-</v>
      </c>
      <c r="DJ43" s="19" t="str">
        <f t="shared" si="70"/>
        <v>-</v>
      </c>
      <c r="DK43" s="19" t="str">
        <f t="shared" si="71"/>
        <v>-</v>
      </c>
      <c r="DL43" s="13" t="str">
        <f t="shared" si="72"/>
        <v>-</v>
      </c>
      <c r="DM43" s="13" t="str">
        <f t="shared" si="73"/>
        <v>-</v>
      </c>
      <c r="DN43" s="13" t="str">
        <f t="shared" si="74"/>
        <v>-</v>
      </c>
      <c r="DO43" s="80" t="str">
        <f t="shared" si="75"/>
        <v>-</v>
      </c>
      <c r="DP43" s="39"/>
      <c r="DQ43" s="32">
        <f t="shared" si="76"/>
        <v>0</v>
      </c>
      <c r="DR43" s="32">
        <f t="shared" si="77"/>
        <v>0</v>
      </c>
      <c r="DS43" s="75">
        <f t="shared" si="78"/>
        <v>0</v>
      </c>
      <c r="DT43" s="75">
        <f t="shared" si="79"/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 t="shared" si="80"/>
        <v>-</v>
      </c>
      <c r="EJ43" s="77" t="str">
        <f t="shared" si="81"/>
        <v>-</v>
      </c>
      <c r="EK43" s="19" t="str">
        <f t="shared" si="82"/>
        <v>-</v>
      </c>
      <c r="EL43" s="19" t="str">
        <f t="shared" si="83"/>
        <v>-</v>
      </c>
      <c r="EM43" s="19" t="str">
        <f t="shared" si="84"/>
        <v>-</v>
      </c>
      <c r="EN43" s="19" t="str">
        <f t="shared" si="85"/>
        <v>-</v>
      </c>
      <c r="EO43" s="19" t="str">
        <f t="shared" si="86"/>
        <v>-</v>
      </c>
      <c r="EP43" s="19" t="str">
        <f t="shared" si="87"/>
        <v>-</v>
      </c>
      <c r="EQ43" s="19" t="str">
        <f t="shared" si="88"/>
        <v>-</v>
      </c>
      <c r="ER43" s="19" t="str">
        <f t="shared" si="89"/>
        <v>-</v>
      </c>
      <c r="ES43" s="19" t="str">
        <f t="shared" si="90"/>
        <v>-</v>
      </c>
      <c r="ET43" s="19" t="str">
        <f t="shared" si="91"/>
        <v>-</v>
      </c>
      <c r="EU43" s="19" t="str">
        <f t="shared" si="92"/>
        <v>-</v>
      </c>
      <c r="EV43" s="19" t="str">
        <f t="shared" si="93"/>
        <v>-</v>
      </c>
      <c r="EW43" s="19" t="str">
        <f t="shared" si="94"/>
        <v>-</v>
      </c>
      <c r="EX43" s="19" t="str">
        <f t="shared" si="95"/>
        <v>-</v>
      </c>
      <c r="EY43" s="13" t="str">
        <f t="shared" si="96"/>
        <v>-</v>
      </c>
      <c r="EZ43" s="13" t="str">
        <f t="shared" si="97"/>
        <v>-</v>
      </c>
      <c r="FA43" s="13" t="str">
        <f t="shared" si="98"/>
        <v>-</v>
      </c>
      <c r="FB43" s="80" t="str">
        <f t="shared" si="99"/>
        <v>-</v>
      </c>
      <c r="FC43" s="39"/>
      <c r="FD43" s="32">
        <f t="shared" si="100"/>
        <v>0</v>
      </c>
      <c r="FE43" s="32">
        <f t="shared" si="101"/>
        <v>0</v>
      </c>
      <c r="FF43" s="75">
        <f t="shared" si="102"/>
        <v>0</v>
      </c>
      <c r="FG43" s="75">
        <f t="shared" si="103"/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 t="shared" si="104"/>
        <v>-</v>
      </c>
      <c r="FW43" s="77" t="str">
        <f t="shared" si="105"/>
        <v>-</v>
      </c>
      <c r="FX43" s="19" t="str">
        <f t="shared" si="106"/>
        <v>-</v>
      </c>
      <c r="FY43" s="19" t="str">
        <f t="shared" si="107"/>
        <v>-</v>
      </c>
      <c r="FZ43" s="19" t="str">
        <f t="shared" si="108"/>
        <v>-</v>
      </c>
      <c r="GA43" s="19" t="str">
        <f t="shared" si="109"/>
        <v>-</v>
      </c>
      <c r="GB43" s="19" t="str">
        <f t="shared" si="110"/>
        <v>-</v>
      </c>
      <c r="GC43" s="19" t="str">
        <f t="shared" si="111"/>
        <v>-</v>
      </c>
      <c r="GD43" s="19" t="str">
        <f t="shared" si="112"/>
        <v>-</v>
      </c>
      <c r="GE43" s="19" t="str">
        <f t="shared" si="113"/>
        <v>-</v>
      </c>
      <c r="GF43" s="19" t="str">
        <f t="shared" si="114"/>
        <v>-</v>
      </c>
      <c r="GG43" s="19" t="str">
        <f t="shared" si="115"/>
        <v>-</v>
      </c>
      <c r="GH43" s="19" t="str">
        <f t="shared" si="116"/>
        <v>-</v>
      </c>
      <c r="GI43" s="19" t="str">
        <f t="shared" si="117"/>
        <v>-</v>
      </c>
      <c r="GJ43" s="19" t="str">
        <f t="shared" si="118"/>
        <v>-</v>
      </c>
      <c r="GK43" s="19" t="str">
        <f t="shared" si="119"/>
        <v>-</v>
      </c>
      <c r="GL43" s="13" t="str">
        <f t="shared" si="120"/>
        <v>-</v>
      </c>
      <c r="GM43" s="13" t="str">
        <f t="shared" si="121"/>
        <v>-</v>
      </c>
      <c r="GN43" s="13" t="str">
        <f t="shared" si="122"/>
        <v>-</v>
      </c>
      <c r="GO43" s="80" t="str">
        <f t="shared" si="123"/>
        <v>-</v>
      </c>
      <c r="GP43" s="39"/>
      <c r="GQ43" s="32">
        <f t="shared" si="124"/>
        <v>0</v>
      </c>
      <c r="GR43" s="32">
        <f t="shared" si="125"/>
        <v>0</v>
      </c>
      <c r="GS43" s="75">
        <f t="shared" si="126"/>
        <v>0</v>
      </c>
      <c r="GT43" s="75">
        <f t="shared" si="127"/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 t="shared" si="128"/>
        <v>-</v>
      </c>
      <c r="HJ43" s="77" t="str">
        <f t="shared" si="129"/>
        <v>-</v>
      </c>
      <c r="HK43" s="19" t="str">
        <f t="shared" si="130"/>
        <v>-</v>
      </c>
      <c r="HL43" s="19" t="str">
        <f t="shared" si="131"/>
        <v>-</v>
      </c>
      <c r="HM43" s="19" t="str">
        <f t="shared" si="132"/>
        <v>-</v>
      </c>
      <c r="HN43" s="19" t="str">
        <f t="shared" si="133"/>
        <v>-</v>
      </c>
      <c r="HO43" s="19" t="str">
        <f t="shared" si="134"/>
        <v>-</v>
      </c>
      <c r="HP43" s="19" t="str">
        <f t="shared" si="135"/>
        <v>-</v>
      </c>
      <c r="HQ43" s="19" t="str">
        <f t="shared" si="136"/>
        <v>-</v>
      </c>
      <c r="HR43" s="19" t="str">
        <f t="shared" si="137"/>
        <v>-</v>
      </c>
      <c r="HS43" s="19" t="str">
        <f t="shared" si="138"/>
        <v>-</v>
      </c>
      <c r="HT43" s="19" t="str">
        <f t="shared" si="139"/>
        <v>-</v>
      </c>
      <c r="HU43" s="19" t="str">
        <f t="shared" si="140"/>
        <v>-</v>
      </c>
      <c r="HV43" s="19" t="str">
        <f t="shared" si="141"/>
        <v>-</v>
      </c>
      <c r="HW43" s="19" t="str">
        <f t="shared" si="142"/>
        <v>-</v>
      </c>
      <c r="HX43" s="19" t="str">
        <f t="shared" si="143"/>
        <v>-</v>
      </c>
      <c r="HY43" s="13" t="str">
        <f t="shared" si="144"/>
        <v>-</v>
      </c>
      <c r="HZ43" s="13" t="str">
        <f t="shared" si="145"/>
        <v>-</v>
      </c>
      <c r="IA43" s="13" t="str">
        <f t="shared" si="146"/>
        <v>-</v>
      </c>
      <c r="IB43" s="80" t="str">
        <f t="shared" si="147"/>
        <v>-</v>
      </c>
      <c r="IC43" s="39">
        <f t="shared" si="148"/>
        <v>0</v>
      </c>
      <c r="ID43" s="99">
        <f t="shared" si="149"/>
        <v>0</v>
      </c>
      <c r="IE43" s="99">
        <f t="shared" si="150"/>
        <v>0</v>
      </c>
      <c r="IF43" s="100">
        <f t="shared" si="151"/>
        <v>0</v>
      </c>
      <c r="IG43" s="100">
        <f t="shared" si="152"/>
        <v>0</v>
      </c>
      <c r="IH43" s="35">
        <f t="shared" si="179"/>
        <v>0</v>
      </c>
      <c r="II43" s="35">
        <f t="shared" si="179"/>
        <v>0</v>
      </c>
      <c r="IJ43" s="35">
        <f t="shared" si="179"/>
        <v>0</v>
      </c>
      <c r="IK43" s="35">
        <f t="shared" si="179"/>
        <v>0</v>
      </c>
      <c r="IL43" s="35">
        <f t="shared" si="179"/>
        <v>0</v>
      </c>
      <c r="IM43" s="35">
        <f t="shared" si="179"/>
        <v>0</v>
      </c>
      <c r="IN43" s="100"/>
      <c r="IO43" s="35">
        <f t="shared" si="180"/>
        <v>0</v>
      </c>
      <c r="IP43" s="35">
        <f t="shared" si="180"/>
        <v>0</v>
      </c>
      <c r="IQ43" s="35">
        <f t="shared" si="180"/>
        <v>0</v>
      </c>
      <c r="IR43" s="35">
        <f t="shared" si="180"/>
        <v>0</v>
      </c>
      <c r="IS43" s="35">
        <f t="shared" si="180"/>
        <v>0</v>
      </c>
      <c r="IT43" s="23">
        <f t="shared" si="180"/>
        <v>0</v>
      </c>
      <c r="IU43" s="26">
        <f t="shared" si="180"/>
        <v>0</v>
      </c>
      <c r="IV43" s="42" t="str">
        <f t="shared" si="155"/>
        <v>-</v>
      </c>
      <c r="IW43" s="89" t="str">
        <f t="shared" si="156"/>
        <v>-</v>
      </c>
      <c r="IX43" s="43" t="str">
        <f t="shared" si="157"/>
        <v>-</v>
      </c>
      <c r="IY43" s="43" t="str">
        <f t="shared" si="158"/>
        <v>-</v>
      </c>
      <c r="IZ43" s="43" t="str">
        <f t="shared" si="159"/>
        <v>-</v>
      </c>
      <c r="JA43" s="43" t="str">
        <f t="shared" si="160"/>
        <v>-</v>
      </c>
      <c r="JB43" s="43" t="str">
        <f t="shared" si="161"/>
        <v>-</v>
      </c>
      <c r="JC43" s="43" t="str">
        <f t="shared" si="162"/>
        <v>-</v>
      </c>
      <c r="JD43" s="43" t="str">
        <f t="shared" si="163"/>
        <v>-</v>
      </c>
      <c r="JE43" s="43" t="str">
        <f t="shared" si="164"/>
        <v>-</v>
      </c>
      <c r="JF43" s="43" t="str">
        <f t="shared" si="165"/>
        <v>-</v>
      </c>
      <c r="JG43" s="43" t="str">
        <f t="shared" si="166"/>
        <v>-</v>
      </c>
      <c r="JH43" s="43" t="str">
        <f t="shared" si="167"/>
        <v>-</v>
      </c>
      <c r="JI43" s="43" t="str">
        <f t="shared" si="168"/>
        <v>-</v>
      </c>
      <c r="JJ43" s="43" t="str">
        <f t="shared" si="169"/>
        <v>-</v>
      </c>
      <c r="JK43" s="43" t="str">
        <f t="shared" si="170"/>
        <v>-</v>
      </c>
      <c r="JL43" s="44" t="str">
        <f t="shared" si="171"/>
        <v>-</v>
      </c>
      <c r="JM43" s="44" t="str">
        <f t="shared" si="172"/>
        <v>-</v>
      </c>
      <c r="JN43" s="44" t="str">
        <f t="shared" si="173"/>
        <v>-</v>
      </c>
      <c r="JO43" s="90" t="str">
        <f t="shared" si="174"/>
        <v>-</v>
      </c>
      <c r="JP43" s="62">
        <f t="shared" si="175"/>
        <v>0</v>
      </c>
      <c r="JQ43" s="63">
        <f t="shared" si="176"/>
        <v>0</v>
      </c>
      <c r="JR43" s="64">
        <f t="shared" si="177"/>
        <v>0</v>
      </c>
      <c r="JS43" s="65">
        <f t="shared" si="178"/>
        <v>0</v>
      </c>
    </row>
    <row r="44" spans="1:279" ht="18.75">
      <c r="A44" s="9">
        <f>IFERROR('SEM1'!A44,"-")</f>
        <v>0</v>
      </c>
      <c r="B44" s="135">
        <f>IFERROR('SEM1'!B44,"-")</f>
        <v>0</v>
      </c>
      <c r="C44" s="39"/>
      <c r="D44" s="32">
        <f t="shared" si="4"/>
        <v>0</v>
      </c>
      <c r="E44" s="32">
        <f t="shared" si="5"/>
        <v>0</v>
      </c>
      <c r="F44" s="75">
        <f t="shared" si="6"/>
        <v>0</v>
      </c>
      <c r="G44" s="75">
        <f t="shared" si="7"/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 t="shared" si="8"/>
        <v>-</v>
      </c>
      <c r="W44" s="77" t="str">
        <f t="shared" si="9"/>
        <v>-</v>
      </c>
      <c r="X44" s="19" t="str">
        <f t="shared" si="10"/>
        <v>-</v>
      </c>
      <c r="Y44" s="19" t="str">
        <f t="shared" si="11"/>
        <v>-</v>
      </c>
      <c r="Z44" s="19" t="str">
        <f t="shared" si="12"/>
        <v>-</v>
      </c>
      <c r="AA44" s="19" t="str">
        <f t="shared" si="13"/>
        <v>-</v>
      </c>
      <c r="AB44" s="19" t="str">
        <f t="shared" si="14"/>
        <v>-</v>
      </c>
      <c r="AC44" s="19" t="str">
        <f t="shared" si="15"/>
        <v>-</v>
      </c>
      <c r="AD44" s="19" t="str">
        <f t="shared" si="16"/>
        <v>-</v>
      </c>
      <c r="AE44" s="19" t="str">
        <f t="shared" si="17"/>
        <v>-</v>
      </c>
      <c r="AF44" s="19" t="str">
        <f t="shared" si="18"/>
        <v>-</v>
      </c>
      <c r="AG44" s="19" t="str">
        <f t="shared" si="19"/>
        <v>-</v>
      </c>
      <c r="AH44" s="19" t="str">
        <f t="shared" si="20"/>
        <v>-</v>
      </c>
      <c r="AI44" s="19" t="str">
        <f t="shared" si="21"/>
        <v>-</v>
      </c>
      <c r="AJ44" s="19" t="str">
        <f t="shared" si="22"/>
        <v>-</v>
      </c>
      <c r="AK44" s="19" t="str">
        <f t="shared" si="23"/>
        <v>-</v>
      </c>
      <c r="AL44" s="13" t="str">
        <f t="shared" si="24"/>
        <v>-</v>
      </c>
      <c r="AM44" s="13" t="str">
        <f t="shared" si="25"/>
        <v>-</v>
      </c>
      <c r="AN44" s="13" t="str">
        <f t="shared" si="26"/>
        <v>-</v>
      </c>
      <c r="AO44" s="80" t="str">
        <f t="shared" si="27"/>
        <v>-</v>
      </c>
      <c r="AP44" s="39"/>
      <c r="AQ44" s="32">
        <f t="shared" si="28"/>
        <v>0</v>
      </c>
      <c r="AR44" s="32">
        <f t="shared" si="29"/>
        <v>0</v>
      </c>
      <c r="AS44" s="75">
        <f t="shared" si="30"/>
        <v>0</v>
      </c>
      <c r="AT44" s="75">
        <f t="shared" si="31"/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 t="shared" si="32"/>
        <v>-</v>
      </c>
      <c r="BJ44" s="77" t="str">
        <f t="shared" si="33"/>
        <v>-</v>
      </c>
      <c r="BK44" s="19" t="str">
        <f t="shared" si="34"/>
        <v>-</v>
      </c>
      <c r="BL44" s="19" t="str">
        <f t="shared" si="35"/>
        <v>-</v>
      </c>
      <c r="BM44" s="19" t="str">
        <f t="shared" si="36"/>
        <v>-</v>
      </c>
      <c r="BN44" s="19" t="str">
        <f t="shared" si="37"/>
        <v>-</v>
      </c>
      <c r="BO44" s="19" t="str">
        <f t="shared" si="38"/>
        <v>-</v>
      </c>
      <c r="BP44" s="19" t="str">
        <f t="shared" si="39"/>
        <v>-</v>
      </c>
      <c r="BQ44" s="19" t="str">
        <f t="shared" si="40"/>
        <v>-</v>
      </c>
      <c r="BR44" s="19" t="str">
        <f t="shared" si="41"/>
        <v>-</v>
      </c>
      <c r="BS44" s="19" t="str">
        <f t="shared" si="42"/>
        <v>-</v>
      </c>
      <c r="BT44" s="19" t="str">
        <f t="shared" si="43"/>
        <v>-</v>
      </c>
      <c r="BU44" s="19" t="str">
        <f t="shared" si="44"/>
        <v>-</v>
      </c>
      <c r="BV44" s="19" t="str">
        <f t="shared" si="45"/>
        <v>-</v>
      </c>
      <c r="BW44" s="19" t="str">
        <f t="shared" si="46"/>
        <v>-</v>
      </c>
      <c r="BX44" s="19" t="str">
        <f t="shared" si="47"/>
        <v>-</v>
      </c>
      <c r="BY44" s="13" t="str">
        <f t="shared" si="48"/>
        <v>-</v>
      </c>
      <c r="BZ44" s="13" t="str">
        <f t="shared" si="49"/>
        <v>-</v>
      </c>
      <c r="CA44" s="13" t="str">
        <f t="shared" si="50"/>
        <v>-</v>
      </c>
      <c r="CB44" s="80" t="str">
        <f t="shared" si="51"/>
        <v>-</v>
      </c>
      <c r="CC44" s="39"/>
      <c r="CD44" s="32">
        <f t="shared" si="52"/>
        <v>0</v>
      </c>
      <c r="CE44" s="32">
        <f t="shared" si="53"/>
        <v>0</v>
      </c>
      <c r="CF44" s="75">
        <f t="shared" si="54"/>
        <v>0</v>
      </c>
      <c r="CG44" s="75">
        <f t="shared" si="55"/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 t="shared" si="56"/>
        <v>-</v>
      </c>
      <c r="CW44" s="77" t="str">
        <f t="shared" si="57"/>
        <v>-</v>
      </c>
      <c r="CX44" s="19" t="str">
        <f t="shared" si="58"/>
        <v>-</v>
      </c>
      <c r="CY44" s="19" t="str">
        <f t="shared" si="59"/>
        <v>-</v>
      </c>
      <c r="CZ44" s="19" t="str">
        <f t="shared" si="60"/>
        <v>-</v>
      </c>
      <c r="DA44" s="19" t="str">
        <f t="shared" si="61"/>
        <v>-</v>
      </c>
      <c r="DB44" s="19" t="str">
        <f t="shared" si="62"/>
        <v>-</v>
      </c>
      <c r="DC44" s="19" t="str">
        <f t="shared" si="63"/>
        <v>-</v>
      </c>
      <c r="DD44" s="19" t="str">
        <f t="shared" si="64"/>
        <v>-</v>
      </c>
      <c r="DE44" s="19" t="str">
        <f t="shared" si="65"/>
        <v>-</v>
      </c>
      <c r="DF44" s="19" t="str">
        <f t="shared" si="66"/>
        <v>-</v>
      </c>
      <c r="DG44" s="19" t="str">
        <f t="shared" si="67"/>
        <v>-</v>
      </c>
      <c r="DH44" s="19" t="str">
        <f t="shared" si="68"/>
        <v>-</v>
      </c>
      <c r="DI44" s="19" t="str">
        <f t="shared" si="69"/>
        <v>-</v>
      </c>
      <c r="DJ44" s="19" t="str">
        <f t="shared" si="70"/>
        <v>-</v>
      </c>
      <c r="DK44" s="19" t="str">
        <f t="shared" si="71"/>
        <v>-</v>
      </c>
      <c r="DL44" s="13" t="str">
        <f t="shared" si="72"/>
        <v>-</v>
      </c>
      <c r="DM44" s="13" t="str">
        <f t="shared" si="73"/>
        <v>-</v>
      </c>
      <c r="DN44" s="13" t="str">
        <f t="shared" si="74"/>
        <v>-</v>
      </c>
      <c r="DO44" s="80" t="str">
        <f t="shared" si="75"/>
        <v>-</v>
      </c>
      <c r="DP44" s="39"/>
      <c r="DQ44" s="32">
        <f t="shared" si="76"/>
        <v>0</v>
      </c>
      <c r="DR44" s="32">
        <f t="shared" si="77"/>
        <v>0</v>
      </c>
      <c r="DS44" s="75">
        <f t="shared" si="78"/>
        <v>0</v>
      </c>
      <c r="DT44" s="75">
        <f t="shared" si="79"/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 t="shared" si="80"/>
        <v>-</v>
      </c>
      <c r="EJ44" s="77" t="str">
        <f t="shared" si="81"/>
        <v>-</v>
      </c>
      <c r="EK44" s="19" t="str">
        <f t="shared" si="82"/>
        <v>-</v>
      </c>
      <c r="EL44" s="19" t="str">
        <f t="shared" si="83"/>
        <v>-</v>
      </c>
      <c r="EM44" s="19" t="str">
        <f t="shared" si="84"/>
        <v>-</v>
      </c>
      <c r="EN44" s="19" t="str">
        <f t="shared" si="85"/>
        <v>-</v>
      </c>
      <c r="EO44" s="19" t="str">
        <f t="shared" si="86"/>
        <v>-</v>
      </c>
      <c r="EP44" s="19" t="str">
        <f t="shared" si="87"/>
        <v>-</v>
      </c>
      <c r="EQ44" s="19" t="str">
        <f t="shared" si="88"/>
        <v>-</v>
      </c>
      <c r="ER44" s="19" t="str">
        <f t="shared" si="89"/>
        <v>-</v>
      </c>
      <c r="ES44" s="19" t="str">
        <f t="shared" si="90"/>
        <v>-</v>
      </c>
      <c r="ET44" s="19" t="str">
        <f t="shared" si="91"/>
        <v>-</v>
      </c>
      <c r="EU44" s="19" t="str">
        <f t="shared" si="92"/>
        <v>-</v>
      </c>
      <c r="EV44" s="19" t="str">
        <f t="shared" si="93"/>
        <v>-</v>
      </c>
      <c r="EW44" s="19" t="str">
        <f t="shared" si="94"/>
        <v>-</v>
      </c>
      <c r="EX44" s="19" t="str">
        <f t="shared" si="95"/>
        <v>-</v>
      </c>
      <c r="EY44" s="13" t="str">
        <f t="shared" si="96"/>
        <v>-</v>
      </c>
      <c r="EZ44" s="13" t="str">
        <f t="shared" si="97"/>
        <v>-</v>
      </c>
      <c r="FA44" s="13" t="str">
        <f t="shared" si="98"/>
        <v>-</v>
      </c>
      <c r="FB44" s="80" t="str">
        <f t="shared" si="99"/>
        <v>-</v>
      </c>
      <c r="FC44" s="39"/>
      <c r="FD44" s="32">
        <f t="shared" si="100"/>
        <v>0</v>
      </c>
      <c r="FE44" s="32">
        <f t="shared" si="101"/>
        <v>0</v>
      </c>
      <c r="FF44" s="75">
        <f t="shared" si="102"/>
        <v>0</v>
      </c>
      <c r="FG44" s="75">
        <f t="shared" si="103"/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 t="shared" si="104"/>
        <v>-</v>
      </c>
      <c r="FW44" s="77" t="str">
        <f t="shared" si="105"/>
        <v>-</v>
      </c>
      <c r="FX44" s="19" t="str">
        <f t="shared" si="106"/>
        <v>-</v>
      </c>
      <c r="FY44" s="19" t="str">
        <f t="shared" si="107"/>
        <v>-</v>
      </c>
      <c r="FZ44" s="19" t="str">
        <f t="shared" si="108"/>
        <v>-</v>
      </c>
      <c r="GA44" s="19" t="str">
        <f t="shared" si="109"/>
        <v>-</v>
      </c>
      <c r="GB44" s="19" t="str">
        <f t="shared" si="110"/>
        <v>-</v>
      </c>
      <c r="GC44" s="19" t="str">
        <f t="shared" si="111"/>
        <v>-</v>
      </c>
      <c r="GD44" s="19" t="str">
        <f t="shared" si="112"/>
        <v>-</v>
      </c>
      <c r="GE44" s="19" t="str">
        <f t="shared" si="113"/>
        <v>-</v>
      </c>
      <c r="GF44" s="19" t="str">
        <f t="shared" si="114"/>
        <v>-</v>
      </c>
      <c r="GG44" s="19" t="str">
        <f t="shared" si="115"/>
        <v>-</v>
      </c>
      <c r="GH44" s="19" t="str">
        <f t="shared" si="116"/>
        <v>-</v>
      </c>
      <c r="GI44" s="19" t="str">
        <f t="shared" si="117"/>
        <v>-</v>
      </c>
      <c r="GJ44" s="19" t="str">
        <f t="shared" si="118"/>
        <v>-</v>
      </c>
      <c r="GK44" s="19" t="str">
        <f t="shared" si="119"/>
        <v>-</v>
      </c>
      <c r="GL44" s="13" t="str">
        <f t="shared" si="120"/>
        <v>-</v>
      </c>
      <c r="GM44" s="13" t="str">
        <f t="shared" si="121"/>
        <v>-</v>
      </c>
      <c r="GN44" s="13" t="str">
        <f t="shared" si="122"/>
        <v>-</v>
      </c>
      <c r="GO44" s="80" t="str">
        <f t="shared" si="123"/>
        <v>-</v>
      </c>
      <c r="GP44" s="39"/>
      <c r="GQ44" s="32">
        <f t="shared" si="124"/>
        <v>0</v>
      </c>
      <c r="GR44" s="32">
        <f t="shared" si="125"/>
        <v>0</v>
      </c>
      <c r="GS44" s="75">
        <f t="shared" si="126"/>
        <v>0</v>
      </c>
      <c r="GT44" s="75">
        <f t="shared" si="127"/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 t="shared" si="128"/>
        <v>-</v>
      </c>
      <c r="HJ44" s="77" t="str">
        <f t="shared" si="129"/>
        <v>-</v>
      </c>
      <c r="HK44" s="19" t="str">
        <f t="shared" si="130"/>
        <v>-</v>
      </c>
      <c r="HL44" s="19" t="str">
        <f t="shared" si="131"/>
        <v>-</v>
      </c>
      <c r="HM44" s="19" t="str">
        <f t="shared" si="132"/>
        <v>-</v>
      </c>
      <c r="HN44" s="19" t="str">
        <f t="shared" si="133"/>
        <v>-</v>
      </c>
      <c r="HO44" s="19" t="str">
        <f t="shared" si="134"/>
        <v>-</v>
      </c>
      <c r="HP44" s="19" t="str">
        <f t="shared" si="135"/>
        <v>-</v>
      </c>
      <c r="HQ44" s="19" t="str">
        <f t="shared" si="136"/>
        <v>-</v>
      </c>
      <c r="HR44" s="19" t="str">
        <f t="shared" si="137"/>
        <v>-</v>
      </c>
      <c r="HS44" s="19" t="str">
        <f t="shared" si="138"/>
        <v>-</v>
      </c>
      <c r="HT44" s="19" t="str">
        <f t="shared" si="139"/>
        <v>-</v>
      </c>
      <c r="HU44" s="19" t="str">
        <f t="shared" si="140"/>
        <v>-</v>
      </c>
      <c r="HV44" s="19" t="str">
        <f t="shared" si="141"/>
        <v>-</v>
      </c>
      <c r="HW44" s="19" t="str">
        <f t="shared" si="142"/>
        <v>-</v>
      </c>
      <c r="HX44" s="19" t="str">
        <f t="shared" si="143"/>
        <v>-</v>
      </c>
      <c r="HY44" s="13" t="str">
        <f t="shared" si="144"/>
        <v>-</v>
      </c>
      <c r="HZ44" s="13" t="str">
        <f t="shared" si="145"/>
        <v>-</v>
      </c>
      <c r="IA44" s="13" t="str">
        <f t="shared" si="146"/>
        <v>-</v>
      </c>
      <c r="IB44" s="80" t="str">
        <f t="shared" si="147"/>
        <v>-</v>
      </c>
      <c r="IC44" s="39">
        <f t="shared" si="148"/>
        <v>0</v>
      </c>
      <c r="ID44" s="99">
        <f t="shared" si="149"/>
        <v>0</v>
      </c>
      <c r="IE44" s="99">
        <f t="shared" si="150"/>
        <v>0</v>
      </c>
      <c r="IF44" s="100">
        <f t="shared" si="151"/>
        <v>0</v>
      </c>
      <c r="IG44" s="100">
        <f t="shared" si="152"/>
        <v>0</v>
      </c>
      <c r="IH44" s="35">
        <f t="shared" si="179"/>
        <v>0</v>
      </c>
      <c r="II44" s="35">
        <f t="shared" si="179"/>
        <v>0</v>
      </c>
      <c r="IJ44" s="35">
        <f t="shared" si="179"/>
        <v>0</v>
      </c>
      <c r="IK44" s="35">
        <f t="shared" si="179"/>
        <v>0</v>
      </c>
      <c r="IL44" s="35">
        <f t="shared" si="179"/>
        <v>0</v>
      </c>
      <c r="IM44" s="35">
        <f t="shared" si="179"/>
        <v>0</v>
      </c>
      <c r="IN44" s="100"/>
      <c r="IO44" s="35">
        <f t="shared" si="180"/>
        <v>0</v>
      </c>
      <c r="IP44" s="35">
        <f t="shared" si="180"/>
        <v>0</v>
      </c>
      <c r="IQ44" s="35">
        <f t="shared" si="180"/>
        <v>0</v>
      </c>
      <c r="IR44" s="35">
        <f t="shared" si="180"/>
        <v>0</v>
      </c>
      <c r="IS44" s="35">
        <f t="shared" si="180"/>
        <v>0</v>
      </c>
      <c r="IT44" s="23">
        <f t="shared" si="180"/>
        <v>0</v>
      </c>
      <c r="IU44" s="26">
        <f t="shared" si="180"/>
        <v>0</v>
      </c>
      <c r="IV44" s="42" t="str">
        <f t="shared" si="155"/>
        <v>-</v>
      </c>
      <c r="IW44" s="89" t="str">
        <f t="shared" si="156"/>
        <v>-</v>
      </c>
      <c r="IX44" s="43" t="str">
        <f t="shared" si="157"/>
        <v>-</v>
      </c>
      <c r="IY44" s="43" t="str">
        <f t="shared" si="158"/>
        <v>-</v>
      </c>
      <c r="IZ44" s="43" t="str">
        <f t="shared" si="159"/>
        <v>-</v>
      </c>
      <c r="JA44" s="43" t="str">
        <f t="shared" si="160"/>
        <v>-</v>
      </c>
      <c r="JB44" s="43" t="str">
        <f t="shared" si="161"/>
        <v>-</v>
      </c>
      <c r="JC44" s="43" t="str">
        <f t="shared" si="162"/>
        <v>-</v>
      </c>
      <c r="JD44" s="43" t="str">
        <f t="shared" si="163"/>
        <v>-</v>
      </c>
      <c r="JE44" s="43" t="str">
        <f t="shared" si="164"/>
        <v>-</v>
      </c>
      <c r="JF44" s="43" t="str">
        <f t="shared" si="165"/>
        <v>-</v>
      </c>
      <c r="JG44" s="43" t="str">
        <f t="shared" si="166"/>
        <v>-</v>
      </c>
      <c r="JH44" s="43" t="str">
        <f t="shared" si="167"/>
        <v>-</v>
      </c>
      <c r="JI44" s="43" t="str">
        <f t="shared" si="168"/>
        <v>-</v>
      </c>
      <c r="JJ44" s="43" t="str">
        <f t="shared" si="169"/>
        <v>-</v>
      </c>
      <c r="JK44" s="43" t="str">
        <f t="shared" si="170"/>
        <v>-</v>
      </c>
      <c r="JL44" s="44" t="str">
        <f t="shared" si="171"/>
        <v>-</v>
      </c>
      <c r="JM44" s="44" t="str">
        <f t="shared" si="172"/>
        <v>-</v>
      </c>
      <c r="JN44" s="44" t="str">
        <f t="shared" si="173"/>
        <v>-</v>
      </c>
      <c r="JO44" s="90" t="str">
        <f t="shared" si="174"/>
        <v>-</v>
      </c>
      <c r="JP44" s="62">
        <f t="shared" si="175"/>
        <v>0</v>
      </c>
      <c r="JQ44" s="63">
        <f t="shared" si="176"/>
        <v>0</v>
      </c>
      <c r="JR44" s="64">
        <f t="shared" si="177"/>
        <v>0</v>
      </c>
      <c r="JS44" s="65">
        <f t="shared" si="178"/>
        <v>0</v>
      </c>
    </row>
    <row r="45" spans="1:279" ht="18.75">
      <c r="A45" s="9">
        <f>IFERROR('SEM1'!A45,"-")</f>
        <v>0</v>
      </c>
      <c r="B45" s="135">
        <f>IFERROR('SEM1'!B45,"-")</f>
        <v>0</v>
      </c>
      <c r="C45" s="39"/>
      <c r="D45" s="32">
        <f t="shared" si="4"/>
        <v>0</v>
      </c>
      <c r="E45" s="32">
        <f t="shared" si="5"/>
        <v>0</v>
      </c>
      <c r="F45" s="75">
        <f t="shared" si="6"/>
        <v>0</v>
      </c>
      <c r="G45" s="75">
        <f t="shared" si="7"/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 t="shared" si="8"/>
        <v>-</v>
      </c>
      <c r="W45" s="77" t="str">
        <f t="shared" si="9"/>
        <v>-</v>
      </c>
      <c r="X45" s="19" t="str">
        <f t="shared" si="10"/>
        <v>-</v>
      </c>
      <c r="Y45" s="19" t="str">
        <f t="shared" si="11"/>
        <v>-</v>
      </c>
      <c r="Z45" s="19" t="str">
        <f t="shared" si="12"/>
        <v>-</v>
      </c>
      <c r="AA45" s="19" t="str">
        <f t="shared" si="13"/>
        <v>-</v>
      </c>
      <c r="AB45" s="19" t="str">
        <f t="shared" si="14"/>
        <v>-</v>
      </c>
      <c r="AC45" s="19" t="str">
        <f t="shared" si="15"/>
        <v>-</v>
      </c>
      <c r="AD45" s="19" t="str">
        <f t="shared" si="16"/>
        <v>-</v>
      </c>
      <c r="AE45" s="19" t="str">
        <f t="shared" si="17"/>
        <v>-</v>
      </c>
      <c r="AF45" s="19" t="str">
        <f t="shared" si="18"/>
        <v>-</v>
      </c>
      <c r="AG45" s="19" t="str">
        <f t="shared" si="19"/>
        <v>-</v>
      </c>
      <c r="AH45" s="19" t="str">
        <f t="shared" si="20"/>
        <v>-</v>
      </c>
      <c r="AI45" s="19" t="str">
        <f t="shared" si="21"/>
        <v>-</v>
      </c>
      <c r="AJ45" s="19" t="str">
        <f t="shared" si="22"/>
        <v>-</v>
      </c>
      <c r="AK45" s="19" t="str">
        <f t="shared" si="23"/>
        <v>-</v>
      </c>
      <c r="AL45" s="13" t="str">
        <f t="shared" si="24"/>
        <v>-</v>
      </c>
      <c r="AM45" s="13" t="str">
        <f t="shared" si="25"/>
        <v>-</v>
      </c>
      <c r="AN45" s="13" t="str">
        <f t="shared" si="26"/>
        <v>-</v>
      </c>
      <c r="AO45" s="80" t="str">
        <f t="shared" si="27"/>
        <v>-</v>
      </c>
      <c r="AP45" s="39"/>
      <c r="AQ45" s="32">
        <f t="shared" si="28"/>
        <v>0</v>
      </c>
      <c r="AR45" s="32">
        <f t="shared" si="29"/>
        <v>0</v>
      </c>
      <c r="AS45" s="75">
        <f t="shared" si="30"/>
        <v>0</v>
      </c>
      <c r="AT45" s="75">
        <f t="shared" si="31"/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 t="shared" si="32"/>
        <v>-</v>
      </c>
      <c r="BJ45" s="77" t="str">
        <f t="shared" si="33"/>
        <v>-</v>
      </c>
      <c r="BK45" s="19" t="str">
        <f t="shared" si="34"/>
        <v>-</v>
      </c>
      <c r="BL45" s="19" t="str">
        <f t="shared" si="35"/>
        <v>-</v>
      </c>
      <c r="BM45" s="19" t="str">
        <f t="shared" si="36"/>
        <v>-</v>
      </c>
      <c r="BN45" s="19" t="str">
        <f t="shared" si="37"/>
        <v>-</v>
      </c>
      <c r="BO45" s="19" t="str">
        <f t="shared" si="38"/>
        <v>-</v>
      </c>
      <c r="BP45" s="19" t="str">
        <f t="shared" si="39"/>
        <v>-</v>
      </c>
      <c r="BQ45" s="19" t="str">
        <f t="shared" si="40"/>
        <v>-</v>
      </c>
      <c r="BR45" s="19" t="str">
        <f t="shared" si="41"/>
        <v>-</v>
      </c>
      <c r="BS45" s="19" t="str">
        <f t="shared" si="42"/>
        <v>-</v>
      </c>
      <c r="BT45" s="19" t="str">
        <f t="shared" si="43"/>
        <v>-</v>
      </c>
      <c r="BU45" s="19" t="str">
        <f t="shared" si="44"/>
        <v>-</v>
      </c>
      <c r="BV45" s="19" t="str">
        <f t="shared" si="45"/>
        <v>-</v>
      </c>
      <c r="BW45" s="19" t="str">
        <f t="shared" si="46"/>
        <v>-</v>
      </c>
      <c r="BX45" s="19" t="str">
        <f t="shared" si="47"/>
        <v>-</v>
      </c>
      <c r="BY45" s="13" t="str">
        <f t="shared" si="48"/>
        <v>-</v>
      </c>
      <c r="BZ45" s="13" t="str">
        <f t="shared" si="49"/>
        <v>-</v>
      </c>
      <c r="CA45" s="13" t="str">
        <f t="shared" si="50"/>
        <v>-</v>
      </c>
      <c r="CB45" s="80" t="str">
        <f t="shared" si="51"/>
        <v>-</v>
      </c>
      <c r="CC45" s="39"/>
      <c r="CD45" s="32">
        <f t="shared" si="52"/>
        <v>0</v>
      </c>
      <c r="CE45" s="32">
        <f t="shared" si="53"/>
        <v>0</v>
      </c>
      <c r="CF45" s="75">
        <f t="shared" si="54"/>
        <v>0</v>
      </c>
      <c r="CG45" s="75">
        <f t="shared" si="55"/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 t="shared" si="56"/>
        <v>-</v>
      </c>
      <c r="CW45" s="77" t="str">
        <f t="shared" si="57"/>
        <v>-</v>
      </c>
      <c r="CX45" s="19" t="str">
        <f t="shared" si="58"/>
        <v>-</v>
      </c>
      <c r="CY45" s="19" t="str">
        <f t="shared" si="59"/>
        <v>-</v>
      </c>
      <c r="CZ45" s="19" t="str">
        <f t="shared" si="60"/>
        <v>-</v>
      </c>
      <c r="DA45" s="19" t="str">
        <f t="shared" si="61"/>
        <v>-</v>
      </c>
      <c r="DB45" s="19" t="str">
        <f t="shared" si="62"/>
        <v>-</v>
      </c>
      <c r="DC45" s="19" t="str">
        <f t="shared" si="63"/>
        <v>-</v>
      </c>
      <c r="DD45" s="19" t="str">
        <f t="shared" si="64"/>
        <v>-</v>
      </c>
      <c r="DE45" s="19" t="str">
        <f t="shared" si="65"/>
        <v>-</v>
      </c>
      <c r="DF45" s="19" t="str">
        <f t="shared" si="66"/>
        <v>-</v>
      </c>
      <c r="DG45" s="19" t="str">
        <f t="shared" si="67"/>
        <v>-</v>
      </c>
      <c r="DH45" s="19" t="str">
        <f t="shared" si="68"/>
        <v>-</v>
      </c>
      <c r="DI45" s="19" t="str">
        <f t="shared" si="69"/>
        <v>-</v>
      </c>
      <c r="DJ45" s="19" t="str">
        <f t="shared" si="70"/>
        <v>-</v>
      </c>
      <c r="DK45" s="19" t="str">
        <f t="shared" si="71"/>
        <v>-</v>
      </c>
      <c r="DL45" s="13" t="str">
        <f t="shared" si="72"/>
        <v>-</v>
      </c>
      <c r="DM45" s="13" t="str">
        <f t="shared" si="73"/>
        <v>-</v>
      </c>
      <c r="DN45" s="13" t="str">
        <f t="shared" si="74"/>
        <v>-</v>
      </c>
      <c r="DO45" s="80" t="str">
        <f t="shared" si="75"/>
        <v>-</v>
      </c>
      <c r="DP45" s="39"/>
      <c r="DQ45" s="32">
        <f t="shared" si="76"/>
        <v>0</v>
      </c>
      <c r="DR45" s="32">
        <f t="shared" si="77"/>
        <v>0</v>
      </c>
      <c r="DS45" s="75">
        <f t="shared" si="78"/>
        <v>0</v>
      </c>
      <c r="DT45" s="75">
        <f t="shared" si="79"/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 t="shared" si="80"/>
        <v>-</v>
      </c>
      <c r="EJ45" s="77" t="str">
        <f t="shared" si="81"/>
        <v>-</v>
      </c>
      <c r="EK45" s="19" t="str">
        <f t="shared" si="82"/>
        <v>-</v>
      </c>
      <c r="EL45" s="19" t="str">
        <f t="shared" si="83"/>
        <v>-</v>
      </c>
      <c r="EM45" s="19" t="str">
        <f t="shared" si="84"/>
        <v>-</v>
      </c>
      <c r="EN45" s="19" t="str">
        <f t="shared" si="85"/>
        <v>-</v>
      </c>
      <c r="EO45" s="19" t="str">
        <f t="shared" si="86"/>
        <v>-</v>
      </c>
      <c r="EP45" s="19" t="str">
        <f t="shared" si="87"/>
        <v>-</v>
      </c>
      <c r="EQ45" s="19" t="str">
        <f t="shared" si="88"/>
        <v>-</v>
      </c>
      <c r="ER45" s="19" t="str">
        <f t="shared" si="89"/>
        <v>-</v>
      </c>
      <c r="ES45" s="19" t="str">
        <f t="shared" si="90"/>
        <v>-</v>
      </c>
      <c r="ET45" s="19" t="str">
        <f t="shared" si="91"/>
        <v>-</v>
      </c>
      <c r="EU45" s="19" t="str">
        <f t="shared" si="92"/>
        <v>-</v>
      </c>
      <c r="EV45" s="19" t="str">
        <f t="shared" si="93"/>
        <v>-</v>
      </c>
      <c r="EW45" s="19" t="str">
        <f t="shared" si="94"/>
        <v>-</v>
      </c>
      <c r="EX45" s="19" t="str">
        <f t="shared" si="95"/>
        <v>-</v>
      </c>
      <c r="EY45" s="13" t="str">
        <f t="shared" si="96"/>
        <v>-</v>
      </c>
      <c r="EZ45" s="13" t="str">
        <f t="shared" si="97"/>
        <v>-</v>
      </c>
      <c r="FA45" s="13" t="str">
        <f t="shared" si="98"/>
        <v>-</v>
      </c>
      <c r="FB45" s="80" t="str">
        <f t="shared" si="99"/>
        <v>-</v>
      </c>
      <c r="FC45" s="39"/>
      <c r="FD45" s="32">
        <f t="shared" si="100"/>
        <v>0</v>
      </c>
      <c r="FE45" s="32">
        <f t="shared" si="101"/>
        <v>0</v>
      </c>
      <c r="FF45" s="75">
        <f t="shared" si="102"/>
        <v>0</v>
      </c>
      <c r="FG45" s="75">
        <f t="shared" si="103"/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 t="shared" si="104"/>
        <v>-</v>
      </c>
      <c r="FW45" s="77" t="str">
        <f t="shared" si="105"/>
        <v>-</v>
      </c>
      <c r="FX45" s="19" t="str">
        <f t="shared" si="106"/>
        <v>-</v>
      </c>
      <c r="FY45" s="19" t="str">
        <f t="shared" si="107"/>
        <v>-</v>
      </c>
      <c r="FZ45" s="19" t="str">
        <f t="shared" si="108"/>
        <v>-</v>
      </c>
      <c r="GA45" s="19" t="str">
        <f t="shared" si="109"/>
        <v>-</v>
      </c>
      <c r="GB45" s="19" t="str">
        <f t="shared" si="110"/>
        <v>-</v>
      </c>
      <c r="GC45" s="19" t="str">
        <f t="shared" si="111"/>
        <v>-</v>
      </c>
      <c r="GD45" s="19" t="str">
        <f t="shared" si="112"/>
        <v>-</v>
      </c>
      <c r="GE45" s="19" t="str">
        <f t="shared" si="113"/>
        <v>-</v>
      </c>
      <c r="GF45" s="19" t="str">
        <f t="shared" si="114"/>
        <v>-</v>
      </c>
      <c r="GG45" s="19" t="str">
        <f t="shared" si="115"/>
        <v>-</v>
      </c>
      <c r="GH45" s="19" t="str">
        <f t="shared" si="116"/>
        <v>-</v>
      </c>
      <c r="GI45" s="19" t="str">
        <f t="shared" si="117"/>
        <v>-</v>
      </c>
      <c r="GJ45" s="19" t="str">
        <f t="shared" si="118"/>
        <v>-</v>
      </c>
      <c r="GK45" s="19" t="str">
        <f t="shared" si="119"/>
        <v>-</v>
      </c>
      <c r="GL45" s="13" t="str">
        <f t="shared" si="120"/>
        <v>-</v>
      </c>
      <c r="GM45" s="13" t="str">
        <f t="shared" si="121"/>
        <v>-</v>
      </c>
      <c r="GN45" s="13" t="str">
        <f t="shared" si="122"/>
        <v>-</v>
      </c>
      <c r="GO45" s="80" t="str">
        <f t="shared" si="123"/>
        <v>-</v>
      </c>
      <c r="GP45" s="39"/>
      <c r="GQ45" s="32">
        <f t="shared" si="124"/>
        <v>0</v>
      </c>
      <c r="GR45" s="32">
        <f t="shared" si="125"/>
        <v>0</v>
      </c>
      <c r="GS45" s="75">
        <f t="shared" si="126"/>
        <v>0</v>
      </c>
      <c r="GT45" s="75">
        <f t="shared" si="127"/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 t="shared" si="128"/>
        <v>-</v>
      </c>
      <c r="HJ45" s="77" t="str">
        <f t="shared" si="129"/>
        <v>-</v>
      </c>
      <c r="HK45" s="19" t="str">
        <f t="shared" si="130"/>
        <v>-</v>
      </c>
      <c r="HL45" s="19" t="str">
        <f t="shared" si="131"/>
        <v>-</v>
      </c>
      <c r="HM45" s="19" t="str">
        <f t="shared" si="132"/>
        <v>-</v>
      </c>
      <c r="HN45" s="19" t="str">
        <f t="shared" si="133"/>
        <v>-</v>
      </c>
      <c r="HO45" s="19" t="str">
        <f t="shared" si="134"/>
        <v>-</v>
      </c>
      <c r="HP45" s="19" t="str">
        <f t="shared" si="135"/>
        <v>-</v>
      </c>
      <c r="HQ45" s="19" t="str">
        <f t="shared" si="136"/>
        <v>-</v>
      </c>
      <c r="HR45" s="19" t="str">
        <f t="shared" si="137"/>
        <v>-</v>
      </c>
      <c r="HS45" s="19" t="str">
        <f t="shared" si="138"/>
        <v>-</v>
      </c>
      <c r="HT45" s="19" t="str">
        <f t="shared" si="139"/>
        <v>-</v>
      </c>
      <c r="HU45" s="19" t="str">
        <f t="shared" si="140"/>
        <v>-</v>
      </c>
      <c r="HV45" s="19" t="str">
        <f t="shared" si="141"/>
        <v>-</v>
      </c>
      <c r="HW45" s="19" t="str">
        <f t="shared" si="142"/>
        <v>-</v>
      </c>
      <c r="HX45" s="19" t="str">
        <f t="shared" si="143"/>
        <v>-</v>
      </c>
      <c r="HY45" s="13" t="str">
        <f t="shared" si="144"/>
        <v>-</v>
      </c>
      <c r="HZ45" s="13" t="str">
        <f t="shared" si="145"/>
        <v>-</v>
      </c>
      <c r="IA45" s="13" t="str">
        <f t="shared" si="146"/>
        <v>-</v>
      </c>
      <c r="IB45" s="80" t="str">
        <f t="shared" si="147"/>
        <v>-</v>
      </c>
      <c r="IC45" s="39">
        <f t="shared" si="148"/>
        <v>0</v>
      </c>
      <c r="ID45" s="99">
        <f t="shared" si="149"/>
        <v>0</v>
      </c>
      <c r="IE45" s="99">
        <f t="shared" si="150"/>
        <v>0</v>
      </c>
      <c r="IF45" s="100">
        <f t="shared" si="151"/>
        <v>0</v>
      </c>
      <c r="IG45" s="100">
        <f t="shared" si="152"/>
        <v>0</v>
      </c>
      <c r="IH45" s="35">
        <f t="shared" si="179"/>
        <v>0</v>
      </c>
      <c r="II45" s="35">
        <f t="shared" si="179"/>
        <v>0</v>
      </c>
      <c r="IJ45" s="35">
        <f t="shared" si="179"/>
        <v>0</v>
      </c>
      <c r="IK45" s="35">
        <f t="shared" si="179"/>
        <v>0</v>
      </c>
      <c r="IL45" s="35">
        <f t="shared" si="179"/>
        <v>0</v>
      </c>
      <c r="IM45" s="35">
        <f t="shared" si="179"/>
        <v>0</v>
      </c>
      <c r="IN45" s="100"/>
      <c r="IO45" s="35">
        <f t="shared" si="180"/>
        <v>0</v>
      </c>
      <c r="IP45" s="35">
        <f t="shared" si="180"/>
        <v>0</v>
      </c>
      <c r="IQ45" s="35">
        <f t="shared" si="180"/>
        <v>0</v>
      </c>
      <c r="IR45" s="35">
        <f t="shared" si="180"/>
        <v>0</v>
      </c>
      <c r="IS45" s="35">
        <f t="shared" si="180"/>
        <v>0</v>
      </c>
      <c r="IT45" s="23">
        <f t="shared" si="180"/>
        <v>0</v>
      </c>
      <c r="IU45" s="26">
        <f t="shared" si="180"/>
        <v>0</v>
      </c>
      <c r="IV45" s="42" t="str">
        <f t="shared" si="155"/>
        <v>-</v>
      </c>
      <c r="IW45" s="89" t="str">
        <f t="shared" si="156"/>
        <v>-</v>
      </c>
      <c r="IX45" s="43" t="str">
        <f t="shared" si="157"/>
        <v>-</v>
      </c>
      <c r="IY45" s="43" t="str">
        <f t="shared" si="158"/>
        <v>-</v>
      </c>
      <c r="IZ45" s="43" t="str">
        <f t="shared" si="159"/>
        <v>-</v>
      </c>
      <c r="JA45" s="43" t="str">
        <f t="shared" si="160"/>
        <v>-</v>
      </c>
      <c r="JB45" s="43" t="str">
        <f t="shared" si="161"/>
        <v>-</v>
      </c>
      <c r="JC45" s="43" t="str">
        <f t="shared" si="162"/>
        <v>-</v>
      </c>
      <c r="JD45" s="43" t="str">
        <f t="shared" si="163"/>
        <v>-</v>
      </c>
      <c r="JE45" s="43" t="str">
        <f t="shared" si="164"/>
        <v>-</v>
      </c>
      <c r="JF45" s="43" t="str">
        <f t="shared" si="165"/>
        <v>-</v>
      </c>
      <c r="JG45" s="43" t="str">
        <f t="shared" si="166"/>
        <v>-</v>
      </c>
      <c r="JH45" s="43" t="str">
        <f t="shared" si="167"/>
        <v>-</v>
      </c>
      <c r="JI45" s="43" t="str">
        <f t="shared" si="168"/>
        <v>-</v>
      </c>
      <c r="JJ45" s="43" t="str">
        <f t="shared" si="169"/>
        <v>-</v>
      </c>
      <c r="JK45" s="43" t="str">
        <f t="shared" si="170"/>
        <v>-</v>
      </c>
      <c r="JL45" s="44" t="str">
        <f t="shared" si="171"/>
        <v>-</v>
      </c>
      <c r="JM45" s="44" t="str">
        <f t="shared" si="172"/>
        <v>-</v>
      </c>
      <c r="JN45" s="44" t="str">
        <f t="shared" si="173"/>
        <v>-</v>
      </c>
      <c r="JO45" s="90" t="str">
        <f t="shared" si="174"/>
        <v>-</v>
      </c>
      <c r="JP45" s="62">
        <f t="shared" si="175"/>
        <v>0</v>
      </c>
      <c r="JQ45" s="63">
        <f t="shared" si="176"/>
        <v>0</v>
      </c>
      <c r="JR45" s="64">
        <f t="shared" si="177"/>
        <v>0</v>
      </c>
      <c r="JS45" s="65">
        <f t="shared" si="178"/>
        <v>0</v>
      </c>
    </row>
    <row r="46" spans="1:279" ht="18.75">
      <c r="A46" s="9">
        <f>IFERROR('SEM1'!A46,"-")</f>
        <v>0</v>
      </c>
      <c r="B46" s="135">
        <f>IFERROR('SEM1'!B46,"-")</f>
        <v>0</v>
      </c>
      <c r="C46" s="39"/>
      <c r="D46" s="32">
        <f t="shared" si="4"/>
        <v>0</v>
      </c>
      <c r="E46" s="32">
        <f t="shared" si="5"/>
        <v>0</v>
      </c>
      <c r="F46" s="75">
        <f t="shared" si="6"/>
        <v>0</v>
      </c>
      <c r="G46" s="75">
        <f t="shared" si="7"/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 t="shared" si="8"/>
        <v>-</v>
      </c>
      <c r="W46" s="77" t="str">
        <f t="shared" si="9"/>
        <v>-</v>
      </c>
      <c r="X46" s="19" t="str">
        <f t="shared" si="10"/>
        <v>-</v>
      </c>
      <c r="Y46" s="19" t="str">
        <f t="shared" si="11"/>
        <v>-</v>
      </c>
      <c r="Z46" s="19" t="str">
        <f t="shared" si="12"/>
        <v>-</v>
      </c>
      <c r="AA46" s="19" t="str">
        <f t="shared" si="13"/>
        <v>-</v>
      </c>
      <c r="AB46" s="19" t="str">
        <f t="shared" si="14"/>
        <v>-</v>
      </c>
      <c r="AC46" s="19" t="str">
        <f t="shared" si="15"/>
        <v>-</v>
      </c>
      <c r="AD46" s="19" t="str">
        <f t="shared" si="16"/>
        <v>-</v>
      </c>
      <c r="AE46" s="19" t="str">
        <f t="shared" si="17"/>
        <v>-</v>
      </c>
      <c r="AF46" s="19" t="str">
        <f t="shared" si="18"/>
        <v>-</v>
      </c>
      <c r="AG46" s="19" t="str">
        <f t="shared" si="19"/>
        <v>-</v>
      </c>
      <c r="AH46" s="19" t="str">
        <f t="shared" si="20"/>
        <v>-</v>
      </c>
      <c r="AI46" s="19" t="str">
        <f t="shared" si="21"/>
        <v>-</v>
      </c>
      <c r="AJ46" s="19" t="str">
        <f t="shared" si="22"/>
        <v>-</v>
      </c>
      <c r="AK46" s="19" t="str">
        <f t="shared" si="23"/>
        <v>-</v>
      </c>
      <c r="AL46" s="13" t="str">
        <f t="shared" si="24"/>
        <v>-</v>
      </c>
      <c r="AM46" s="13" t="str">
        <f t="shared" si="25"/>
        <v>-</v>
      </c>
      <c r="AN46" s="13" t="str">
        <f t="shared" si="26"/>
        <v>-</v>
      </c>
      <c r="AO46" s="80" t="str">
        <f t="shared" si="27"/>
        <v>-</v>
      </c>
      <c r="AP46" s="39"/>
      <c r="AQ46" s="32">
        <f t="shared" si="28"/>
        <v>0</v>
      </c>
      <c r="AR46" s="32">
        <f t="shared" si="29"/>
        <v>0</v>
      </c>
      <c r="AS46" s="75">
        <f t="shared" si="30"/>
        <v>0</v>
      </c>
      <c r="AT46" s="75">
        <f t="shared" si="31"/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 t="shared" si="32"/>
        <v>-</v>
      </c>
      <c r="BJ46" s="77" t="str">
        <f t="shared" si="33"/>
        <v>-</v>
      </c>
      <c r="BK46" s="19" t="str">
        <f t="shared" si="34"/>
        <v>-</v>
      </c>
      <c r="BL46" s="19" t="str">
        <f t="shared" si="35"/>
        <v>-</v>
      </c>
      <c r="BM46" s="19" t="str">
        <f t="shared" si="36"/>
        <v>-</v>
      </c>
      <c r="BN46" s="19" t="str">
        <f t="shared" si="37"/>
        <v>-</v>
      </c>
      <c r="BO46" s="19" t="str">
        <f t="shared" si="38"/>
        <v>-</v>
      </c>
      <c r="BP46" s="19" t="str">
        <f t="shared" si="39"/>
        <v>-</v>
      </c>
      <c r="BQ46" s="19" t="str">
        <f t="shared" si="40"/>
        <v>-</v>
      </c>
      <c r="BR46" s="19" t="str">
        <f t="shared" si="41"/>
        <v>-</v>
      </c>
      <c r="BS46" s="19" t="str">
        <f t="shared" si="42"/>
        <v>-</v>
      </c>
      <c r="BT46" s="19" t="str">
        <f t="shared" si="43"/>
        <v>-</v>
      </c>
      <c r="BU46" s="19" t="str">
        <f t="shared" si="44"/>
        <v>-</v>
      </c>
      <c r="BV46" s="19" t="str">
        <f t="shared" si="45"/>
        <v>-</v>
      </c>
      <c r="BW46" s="19" t="str">
        <f t="shared" si="46"/>
        <v>-</v>
      </c>
      <c r="BX46" s="19" t="str">
        <f t="shared" si="47"/>
        <v>-</v>
      </c>
      <c r="BY46" s="13" t="str">
        <f t="shared" si="48"/>
        <v>-</v>
      </c>
      <c r="BZ46" s="13" t="str">
        <f t="shared" si="49"/>
        <v>-</v>
      </c>
      <c r="CA46" s="13" t="str">
        <f t="shared" si="50"/>
        <v>-</v>
      </c>
      <c r="CB46" s="80" t="str">
        <f t="shared" si="51"/>
        <v>-</v>
      </c>
      <c r="CC46" s="39"/>
      <c r="CD46" s="32">
        <f t="shared" si="52"/>
        <v>0</v>
      </c>
      <c r="CE46" s="32">
        <f t="shared" si="53"/>
        <v>0</v>
      </c>
      <c r="CF46" s="75">
        <f t="shared" si="54"/>
        <v>0</v>
      </c>
      <c r="CG46" s="75">
        <f t="shared" si="55"/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 t="shared" si="56"/>
        <v>-</v>
      </c>
      <c r="CW46" s="77" t="str">
        <f t="shared" si="57"/>
        <v>-</v>
      </c>
      <c r="CX46" s="19" t="str">
        <f t="shared" si="58"/>
        <v>-</v>
      </c>
      <c r="CY46" s="19" t="str">
        <f t="shared" si="59"/>
        <v>-</v>
      </c>
      <c r="CZ46" s="19" t="str">
        <f t="shared" si="60"/>
        <v>-</v>
      </c>
      <c r="DA46" s="19" t="str">
        <f t="shared" si="61"/>
        <v>-</v>
      </c>
      <c r="DB46" s="19" t="str">
        <f t="shared" si="62"/>
        <v>-</v>
      </c>
      <c r="DC46" s="19" t="str">
        <f t="shared" si="63"/>
        <v>-</v>
      </c>
      <c r="DD46" s="19" t="str">
        <f t="shared" si="64"/>
        <v>-</v>
      </c>
      <c r="DE46" s="19" t="str">
        <f t="shared" si="65"/>
        <v>-</v>
      </c>
      <c r="DF46" s="19" t="str">
        <f t="shared" si="66"/>
        <v>-</v>
      </c>
      <c r="DG46" s="19" t="str">
        <f t="shared" si="67"/>
        <v>-</v>
      </c>
      <c r="DH46" s="19" t="str">
        <f t="shared" si="68"/>
        <v>-</v>
      </c>
      <c r="DI46" s="19" t="str">
        <f t="shared" si="69"/>
        <v>-</v>
      </c>
      <c r="DJ46" s="19" t="str">
        <f t="shared" si="70"/>
        <v>-</v>
      </c>
      <c r="DK46" s="19" t="str">
        <f t="shared" si="71"/>
        <v>-</v>
      </c>
      <c r="DL46" s="13" t="str">
        <f t="shared" si="72"/>
        <v>-</v>
      </c>
      <c r="DM46" s="13" t="str">
        <f t="shared" si="73"/>
        <v>-</v>
      </c>
      <c r="DN46" s="13" t="str">
        <f t="shared" si="74"/>
        <v>-</v>
      </c>
      <c r="DO46" s="80" t="str">
        <f t="shared" si="75"/>
        <v>-</v>
      </c>
      <c r="DP46" s="39"/>
      <c r="DQ46" s="32">
        <f t="shared" si="76"/>
        <v>0</v>
      </c>
      <c r="DR46" s="32">
        <f t="shared" si="77"/>
        <v>0</v>
      </c>
      <c r="DS46" s="75">
        <f t="shared" si="78"/>
        <v>0</v>
      </c>
      <c r="DT46" s="75">
        <f t="shared" si="79"/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 t="shared" si="80"/>
        <v>-</v>
      </c>
      <c r="EJ46" s="77" t="str">
        <f t="shared" si="81"/>
        <v>-</v>
      </c>
      <c r="EK46" s="19" t="str">
        <f t="shared" si="82"/>
        <v>-</v>
      </c>
      <c r="EL46" s="19" t="str">
        <f t="shared" si="83"/>
        <v>-</v>
      </c>
      <c r="EM46" s="19" t="str">
        <f t="shared" si="84"/>
        <v>-</v>
      </c>
      <c r="EN46" s="19" t="str">
        <f t="shared" si="85"/>
        <v>-</v>
      </c>
      <c r="EO46" s="19" t="str">
        <f t="shared" si="86"/>
        <v>-</v>
      </c>
      <c r="EP46" s="19" t="str">
        <f t="shared" si="87"/>
        <v>-</v>
      </c>
      <c r="EQ46" s="19" t="str">
        <f t="shared" si="88"/>
        <v>-</v>
      </c>
      <c r="ER46" s="19" t="str">
        <f t="shared" si="89"/>
        <v>-</v>
      </c>
      <c r="ES46" s="19" t="str">
        <f t="shared" si="90"/>
        <v>-</v>
      </c>
      <c r="ET46" s="19" t="str">
        <f t="shared" si="91"/>
        <v>-</v>
      </c>
      <c r="EU46" s="19" t="str">
        <f t="shared" si="92"/>
        <v>-</v>
      </c>
      <c r="EV46" s="19" t="str">
        <f t="shared" si="93"/>
        <v>-</v>
      </c>
      <c r="EW46" s="19" t="str">
        <f t="shared" si="94"/>
        <v>-</v>
      </c>
      <c r="EX46" s="19" t="str">
        <f t="shared" si="95"/>
        <v>-</v>
      </c>
      <c r="EY46" s="13" t="str">
        <f t="shared" si="96"/>
        <v>-</v>
      </c>
      <c r="EZ46" s="13" t="str">
        <f t="shared" si="97"/>
        <v>-</v>
      </c>
      <c r="FA46" s="13" t="str">
        <f t="shared" si="98"/>
        <v>-</v>
      </c>
      <c r="FB46" s="80" t="str">
        <f t="shared" si="99"/>
        <v>-</v>
      </c>
      <c r="FC46" s="39"/>
      <c r="FD46" s="32">
        <f t="shared" si="100"/>
        <v>0</v>
      </c>
      <c r="FE46" s="32">
        <f t="shared" si="101"/>
        <v>0</v>
      </c>
      <c r="FF46" s="75">
        <f t="shared" si="102"/>
        <v>0</v>
      </c>
      <c r="FG46" s="75">
        <f t="shared" si="103"/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 t="shared" si="104"/>
        <v>-</v>
      </c>
      <c r="FW46" s="77" t="str">
        <f t="shared" si="105"/>
        <v>-</v>
      </c>
      <c r="FX46" s="19" t="str">
        <f t="shared" si="106"/>
        <v>-</v>
      </c>
      <c r="FY46" s="19" t="str">
        <f t="shared" si="107"/>
        <v>-</v>
      </c>
      <c r="FZ46" s="19" t="str">
        <f t="shared" si="108"/>
        <v>-</v>
      </c>
      <c r="GA46" s="19" t="str">
        <f t="shared" si="109"/>
        <v>-</v>
      </c>
      <c r="GB46" s="19" t="str">
        <f t="shared" si="110"/>
        <v>-</v>
      </c>
      <c r="GC46" s="19" t="str">
        <f t="shared" si="111"/>
        <v>-</v>
      </c>
      <c r="GD46" s="19" t="str">
        <f t="shared" si="112"/>
        <v>-</v>
      </c>
      <c r="GE46" s="19" t="str">
        <f t="shared" si="113"/>
        <v>-</v>
      </c>
      <c r="GF46" s="19" t="str">
        <f t="shared" si="114"/>
        <v>-</v>
      </c>
      <c r="GG46" s="19" t="str">
        <f t="shared" si="115"/>
        <v>-</v>
      </c>
      <c r="GH46" s="19" t="str">
        <f t="shared" si="116"/>
        <v>-</v>
      </c>
      <c r="GI46" s="19" t="str">
        <f t="shared" si="117"/>
        <v>-</v>
      </c>
      <c r="GJ46" s="19" t="str">
        <f t="shared" si="118"/>
        <v>-</v>
      </c>
      <c r="GK46" s="19" t="str">
        <f t="shared" si="119"/>
        <v>-</v>
      </c>
      <c r="GL46" s="13" t="str">
        <f t="shared" si="120"/>
        <v>-</v>
      </c>
      <c r="GM46" s="13" t="str">
        <f t="shared" si="121"/>
        <v>-</v>
      </c>
      <c r="GN46" s="13" t="str">
        <f t="shared" si="122"/>
        <v>-</v>
      </c>
      <c r="GO46" s="80" t="str">
        <f t="shared" si="123"/>
        <v>-</v>
      </c>
      <c r="GP46" s="39"/>
      <c r="GQ46" s="32">
        <f t="shared" si="124"/>
        <v>0</v>
      </c>
      <c r="GR46" s="32">
        <f t="shared" si="125"/>
        <v>0</v>
      </c>
      <c r="GS46" s="75">
        <f t="shared" si="126"/>
        <v>0</v>
      </c>
      <c r="GT46" s="75">
        <f t="shared" si="127"/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 t="shared" si="128"/>
        <v>-</v>
      </c>
      <c r="HJ46" s="77" t="str">
        <f t="shared" si="129"/>
        <v>-</v>
      </c>
      <c r="HK46" s="19" t="str">
        <f t="shared" si="130"/>
        <v>-</v>
      </c>
      <c r="HL46" s="19" t="str">
        <f t="shared" si="131"/>
        <v>-</v>
      </c>
      <c r="HM46" s="19" t="str">
        <f t="shared" si="132"/>
        <v>-</v>
      </c>
      <c r="HN46" s="19" t="str">
        <f t="shared" si="133"/>
        <v>-</v>
      </c>
      <c r="HO46" s="19" t="str">
        <f t="shared" si="134"/>
        <v>-</v>
      </c>
      <c r="HP46" s="19" t="str">
        <f t="shared" si="135"/>
        <v>-</v>
      </c>
      <c r="HQ46" s="19" t="str">
        <f t="shared" si="136"/>
        <v>-</v>
      </c>
      <c r="HR46" s="19" t="str">
        <f t="shared" si="137"/>
        <v>-</v>
      </c>
      <c r="HS46" s="19" t="str">
        <f t="shared" si="138"/>
        <v>-</v>
      </c>
      <c r="HT46" s="19" t="str">
        <f t="shared" si="139"/>
        <v>-</v>
      </c>
      <c r="HU46" s="19" t="str">
        <f t="shared" si="140"/>
        <v>-</v>
      </c>
      <c r="HV46" s="19" t="str">
        <f t="shared" si="141"/>
        <v>-</v>
      </c>
      <c r="HW46" s="19" t="str">
        <f t="shared" si="142"/>
        <v>-</v>
      </c>
      <c r="HX46" s="19" t="str">
        <f t="shared" si="143"/>
        <v>-</v>
      </c>
      <c r="HY46" s="13" t="str">
        <f t="shared" si="144"/>
        <v>-</v>
      </c>
      <c r="HZ46" s="13" t="str">
        <f t="shared" si="145"/>
        <v>-</v>
      </c>
      <c r="IA46" s="13" t="str">
        <f t="shared" si="146"/>
        <v>-</v>
      </c>
      <c r="IB46" s="80" t="str">
        <f t="shared" si="147"/>
        <v>-</v>
      </c>
      <c r="IC46" s="39">
        <f t="shared" si="148"/>
        <v>0</v>
      </c>
      <c r="ID46" s="99">
        <f t="shared" si="149"/>
        <v>0</v>
      </c>
      <c r="IE46" s="99">
        <f t="shared" si="150"/>
        <v>0</v>
      </c>
      <c r="IF46" s="100">
        <f t="shared" si="151"/>
        <v>0</v>
      </c>
      <c r="IG46" s="100">
        <f t="shared" si="152"/>
        <v>0</v>
      </c>
      <c r="IH46" s="35">
        <f t="shared" si="179"/>
        <v>0</v>
      </c>
      <c r="II46" s="35">
        <f t="shared" si="179"/>
        <v>0</v>
      </c>
      <c r="IJ46" s="35">
        <f t="shared" si="179"/>
        <v>0</v>
      </c>
      <c r="IK46" s="35">
        <f t="shared" si="179"/>
        <v>0</v>
      </c>
      <c r="IL46" s="35">
        <f t="shared" si="179"/>
        <v>0</v>
      </c>
      <c r="IM46" s="35">
        <f t="shared" si="179"/>
        <v>0</v>
      </c>
      <c r="IN46" s="100"/>
      <c r="IO46" s="35">
        <f t="shared" si="180"/>
        <v>0</v>
      </c>
      <c r="IP46" s="35">
        <f t="shared" si="180"/>
        <v>0</v>
      </c>
      <c r="IQ46" s="35">
        <f t="shared" si="180"/>
        <v>0</v>
      </c>
      <c r="IR46" s="35">
        <f t="shared" si="180"/>
        <v>0</v>
      </c>
      <c r="IS46" s="35">
        <f t="shared" si="180"/>
        <v>0</v>
      </c>
      <c r="IT46" s="23">
        <f t="shared" si="180"/>
        <v>0</v>
      </c>
      <c r="IU46" s="26">
        <f t="shared" si="180"/>
        <v>0</v>
      </c>
      <c r="IV46" s="42" t="str">
        <f t="shared" si="155"/>
        <v>-</v>
      </c>
      <c r="IW46" s="89" t="str">
        <f t="shared" si="156"/>
        <v>-</v>
      </c>
      <c r="IX46" s="43" t="str">
        <f t="shared" si="157"/>
        <v>-</v>
      </c>
      <c r="IY46" s="43" t="str">
        <f t="shared" si="158"/>
        <v>-</v>
      </c>
      <c r="IZ46" s="43" t="str">
        <f t="shared" si="159"/>
        <v>-</v>
      </c>
      <c r="JA46" s="43" t="str">
        <f t="shared" si="160"/>
        <v>-</v>
      </c>
      <c r="JB46" s="43" t="str">
        <f t="shared" si="161"/>
        <v>-</v>
      </c>
      <c r="JC46" s="43" t="str">
        <f t="shared" si="162"/>
        <v>-</v>
      </c>
      <c r="JD46" s="43" t="str">
        <f t="shared" si="163"/>
        <v>-</v>
      </c>
      <c r="JE46" s="43" t="str">
        <f t="shared" si="164"/>
        <v>-</v>
      </c>
      <c r="JF46" s="43" t="str">
        <f t="shared" si="165"/>
        <v>-</v>
      </c>
      <c r="JG46" s="43" t="str">
        <f t="shared" si="166"/>
        <v>-</v>
      </c>
      <c r="JH46" s="43" t="str">
        <f t="shared" si="167"/>
        <v>-</v>
      </c>
      <c r="JI46" s="43" t="str">
        <f t="shared" si="168"/>
        <v>-</v>
      </c>
      <c r="JJ46" s="43" t="str">
        <f t="shared" si="169"/>
        <v>-</v>
      </c>
      <c r="JK46" s="43" t="str">
        <f t="shared" si="170"/>
        <v>-</v>
      </c>
      <c r="JL46" s="44" t="str">
        <f t="shared" si="171"/>
        <v>-</v>
      </c>
      <c r="JM46" s="44" t="str">
        <f t="shared" si="172"/>
        <v>-</v>
      </c>
      <c r="JN46" s="44" t="str">
        <f t="shared" si="173"/>
        <v>-</v>
      </c>
      <c r="JO46" s="90" t="str">
        <f t="shared" si="174"/>
        <v>-</v>
      </c>
      <c r="JP46" s="62">
        <f t="shared" si="175"/>
        <v>0</v>
      </c>
      <c r="JQ46" s="63">
        <f t="shared" si="176"/>
        <v>0</v>
      </c>
      <c r="JR46" s="64">
        <f t="shared" si="177"/>
        <v>0</v>
      </c>
      <c r="JS46" s="65">
        <f t="shared" si="178"/>
        <v>0</v>
      </c>
    </row>
    <row r="47" spans="1:279" ht="18.75">
      <c r="A47" s="9">
        <f>IFERROR('SEM1'!A47,"-")</f>
        <v>0</v>
      </c>
      <c r="B47" s="135">
        <f>IFERROR('SEM1'!B47,"-")</f>
        <v>0</v>
      </c>
      <c r="C47" s="39"/>
      <c r="D47" s="32">
        <f t="shared" si="4"/>
        <v>0</v>
      </c>
      <c r="E47" s="32">
        <f t="shared" si="5"/>
        <v>0</v>
      </c>
      <c r="F47" s="75">
        <f t="shared" si="6"/>
        <v>0</v>
      </c>
      <c r="G47" s="75">
        <f t="shared" si="7"/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 t="shared" si="8"/>
        <v>-</v>
      </c>
      <c r="W47" s="77" t="str">
        <f t="shared" si="9"/>
        <v>-</v>
      </c>
      <c r="X47" s="19" t="str">
        <f t="shared" si="10"/>
        <v>-</v>
      </c>
      <c r="Y47" s="19" t="str">
        <f t="shared" si="11"/>
        <v>-</v>
      </c>
      <c r="Z47" s="19" t="str">
        <f t="shared" si="12"/>
        <v>-</v>
      </c>
      <c r="AA47" s="19" t="str">
        <f t="shared" si="13"/>
        <v>-</v>
      </c>
      <c r="AB47" s="19" t="str">
        <f t="shared" si="14"/>
        <v>-</v>
      </c>
      <c r="AC47" s="19" t="str">
        <f t="shared" si="15"/>
        <v>-</v>
      </c>
      <c r="AD47" s="19" t="str">
        <f t="shared" si="16"/>
        <v>-</v>
      </c>
      <c r="AE47" s="19" t="str">
        <f t="shared" si="17"/>
        <v>-</v>
      </c>
      <c r="AF47" s="19" t="str">
        <f t="shared" si="18"/>
        <v>-</v>
      </c>
      <c r="AG47" s="19" t="str">
        <f t="shared" si="19"/>
        <v>-</v>
      </c>
      <c r="AH47" s="19" t="str">
        <f t="shared" si="20"/>
        <v>-</v>
      </c>
      <c r="AI47" s="19" t="str">
        <f t="shared" si="21"/>
        <v>-</v>
      </c>
      <c r="AJ47" s="19" t="str">
        <f t="shared" si="22"/>
        <v>-</v>
      </c>
      <c r="AK47" s="19" t="str">
        <f t="shared" si="23"/>
        <v>-</v>
      </c>
      <c r="AL47" s="13" t="str">
        <f t="shared" si="24"/>
        <v>-</v>
      </c>
      <c r="AM47" s="13" t="str">
        <f t="shared" si="25"/>
        <v>-</v>
      </c>
      <c r="AN47" s="13" t="str">
        <f t="shared" si="26"/>
        <v>-</v>
      </c>
      <c r="AO47" s="80" t="str">
        <f t="shared" si="27"/>
        <v>-</v>
      </c>
      <c r="AP47" s="39"/>
      <c r="AQ47" s="32">
        <f t="shared" si="28"/>
        <v>0</v>
      </c>
      <c r="AR47" s="32">
        <f t="shared" si="29"/>
        <v>0</v>
      </c>
      <c r="AS47" s="75">
        <f t="shared" si="30"/>
        <v>0</v>
      </c>
      <c r="AT47" s="75">
        <f t="shared" si="31"/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 t="shared" si="32"/>
        <v>-</v>
      </c>
      <c r="BJ47" s="77" t="str">
        <f t="shared" si="33"/>
        <v>-</v>
      </c>
      <c r="BK47" s="19" t="str">
        <f t="shared" si="34"/>
        <v>-</v>
      </c>
      <c r="BL47" s="19" t="str">
        <f t="shared" si="35"/>
        <v>-</v>
      </c>
      <c r="BM47" s="19" t="str">
        <f t="shared" si="36"/>
        <v>-</v>
      </c>
      <c r="BN47" s="19" t="str">
        <f t="shared" si="37"/>
        <v>-</v>
      </c>
      <c r="BO47" s="19" t="str">
        <f t="shared" si="38"/>
        <v>-</v>
      </c>
      <c r="BP47" s="19" t="str">
        <f t="shared" si="39"/>
        <v>-</v>
      </c>
      <c r="BQ47" s="19" t="str">
        <f t="shared" si="40"/>
        <v>-</v>
      </c>
      <c r="BR47" s="19" t="str">
        <f t="shared" si="41"/>
        <v>-</v>
      </c>
      <c r="BS47" s="19" t="str">
        <f t="shared" si="42"/>
        <v>-</v>
      </c>
      <c r="BT47" s="19" t="str">
        <f t="shared" si="43"/>
        <v>-</v>
      </c>
      <c r="BU47" s="19" t="str">
        <f t="shared" si="44"/>
        <v>-</v>
      </c>
      <c r="BV47" s="19" t="str">
        <f t="shared" si="45"/>
        <v>-</v>
      </c>
      <c r="BW47" s="19" t="str">
        <f t="shared" si="46"/>
        <v>-</v>
      </c>
      <c r="BX47" s="19" t="str">
        <f t="shared" si="47"/>
        <v>-</v>
      </c>
      <c r="BY47" s="13" t="str">
        <f t="shared" si="48"/>
        <v>-</v>
      </c>
      <c r="BZ47" s="13" t="str">
        <f t="shared" si="49"/>
        <v>-</v>
      </c>
      <c r="CA47" s="13" t="str">
        <f t="shared" si="50"/>
        <v>-</v>
      </c>
      <c r="CB47" s="80" t="str">
        <f t="shared" si="51"/>
        <v>-</v>
      </c>
      <c r="CC47" s="39"/>
      <c r="CD47" s="32">
        <f t="shared" si="52"/>
        <v>0</v>
      </c>
      <c r="CE47" s="32">
        <f t="shared" si="53"/>
        <v>0</v>
      </c>
      <c r="CF47" s="75">
        <f t="shared" si="54"/>
        <v>0</v>
      </c>
      <c r="CG47" s="75">
        <f t="shared" si="55"/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 t="shared" si="56"/>
        <v>-</v>
      </c>
      <c r="CW47" s="77" t="str">
        <f t="shared" si="57"/>
        <v>-</v>
      </c>
      <c r="CX47" s="19" t="str">
        <f t="shared" si="58"/>
        <v>-</v>
      </c>
      <c r="CY47" s="19" t="str">
        <f t="shared" si="59"/>
        <v>-</v>
      </c>
      <c r="CZ47" s="19" t="str">
        <f t="shared" si="60"/>
        <v>-</v>
      </c>
      <c r="DA47" s="19" t="str">
        <f t="shared" si="61"/>
        <v>-</v>
      </c>
      <c r="DB47" s="19" t="str">
        <f t="shared" si="62"/>
        <v>-</v>
      </c>
      <c r="DC47" s="19" t="str">
        <f t="shared" si="63"/>
        <v>-</v>
      </c>
      <c r="DD47" s="19" t="str">
        <f t="shared" si="64"/>
        <v>-</v>
      </c>
      <c r="DE47" s="19" t="str">
        <f t="shared" si="65"/>
        <v>-</v>
      </c>
      <c r="DF47" s="19" t="str">
        <f t="shared" si="66"/>
        <v>-</v>
      </c>
      <c r="DG47" s="19" t="str">
        <f t="shared" si="67"/>
        <v>-</v>
      </c>
      <c r="DH47" s="19" t="str">
        <f t="shared" si="68"/>
        <v>-</v>
      </c>
      <c r="DI47" s="19" t="str">
        <f t="shared" si="69"/>
        <v>-</v>
      </c>
      <c r="DJ47" s="19" t="str">
        <f t="shared" si="70"/>
        <v>-</v>
      </c>
      <c r="DK47" s="19" t="str">
        <f t="shared" si="71"/>
        <v>-</v>
      </c>
      <c r="DL47" s="13" t="str">
        <f t="shared" si="72"/>
        <v>-</v>
      </c>
      <c r="DM47" s="13" t="str">
        <f t="shared" si="73"/>
        <v>-</v>
      </c>
      <c r="DN47" s="13" t="str">
        <f t="shared" si="74"/>
        <v>-</v>
      </c>
      <c r="DO47" s="80" t="str">
        <f t="shared" si="75"/>
        <v>-</v>
      </c>
      <c r="DP47" s="39"/>
      <c r="DQ47" s="32">
        <f t="shared" si="76"/>
        <v>0</v>
      </c>
      <c r="DR47" s="32">
        <f t="shared" si="77"/>
        <v>0</v>
      </c>
      <c r="DS47" s="75">
        <f t="shared" si="78"/>
        <v>0</v>
      </c>
      <c r="DT47" s="75">
        <f t="shared" si="79"/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 t="shared" si="80"/>
        <v>-</v>
      </c>
      <c r="EJ47" s="77" t="str">
        <f t="shared" si="81"/>
        <v>-</v>
      </c>
      <c r="EK47" s="19" t="str">
        <f t="shared" si="82"/>
        <v>-</v>
      </c>
      <c r="EL47" s="19" t="str">
        <f t="shared" si="83"/>
        <v>-</v>
      </c>
      <c r="EM47" s="19" t="str">
        <f t="shared" si="84"/>
        <v>-</v>
      </c>
      <c r="EN47" s="19" t="str">
        <f t="shared" si="85"/>
        <v>-</v>
      </c>
      <c r="EO47" s="19" t="str">
        <f t="shared" si="86"/>
        <v>-</v>
      </c>
      <c r="EP47" s="19" t="str">
        <f t="shared" si="87"/>
        <v>-</v>
      </c>
      <c r="EQ47" s="19" t="str">
        <f t="shared" si="88"/>
        <v>-</v>
      </c>
      <c r="ER47" s="19" t="str">
        <f t="shared" si="89"/>
        <v>-</v>
      </c>
      <c r="ES47" s="19" t="str">
        <f t="shared" si="90"/>
        <v>-</v>
      </c>
      <c r="ET47" s="19" t="str">
        <f t="shared" si="91"/>
        <v>-</v>
      </c>
      <c r="EU47" s="19" t="str">
        <f t="shared" si="92"/>
        <v>-</v>
      </c>
      <c r="EV47" s="19" t="str">
        <f t="shared" si="93"/>
        <v>-</v>
      </c>
      <c r="EW47" s="19" t="str">
        <f t="shared" si="94"/>
        <v>-</v>
      </c>
      <c r="EX47" s="19" t="str">
        <f t="shared" si="95"/>
        <v>-</v>
      </c>
      <c r="EY47" s="13" t="str">
        <f t="shared" si="96"/>
        <v>-</v>
      </c>
      <c r="EZ47" s="13" t="str">
        <f t="shared" si="97"/>
        <v>-</v>
      </c>
      <c r="FA47" s="13" t="str">
        <f t="shared" si="98"/>
        <v>-</v>
      </c>
      <c r="FB47" s="80" t="str">
        <f t="shared" si="99"/>
        <v>-</v>
      </c>
      <c r="FC47" s="39"/>
      <c r="FD47" s="32">
        <f t="shared" si="100"/>
        <v>0</v>
      </c>
      <c r="FE47" s="32">
        <f t="shared" si="101"/>
        <v>0</v>
      </c>
      <c r="FF47" s="75">
        <f t="shared" si="102"/>
        <v>0</v>
      </c>
      <c r="FG47" s="75">
        <f t="shared" si="103"/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 t="shared" si="104"/>
        <v>-</v>
      </c>
      <c r="FW47" s="77" t="str">
        <f t="shared" si="105"/>
        <v>-</v>
      </c>
      <c r="FX47" s="19" t="str">
        <f t="shared" si="106"/>
        <v>-</v>
      </c>
      <c r="FY47" s="19" t="str">
        <f t="shared" si="107"/>
        <v>-</v>
      </c>
      <c r="FZ47" s="19" t="str">
        <f t="shared" si="108"/>
        <v>-</v>
      </c>
      <c r="GA47" s="19" t="str">
        <f t="shared" si="109"/>
        <v>-</v>
      </c>
      <c r="GB47" s="19" t="str">
        <f t="shared" si="110"/>
        <v>-</v>
      </c>
      <c r="GC47" s="19" t="str">
        <f t="shared" si="111"/>
        <v>-</v>
      </c>
      <c r="GD47" s="19" t="str">
        <f t="shared" si="112"/>
        <v>-</v>
      </c>
      <c r="GE47" s="19" t="str">
        <f t="shared" si="113"/>
        <v>-</v>
      </c>
      <c r="GF47" s="19" t="str">
        <f t="shared" si="114"/>
        <v>-</v>
      </c>
      <c r="GG47" s="19" t="str">
        <f t="shared" si="115"/>
        <v>-</v>
      </c>
      <c r="GH47" s="19" t="str">
        <f t="shared" si="116"/>
        <v>-</v>
      </c>
      <c r="GI47" s="19" t="str">
        <f t="shared" si="117"/>
        <v>-</v>
      </c>
      <c r="GJ47" s="19" t="str">
        <f t="shared" si="118"/>
        <v>-</v>
      </c>
      <c r="GK47" s="19" t="str">
        <f t="shared" si="119"/>
        <v>-</v>
      </c>
      <c r="GL47" s="13" t="str">
        <f t="shared" si="120"/>
        <v>-</v>
      </c>
      <c r="GM47" s="13" t="str">
        <f t="shared" si="121"/>
        <v>-</v>
      </c>
      <c r="GN47" s="13" t="str">
        <f t="shared" si="122"/>
        <v>-</v>
      </c>
      <c r="GO47" s="80" t="str">
        <f t="shared" si="123"/>
        <v>-</v>
      </c>
      <c r="GP47" s="39"/>
      <c r="GQ47" s="32">
        <f t="shared" si="124"/>
        <v>0</v>
      </c>
      <c r="GR47" s="32">
        <f t="shared" si="125"/>
        <v>0</v>
      </c>
      <c r="GS47" s="75">
        <f t="shared" si="126"/>
        <v>0</v>
      </c>
      <c r="GT47" s="75">
        <f t="shared" si="127"/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 t="shared" si="128"/>
        <v>-</v>
      </c>
      <c r="HJ47" s="77" t="str">
        <f t="shared" si="129"/>
        <v>-</v>
      </c>
      <c r="HK47" s="19" t="str">
        <f t="shared" si="130"/>
        <v>-</v>
      </c>
      <c r="HL47" s="19" t="str">
        <f t="shared" si="131"/>
        <v>-</v>
      </c>
      <c r="HM47" s="19" t="str">
        <f t="shared" si="132"/>
        <v>-</v>
      </c>
      <c r="HN47" s="19" t="str">
        <f t="shared" si="133"/>
        <v>-</v>
      </c>
      <c r="HO47" s="19" t="str">
        <f t="shared" si="134"/>
        <v>-</v>
      </c>
      <c r="HP47" s="19" t="str">
        <f t="shared" si="135"/>
        <v>-</v>
      </c>
      <c r="HQ47" s="19" t="str">
        <f t="shared" si="136"/>
        <v>-</v>
      </c>
      <c r="HR47" s="19" t="str">
        <f t="shared" si="137"/>
        <v>-</v>
      </c>
      <c r="HS47" s="19" t="str">
        <f t="shared" si="138"/>
        <v>-</v>
      </c>
      <c r="HT47" s="19" t="str">
        <f t="shared" si="139"/>
        <v>-</v>
      </c>
      <c r="HU47" s="19" t="str">
        <f t="shared" si="140"/>
        <v>-</v>
      </c>
      <c r="HV47" s="19" t="str">
        <f t="shared" si="141"/>
        <v>-</v>
      </c>
      <c r="HW47" s="19" t="str">
        <f t="shared" si="142"/>
        <v>-</v>
      </c>
      <c r="HX47" s="19" t="str">
        <f t="shared" si="143"/>
        <v>-</v>
      </c>
      <c r="HY47" s="13" t="str">
        <f t="shared" si="144"/>
        <v>-</v>
      </c>
      <c r="HZ47" s="13" t="str">
        <f t="shared" si="145"/>
        <v>-</v>
      </c>
      <c r="IA47" s="13" t="str">
        <f t="shared" si="146"/>
        <v>-</v>
      </c>
      <c r="IB47" s="80" t="str">
        <f t="shared" si="147"/>
        <v>-</v>
      </c>
      <c r="IC47" s="39">
        <f t="shared" si="148"/>
        <v>0</v>
      </c>
      <c r="ID47" s="99">
        <f t="shared" si="149"/>
        <v>0</v>
      </c>
      <c r="IE47" s="99">
        <f t="shared" si="150"/>
        <v>0</v>
      </c>
      <c r="IF47" s="100">
        <f t="shared" si="151"/>
        <v>0</v>
      </c>
      <c r="IG47" s="100">
        <f t="shared" si="152"/>
        <v>0</v>
      </c>
      <c r="IH47" s="35">
        <f t="shared" si="179"/>
        <v>0</v>
      </c>
      <c r="II47" s="35">
        <f t="shared" si="179"/>
        <v>0</v>
      </c>
      <c r="IJ47" s="35">
        <f t="shared" si="179"/>
        <v>0</v>
      </c>
      <c r="IK47" s="35">
        <f t="shared" si="179"/>
        <v>0</v>
      </c>
      <c r="IL47" s="35">
        <f t="shared" si="179"/>
        <v>0</v>
      </c>
      <c r="IM47" s="35">
        <f t="shared" si="179"/>
        <v>0</v>
      </c>
      <c r="IN47" s="100"/>
      <c r="IO47" s="35">
        <f t="shared" si="180"/>
        <v>0</v>
      </c>
      <c r="IP47" s="35">
        <f t="shared" si="180"/>
        <v>0</v>
      </c>
      <c r="IQ47" s="35">
        <f t="shared" si="180"/>
        <v>0</v>
      </c>
      <c r="IR47" s="35">
        <f t="shared" si="180"/>
        <v>0</v>
      </c>
      <c r="IS47" s="35">
        <f t="shared" si="180"/>
        <v>0</v>
      </c>
      <c r="IT47" s="23">
        <f t="shared" si="180"/>
        <v>0</v>
      </c>
      <c r="IU47" s="26">
        <f t="shared" si="180"/>
        <v>0</v>
      </c>
      <c r="IV47" s="42" t="str">
        <f t="shared" si="155"/>
        <v>-</v>
      </c>
      <c r="IW47" s="89" t="str">
        <f t="shared" si="156"/>
        <v>-</v>
      </c>
      <c r="IX47" s="43" t="str">
        <f t="shared" si="157"/>
        <v>-</v>
      </c>
      <c r="IY47" s="43" t="str">
        <f t="shared" si="158"/>
        <v>-</v>
      </c>
      <c r="IZ47" s="43" t="str">
        <f t="shared" si="159"/>
        <v>-</v>
      </c>
      <c r="JA47" s="43" t="str">
        <f t="shared" si="160"/>
        <v>-</v>
      </c>
      <c r="JB47" s="43" t="str">
        <f t="shared" si="161"/>
        <v>-</v>
      </c>
      <c r="JC47" s="43" t="str">
        <f t="shared" si="162"/>
        <v>-</v>
      </c>
      <c r="JD47" s="43" t="str">
        <f t="shared" si="163"/>
        <v>-</v>
      </c>
      <c r="JE47" s="43" t="str">
        <f t="shared" si="164"/>
        <v>-</v>
      </c>
      <c r="JF47" s="43" t="str">
        <f t="shared" si="165"/>
        <v>-</v>
      </c>
      <c r="JG47" s="43" t="str">
        <f t="shared" si="166"/>
        <v>-</v>
      </c>
      <c r="JH47" s="43" t="str">
        <f t="shared" si="167"/>
        <v>-</v>
      </c>
      <c r="JI47" s="43" t="str">
        <f t="shared" si="168"/>
        <v>-</v>
      </c>
      <c r="JJ47" s="43" t="str">
        <f t="shared" si="169"/>
        <v>-</v>
      </c>
      <c r="JK47" s="43" t="str">
        <f t="shared" si="170"/>
        <v>-</v>
      </c>
      <c r="JL47" s="44" t="str">
        <f t="shared" si="171"/>
        <v>-</v>
      </c>
      <c r="JM47" s="44" t="str">
        <f t="shared" si="172"/>
        <v>-</v>
      </c>
      <c r="JN47" s="44" t="str">
        <f t="shared" si="173"/>
        <v>-</v>
      </c>
      <c r="JO47" s="90" t="str">
        <f t="shared" si="174"/>
        <v>-</v>
      </c>
      <c r="JP47" s="62">
        <f t="shared" si="175"/>
        <v>0</v>
      </c>
      <c r="JQ47" s="63">
        <f t="shared" si="176"/>
        <v>0</v>
      </c>
      <c r="JR47" s="64">
        <f t="shared" si="177"/>
        <v>0</v>
      </c>
      <c r="JS47" s="65">
        <f t="shared" si="178"/>
        <v>0</v>
      </c>
    </row>
    <row r="48" spans="1:279" ht="18.75">
      <c r="A48" s="9">
        <f>IFERROR('SEM1'!A48,"-")</f>
        <v>0</v>
      </c>
      <c r="B48" s="135">
        <f>IFERROR('SEM1'!B48,"-")</f>
        <v>0</v>
      </c>
      <c r="C48" s="39"/>
      <c r="D48" s="32">
        <f t="shared" si="4"/>
        <v>0</v>
      </c>
      <c r="E48" s="32">
        <f t="shared" si="5"/>
        <v>0</v>
      </c>
      <c r="F48" s="75">
        <f t="shared" si="6"/>
        <v>0</v>
      </c>
      <c r="G48" s="75">
        <f t="shared" si="7"/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 t="shared" si="8"/>
        <v>-</v>
      </c>
      <c r="W48" s="77" t="str">
        <f t="shared" si="9"/>
        <v>-</v>
      </c>
      <c r="X48" s="19" t="str">
        <f t="shared" si="10"/>
        <v>-</v>
      </c>
      <c r="Y48" s="19" t="str">
        <f t="shared" si="11"/>
        <v>-</v>
      </c>
      <c r="Z48" s="19" t="str">
        <f t="shared" si="12"/>
        <v>-</v>
      </c>
      <c r="AA48" s="19" t="str">
        <f t="shared" si="13"/>
        <v>-</v>
      </c>
      <c r="AB48" s="19" t="str">
        <f t="shared" si="14"/>
        <v>-</v>
      </c>
      <c r="AC48" s="19" t="str">
        <f t="shared" si="15"/>
        <v>-</v>
      </c>
      <c r="AD48" s="19" t="str">
        <f t="shared" si="16"/>
        <v>-</v>
      </c>
      <c r="AE48" s="19" t="str">
        <f t="shared" si="17"/>
        <v>-</v>
      </c>
      <c r="AF48" s="19" t="str">
        <f t="shared" si="18"/>
        <v>-</v>
      </c>
      <c r="AG48" s="19" t="str">
        <f t="shared" si="19"/>
        <v>-</v>
      </c>
      <c r="AH48" s="19" t="str">
        <f t="shared" si="20"/>
        <v>-</v>
      </c>
      <c r="AI48" s="19" t="str">
        <f t="shared" si="21"/>
        <v>-</v>
      </c>
      <c r="AJ48" s="19" t="str">
        <f t="shared" si="22"/>
        <v>-</v>
      </c>
      <c r="AK48" s="19" t="str">
        <f t="shared" si="23"/>
        <v>-</v>
      </c>
      <c r="AL48" s="13" t="str">
        <f t="shared" si="24"/>
        <v>-</v>
      </c>
      <c r="AM48" s="13" t="str">
        <f t="shared" si="25"/>
        <v>-</v>
      </c>
      <c r="AN48" s="13" t="str">
        <f t="shared" si="26"/>
        <v>-</v>
      </c>
      <c r="AO48" s="80" t="str">
        <f t="shared" si="27"/>
        <v>-</v>
      </c>
      <c r="AP48" s="39"/>
      <c r="AQ48" s="32">
        <f t="shared" si="28"/>
        <v>0</v>
      </c>
      <c r="AR48" s="32">
        <f t="shared" si="29"/>
        <v>0</v>
      </c>
      <c r="AS48" s="75">
        <f t="shared" si="30"/>
        <v>0</v>
      </c>
      <c r="AT48" s="75">
        <f t="shared" si="31"/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 t="shared" si="32"/>
        <v>-</v>
      </c>
      <c r="BJ48" s="77" t="str">
        <f t="shared" si="33"/>
        <v>-</v>
      </c>
      <c r="BK48" s="19" t="str">
        <f t="shared" si="34"/>
        <v>-</v>
      </c>
      <c r="BL48" s="19" t="str">
        <f t="shared" si="35"/>
        <v>-</v>
      </c>
      <c r="BM48" s="19" t="str">
        <f t="shared" si="36"/>
        <v>-</v>
      </c>
      <c r="BN48" s="19" t="str">
        <f t="shared" si="37"/>
        <v>-</v>
      </c>
      <c r="BO48" s="19" t="str">
        <f t="shared" si="38"/>
        <v>-</v>
      </c>
      <c r="BP48" s="19" t="str">
        <f t="shared" si="39"/>
        <v>-</v>
      </c>
      <c r="BQ48" s="19" t="str">
        <f t="shared" si="40"/>
        <v>-</v>
      </c>
      <c r="BR48" s="19" t="str">
        <f t="shared" si="41"/>
        <v>-</v>
      </c>
      <c r="BS48" s="19" t="str">
        <f t="shared" si="42"/>
        <v>-</v>
      </c>
      <c r="BT48" s="19" t="str">
        <f t="shared" si="43"/>
        <v>-</v>
      </c>
      <c r="BU48" s="19" t="str">
        <f t="shared" si="44"/>
        <v>-</v>
      </c>
      <c r="BV48" s="19" t="str">
        <f t="shared" si="45"/>
        <v>-</v>
      </c>
      <c r="BW48" s="19" t="str">
        <f t="shared" si="46"/>
        <v>-</v>
      </c>
      <c r="BX48" s="19" t="str">
        <f t="shared" si="47"/>
        <v>-</v>
      </c>
      <c r="BY48" s="13" t="str">
        <f t="shared" si="48"/>
        <v>-</v>
      </c>
      <c r="BZ48" s="13" t="str">
        <f t="shared" si="49"/>
        <v>-</v>
      </c>
      <c r="CA48" s="13" t="str">
        <f t="shared" si="50"/>
        <v>-</v>
      </c>
      <c r="CB48" s="80" t="str">
        <f t="shared" si="51"/>
        <v>-</v>
      </c>
      <c r="CC48" s="39"/>
      <c r="CD48" s="32">
        <f t="shared" si="52"/>
        <v>0</v>
      </c>
      <c r="CE48" s="32">
        <f t="shared" si="53"/>
        <v>0</v>
      </c>
      <c r="CF48" s="75">
        <f t="shared" si="54"/>
        <v>0</v>
      </c>
      <c r="CG48" s="75">
        <f t="shared" si="55"/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 t="shared" si="56"/>
        <v>-</v>
      </c>
      <c r="CW48" s="77" t="str">
        <f t="shared" si="57"/>
        <v>-</v>
      </c>
      <c r="CX48" s="19" t="str">
        <f t="shared" si="58"/>
        <v>-</v>
      </c>
      <c r="CY48" s="19" t="str">
        <f t="shared" si="59"/>
        <v>-</v>
      </c>
      <c r="CZ48" s="19" t="str">
        <f t="shared" si="60"/>
        <v>-</v>
      </c>
      <c r="DA48" s="19" t="str">
        <f t="shared" si="61"/>
        <v>-</v>
      </c>
      <c r="DB48" s="19" t="str">
        <f t="shared" si="62"/>
        <v>-</v>
      </c>
      <c r="DC48" s="19" t="str">
        <f t="shared" si="63"/>
        <v>-</v>
      </c>
      <c r="DD48" s="19" t="str">
        <f t="shared" si="64"/>
        <v>-</v>
      </c>
      <c r="DE48" s="19" t="str">
        <f t="shared" si="65"/>
        <v>-</v>
      </c>
      <c r="DF48" s="19" t="str">
        <f t="shared" si="66"/>
        <v>-</v>
      </c>
      <c r="DG48" s="19" t="str">
        <f t="shared" si="67"/>
        <v>-</v>
      </c>
      <c r="DH48" s="19" t="str">
        <f t="shared" si="68"/>
        <v>-</v>
      </c>
      <c r="DI48" s="19" t="str">
        <f t="shared" si="69"/>
        <v>-</v>
      </c>
      <c r="DJ48" s="19" t="str">
        <f t="shared" si="70"/>
        <v>-</v>
      </c>
      <c r="DK48" s="19" t="str">
        <f t="shared" si="71"/>
        <v>-</v>
      </c>
      <c r="DL48" s="13" t="str">
        <f t="shared" si="72"/>
        <v>-</v>
      </c>
      <c r="DM48" s="13" t="str">
        <f t="shared" si="73"/>
        <v>-</v>
      </c>
      <c r="DN48" s="13" t="str">
        <f t="shared" si="74"/>
        <v>-</v>
      </c>
      <c r="DO48" s="80" t="str">
        <f t="shared" si="75"/>
        <v>-</v>
      </c>
      <c r="DP48" s="39"/>
      <c r="DQ48" s="32">
        <f t="shared" si="76"/>
        <v>0</v>
      </c>
      <c r="DR48" s="32">
        <f t="shared" si="77"/>
        <v>0</v>
      </c>
      <c r="DS48" s="75">
        <f t="shared" si="78"/>
        <v>0</v>
      </c>
      <c r="DT48" s="75">
        <f t="shared" si="79"/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 t="shared" si="80"/>
        <v>-</v>
      </c>
      <c r="EJ48" s="77" t="str">
        <f t="shared" si="81"/>
        <v>-</v>
      </c>
      <c r="EK48" s="19" t="str">
        <f t="shared" si="82"/>
        <v>-</v>
      </c>
      <c r="EL48" s="19" t="str">
        <f t="shared" si="83"/>
        <v>-</v>
      </c>
      <c r="EM48" s="19" t="str">
        <f t="shared" si="84"/>
        <v>-</v>
      </c>
      <c r="EN48" s="19" t="str">
        <f t="shared" si="85"/>
        <v>-</v>
      </c>
      <c r="EO48" s="19" t="str">
        <f t="shared" si="86"/>
        <v>-</v>
      </c>
      <c r="EP48" s="19" t="str">
        <f t="shared" si="87"/>
        <v>-</v>
      </c>
      <c r="EQ48" s="19" t="str">
        <f t="shared" si="88"/>
        <v>-</v>
      </c>
      <c r="ER48" s="19" t="str">
        <f t="shared" si="89"/>
        <v>-</v>
      </c>
      <c r="ES48" s="19" t="str">
        <f t="shared" si="90"/>
        <v>-</v>
      </c>
      <c r="ET48" s="19" t="str">
        <f t="shared" si="91"/>
        <v>-</v>
      </c>
      <c r="EU48" s="19" t="str">
        <f t="shared" si="92"/>
        <v>-</v>
      </c>
      <c r="EV48" s="19" t="str">
        <f t="shared" si="93"/>
        <v>-</v>
      </c>
      <c r="EW48" s="19" t="str">
        <f t="shared" si="94"/>
        <v>-</v>
      </c>
      <c r="EX48" s="19" t="str">
        <f t="shared" si="95"/>
        <v>-</v>
      </c>
      <c r="EY48" s="13" t="str">
        <f t="shared" si="96"/>
        <v>-</v>
      </c>
      <c r="EZ48" s="13" t="str">
        <f t="shared" si="97"/>
        <v>-</v>
      </c>
      <c r="FA48" s="13" t="str">
        <f t="shared" si="98"/>
        <v>-</v>
      </c>
      <c r="FB48" s="80" t="str">
        <f t="shared" si="99"/>
        <v>-</v>
      </c>
      <c r="FC48" s="39"/>
      <c r="FD48" s="32">
        <f t="shared" si="100"/>
        <v>0</v>
      </c>
      <c r="FE48" s="32">
        <f t="shared" si="101"/>
        <v>0</v>
      </c>
      <c r="FF48" s="75">
        <f t="shared" si="102"/>
        <v>0</v>
      </c>
      <c r="FG48" s="75">
        <f t="shared" si="103"/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 t="shared" si="104"/>
        <v>-</v>
      </c>
      <c r="FW48" s="77" t="str">
        <f t="shared" si="105"/>
        <v>-</v>
      </c>
      <c r="FX48" s="19" t="str">
        <f t="shared" si="106"/>
        <v>-</v>
      </c>
      <c r="FY48" s="19" t="str">
        <f t="shared" si="107"/>
        <v>-</v>
      </c>
      <c r="FZ48" s="19" t="str">
        <f t="shared" si="108"/>
        <v>-</v>
      </c>
      <c r="GA48" s="19" t="str">
        <f t="shared" si="109"/>
        <v>-</v>
      </c>
      <c r="GB48" s="19" t="str">
        <f t="shared" si="110"/>
        <v>-</v>
      </c>
      <c r="GC48" s="19" t="str">
        <f t="shared" si="111"/>
        <v>-</v>
      </c>
      <c r="GD48" s="19" t="str">
        <f t="shared" si="112"/>
        <v>-</v>
      </c>
      <c r="GE48" s="19" t="str">
        <f t="shared" si="113"/>
        <v>-</v>
      </c>
      <c r="GF48" s="19" t="str">
        <f t="shared" si="114"/>
        <v>-</v>
      </c>
      <c r="GG48" s="19" t="str">
        <f t="shared" si="115"/>
        <v>-</v>
      </c>
      <c r="GH48" s="19" t="str">
        <f t="shared" si="116"/>
        <v>-</v>
      </c>
      <c r="GI48" s="19" t="str">
        <f t="shared" si="117"/>
        <v>-</v>
      </c>
      <c r="GJ48" s="19" t="str">
        <f t="shared" si="118"/>
        <v>-</v>
      </c>
      <c r="GK48" s="19" t="str">
        <f t="shared" si="119"/>
        <v>-</v>
      </c>
      <c r="GL48" s="13" t="str">
        <f t="shared" si="120"/>
        <v>-</v>
      </c>
      <c r="GM48" s="13" t="str">
        <f t="shared" si="121"/>
        <v>-</v>
      </c>
      <c r="GN48" s="13" t="str">
        <f t="shared" si="122"/>
        <v>-</v>
      </c>
      <c r="GO48" s="80" t="str">
        <f t="shared" si="123"/>
        <v>-</v>
      </c>
      <c r="GP48" s="39"/>
      <c r="GQ48" s="32">
        <f t="shared" si="124"/>
        <v>0</v>
      </c>
      <c r="GR48" s="32">
        <f t="shared" si="125"/>
        <v>0</v>
      </c>
      <c r="GS48" s="75">
        <f t="shared" si="126"/>
        <v>0</v>
      </c>
      <c r="GT48" s="75">
        <f t="shared" si="127"/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 t="shared" si="128"/>
        <v>-</v>
      </c>
      <c r="HJ48" s="77" t="str">
        <f t="shared" si="129"/>
        <v>-</v>
      </c>
      <c r="HK48" s="19" t="str">
        <f t="shared" si="130"/>
        <v>-</v>
      </c>
      <c r="HL48" s="19" t="str">
        <f t="shared" si="131"/>
        <v>-</v>
      </c>
      <c r="HM48" s="19" t="str">
        <f t="shared" si="132"/>
        <v>-</v>
      </c>
      <c r="HN48" s="19" t="str">
        <f t="shared" si="133"/>
        <v>-</v>
      </c>
      <c r="HO48" s="19" t="str">
        <f t="shared" si="134"/>
        <v>-</v>
      </c>
      <c r="HP48" s="19" t="str">
        <f t="shared" si="135"/>
        <v>-</v>
      </c>
      <c r="HQ48" s="19" t="str">
        <f t="shared" si="136"/>
        <v>-</v>
      </c>
      <c r="HR48" s="19" t="str">
        <f t="shared" si="137"/>
        <v>-</v>
      </c>
      <c r="HS48" s="19" t="str">
        <f t="shared" si="138"/>
        <v>-</v>
      </c>
      <c r="HT48" s="19" t="str">
        <f t="shared" si="139"/>
        <v>-</v>
      </c>
      <c r="HU48" s="19" t="str">
        <f t="shared" si="140"/>
        <v>-</v>
      </c>
      <c r="HV48" s="19" t="str">
        <f t="shared" si="141"/>
        <v>-</v>
      </c>
      <c r="HW48" s="19" t="str">
        <f t="shared" si="142"/>
        <v>-</v>
      </c>
      <c r="HX48" s="19" t="str">
        <f t="shared" si="143"/>
        <v>-</v>
      </c>
      <c r="HY48" s="13" t="str">
        <f t="shared" si="144"/>
        <v>-</v>
      </c>
      <c r="HZ48" s="13" t="str">
        <f t="shared" si="145"/>
        <v>-</v>
      </c>
      <c r="IA48" s="13" t="str">
        <f t="shared" si="146"/>
        <v>-</v>
      </c>
      <c r="IB48" s="80" t="str">
        <f t="shared" si="147"/>
        <v>-</v>
      </c>
      <c r="IC48" s="39">
        <f t="shared" si="148"/>
        <v>0</v>
      </c>
      <c r="ID48" s="99">
        <f t="shared" si="149"/>
        <v>0</v>
      </c>
      <c r="IE48" s="99">
        <f t="shared" si="150"/>
        <v>0</v>
      </c>
      <c r="IF48" s="100">
        <f t="shared" si="151"/>
        <v>0</v>
      </c>
      <c r="IG48" s="100">
        <f t="shared" si="152"/>
        <v>0</v>
      </c>
      <c r="IH48" s="35">
        <f t="shared" si="179"/>
        <v>0</v>
      </c>
      <c r="II48" s="35">
        <f t="shared" si="179"/>
        <v>0</v>
      </c>
      <c r="IJ48" s="35">
        <f t="shared" si="179"/>
        <v>0</v>
      </c>
      <c r="IK48" s="35">
        <f t="shared" si="179"/>
        <v>0</v>
      </c>
      <c r="IL48" s="35">
        <f t="shared" si="179"/>
        <v>0</v>
      </c>
      <c r="IM48" s="35">
        <f t="shared" si="179"/>
        <v>0</v>
      </c>
      <c r="IN48" s="100"/>
      <c r="IO48" s="35">
        <f t="shared" si="180"/>
        <v>0</v>
      </c>
      <c r="IP48" s="35">
        <f t="shared" si="180"/>
        <v>0</v>
      </c>
      <c r="IQ48" s="35">
        <f t="shared" si="180"/>
        <v>0</v>
      </c>
      <c r="IR48" s="35">
        <f t="shared" si="180"/>
        <v>0</v>
      </c>
      <c r="IS48" s="35">
        <f t="shared" si="180"/>
        <v>0</v>
      </c>
      <c r="IT48" s="23">
        <f t="shared" si="180"/>
        <v>0</v>
      </c>
      <c r="IU48" s="26">
        <f t="shared" si="180"/>
        <v>0</v>
      </c>
      <c r="IV48" s="42" t="str">
        <f t="shared" si="155"/>
        <v>-</v>
      </c>
      <c r="IW48" s="89" t="str">
        <f t="shared" si="156"/>
        <v>-</v>
      </c>
      <c r="IX48" s="43" t="str">
        <f t="shared" si="157"/>
        <v>-</v>
      </c>
      <c r="IY48" s="43" t="str">
        <f t="shared" si="158"/>
        <v>-</v>
      </c>
      <c r="IZ48" s="43" t="str">
        <f t="shared" si="159"/>
        <v>-</v>
      </c>
      <c r="JA48" s="43" t="str">
        <f t="shared" si="160"/>
        <v>-</v>
      </c>
      <c r="JB48" s="43" t="str">
        <f t="shared" si="161"/>
        <v>-</v>
      </c>
      <c r="JC48" s="43" t="str">
        <f t="shared" si="162"/>
        <v>-</v>
      </c>
      <c r="JD48" s="43" t="str">
        <f t="shared" si="163"/>
        <v>-</v>
      </c>
      <c r="JE48" s="43" t="str">
        <f t="shared" si="164"/>
        <v>-</v>
      </c>
      <c r="JF48" s="43" t="str">
        <f t="shared" si="165"/>
        <v>-</v>
      </c>
      <c r="JG48" s="43" t="str">
        <f t="shared" si="166"/>
        <v>-</v>
      </c>
      <c r="JH48" s="43" t="str">
        <f t="shared" si="167"/>
        <v>-</v>
      </c>
      <c r="JI48" s="43" t="str">
        <f t="shared" si="168"/>
        <v>-</v>
      </c>
      <c r="JJ48" s="43" t="str">
        <f t="shared" si="169"/>
        <v>-</v>
      </c>
      <c r="JK48" s="43" t="str">
        <f t="shared" si="170"/>
        <v>-</v>
      </c>
      <c r="JL48" s="44" t="str">
        <f t="shared" si="171"/>
        <v>-</v>
      </c>
      <c r="JM48" s="44" t="str">
        <f t="shared" si="172"/>
        <v>-</v>
      </c>
      <c r="JN48" s="44" t="str">
        <f t="shared" si="173"/>
        <v>-</v>
      </c>
      <c r="JO48" s="90" t="str">
        <f t="shared" si="174"/>
        <v>-</v>
      </c>
      <c r="JP48" s="62">
        <f t="shared" si="175"/>
        <v>0</v>
      </c>
      <c r="JQ48" s="63">
        <f t="shared" si="176"/>
        <v>0</v>
      </c>
      <c r="JR48" s="64">
        <f t="shared" si="177"/>
        <v>0</v>
      </c>
      <c r="JS48" s="65">
        <f t="shared" si="178"/>
        <v>0</v>
      </c>
    </row>
    <row r="49" spans="1:279" ht="18.75">
      <c r="A49" s="9">
        <f>IFERROR('SEM1'!A49,"-")</f>
        <v>0</v>
      </c>
      <c r="B49" s="135">
        <f>IFERROR('SEM1'!B49,"-")</f>
        <v>0</v>
      </c>
      <c r="C49" s="39"/>
      <c r="D49" s="32">
        <f t="shared" si="4"/>
        <v>0</v>
      </c>
      <c r="E49" s="32">
        <f t="shared" si="5"/>
        <v>0</v>
      </c>
      <c r="F49" s="75">
        <f t="shared" si="6"/>
        <v>0</v>
      </c>
      <c r="G49" s="75">
        <f t="shared" si="7"/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 t="shared" si="8"/>
        <v>-</v>
      </c>
      <c r="W49" s="77" t="str">
        <f t="shared" si="9"/>
        <v>-</v>
      </c>
      <c r="X49" s="19" t="str">
        <f t="shared" si="10"/>
        <v>-</v>
      </c>
      <c r="Y49" s="19" t="str">
        <f t="shared" si="11"/>
        <v>-</v>
      </c>
      <c r="Z49" s="19" t="str">
        <f t="shared" si="12"/>
        <v>-</v>
      </c>
      <c r="AA49" s="19" t="str">
        <f t="shared" si="13"/>
        <v>-</v>
      </c>
      <c r="AB49" s="19" t="str">
        <f t="shared" si="14"/>
        <v>-</v>
      </c>
      <c r="AC49" s="19" t="str">
        <f t="shared" si="15"/>
        <v>-</v>
      </c>
      <c r="AD49" s="19" t="str">
        <f t="shared" si="16"/>
        <v>-</v>
      </c>
      <c r="AE49" s="19" t="str">
        <f t="shared" si="17"/>
        <v>-</v>
      </c>
      <c r="AF49" s="19" t="str">
        <f t="shared" si="18"/>
        <v>-</v>
      </c>
      <c r="AG49" s="19" t="str">
        <f t="shared" si="19"/>
        <v>-</v>
      </c>
      <c r="AH49" s="19" t="str">
        <f t="shared" si="20"/>
        <v>-</v>
      </c>
      <c r="AI49" s="19" t="str">
        <f t="shared" si="21"/>
        <v>-</v>
      </c>
      <c r="AJ49" s="19" t="str">
        <f t="shared" si="22"/>
        <v>-</v>
      </c>
      <c r="AK49" s="19" t="str">
        <f t="shared" si="23"/>
        <v>-</v>
      </c>
      <c r="AL49" s="13" t="str">
        <f t="shared" si="24"/>
        <v>-</v>
      </c>
      <c r="AM49" s="13" t="str">
        <f t="shared" si="25"/>
        <v>-</v>
      </c>
      <c r="AN49" s="13" t="str">
        <f t="shared" si="26"/>
        <v>-</v>
      </c>
      <c r="AO49" s="80" t="str">
        <f t="shared" si="27"/>
        <v>-</v>
      </c>
      <c r="AP49" s="39"/>
      <c r="AQ49" s="32">
        <f t="shared" si="28"/>
        <v>0</v>
      </c>
      <c r="AR49" s="32">
        <f t="shared" si="29"/>
        <v>0</v>
      </c>
      <c r="AS49" s="75">
        <f t="shared" si="30"/>
        <v>0</v>
      </c>
      <c r="AT49" s="75">
        <f t="shared" si="31"/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 t="shared" si="32"/>
        <v>-</v>
      </c>
      <c r="BJ49" s="77" t="str">
        <f t="shared" si="33"/>
        <v>-</v>
      </c>
      <c r="BK49" s="19" t="str">
        <f t="shared" si="34"/>
        <v>-</v>
      </c>
      <c r="BL49" s="19" t="str">
        <f t="shared" si="35"/>
        <v>-</v>
      </c>
      <c r="BM49" s="19" t="str">
        <f t="shared" si="36"/>
        <v>-</v>
      </c>
      <c r="BN49" s="19" t="str">
        <f t="shared" si="37"/>
        <v>-</v>
      </c>
      <c r="BO49" s="19" t="str">
        <f t="shared" si="38"/>
        <v>-</v>
      </c>
      <c r="BP49" s="19" t="str">
        <f t="shared" si="39"/>
        <v>-</v>
      </c>
      <c r="BQ49" s="19" t="str">
        <f t="shared" si="40"/>
        <v>-</v>
      </c>
      <c r="BR49" s="19" t="str">
        <f t="shared" si="41"/>
        <v>-</v>
      </c>
      <c r="BS49" s="19" t="str">
        <f t="shared" si="42"/>
        <v>-</v>
      </c>
      <c r="BT49" s="19" t="str">
        <f t="shared" si="43"/>
        <v>-</v>
      </c>
      <c r="BU49" s="19" t="str">
        <f t="shared" si="44"/>
        <v>-</v>
      </c>
      <c r="BV49" s="19" t="str">
        <f t="shared" si="45"/>
        <v>-</v>
      </c>
      <c r="BW49" s="19" t="str">
        <f t="shared" si="46"/>
        <v>-</v>
      </c>
      <c r="BX49" s="19" t="str">
        <f t="shared" si="47"/>
        <v>-</v>
      </c>
      <c r="BY49" s="13" t="str">
        <f t="shared" si="48"/>
        <v>-</v>
      </c>
      <c r="BZ49" s="13" t="str">
        <f t="shared" si="49"/>
        <v>-</v>
      </c>
      <c r="CA49" s="13" t="str">
        <f t="shared" si="50"/>
        <v>-</v>
      </c>
      <c r="CB49" s="80" t="str">
        <f t="shared" si="51"/>
        <v>-</v>
      </c>
      <c r="CC49" s="39"/>
      <c r="CD49" s="32">
        <f t="shared" si="52"/>
        <v>0</v>
      </c>
      <c r="CE49" s="32">
        <f t="shared" si="53"/>
        <v>0</v>
      </c>
      <c r="CF49" s="75">
        <f t="shared" si="54"/>
        <v>0</v>
      </c>
      <c r="CG49" s="75">
        <f t="shared" si="55"/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 t="shared" si="56"/>
        <v>-</v>
      </c>
      <c r="CW49" s="77" t="str">
        <f t="shared" si="57"/>
        <v>-</v>
      </c>
      <c r="CX49" s="19" t="str">
        <f t="shared" si="58"/>
        <v>-</v>
      </c>
      <c r="CY49" s="19" t="str">
        <f t="shared" si="59"/>
        <v>-</v>
      </c>
      <c r="CZ49" s="19" t="str">
        <f t="shared" si="60"/>
        <v>-</v>
      </c>
      <c r="DA49" s="19" t="str">
        <f t="shared" si="61"/>
        <v>-</v>
      </c>
      <c r="DB49" s="19" t="str">
        <f t="shared" si="62"/>
        <v>-</v>
      </c>
      <c r="DC49" s="19" t="str">
        <f t="shared" si="63"/>
        <v>-</v>
      </c>
      <c r="DD49" s="19" t="str">
        <f t="shared" si="64"/>
        <v>-</v>
      </c>
      <c r="DE49" s="19" t="str">
        <f t="shared" si="65"/>
        <v>-</v>
      </c>
      <c r="DF49" s="19" t="str">
        <f t="shared" si="66"/>
        <v>-</v>
      </c>
      <c r="DG49" s="19" t="str">
        <f t="shared" si="67"/>
        <v>-</v>
      </c>
      <c r="DH49" s="19" t="str">
        <f t="shared" si="68"/>
        <v>-</v>
      </c>
      <c r="DI49" s="19" t="str">
        <f t="shared" si="69"/>
        <v>-</v>
      </c>
      <c r="DJ49" s="19" t="str">
        <f t="shared" si="70"/>
        <v>-</v>
      </c>
      <c r="DK49" s="19" t="str">
        <f t="shared" si="71"/>
        <v>-</v>
      </c>
      <c r="DL49" s="13" t="str">
        <f t="shared" si="72"/>
        <v>-</v>
      </c>
      <c r="DM49" s="13" t="str">
        <f t="shared" si="73"/>
        <v>-</v>
      </c>
      <c r="DN49" s="13" t="str">
        <f t="shared" si="74"/>
        <v>-</v>
      </c>
      <c r="DO49" s="80" t="str">
        <f t="shared" si="75"/>
        <v>-</v>
      </c>
      <c r="DP49" s="39"/>
      <c r="DQ49" s="32">
        <f t="shared" si="76"/>
        <v>0</v>
      </c>
      <c r="DR49" s="32">
        <f t="shared" si="77"/>
        <v>0</v>
      </c>
      <c r="DS49" s="75">
        <f t="shared" si="78"/>
        <v>0</v>
      </c>
      <c r="DT49" s="75">
        <f t="shared" si="79"/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 t="shared" si="80"/>
        <v>-</v>
      </c>
      <c r="EJ49" s="77" t="str">
        <f t="shared" si="81"/>
        <v>-</v>
      </c>
      <c r="EK49" s="19" t="str">
        <f t="shared" si="82"/>
        <v>-</v>
      </c>
      <c r="EL49" s="19" t="str">
        <f t="shared" si="83"/>
        <v>-</v>
      </c>
      <c r="EM49" s="19" t="str">
        <f t="shared" si="84"/>
        <v>-</v>
      </c>
      <c r="EN49" s="19" t="str">
        <f t="shared" si="85"/>
        <v>-</v>
      </c>
      <c r="EO49" s="19" t="str">
        <f t="shared" si="86"/>
        <v>-</v>
      </c>
      <c r="EP49" s="19" t="str">
        <f t="shared" si="87"/>
        <v>-</v>
      </c>
      <c r="EQ49" s="19" t="str">
        <f t="shared" si="88"/>
        <v>-</v>
      </c>
      <c r="ER49" s="19" t="str">
        <f t="shared" si="89"/>
        <v>-</v>
      </c>
      <c r="ES49" s="19" t="str">
        <f t="shared" si="90"/>
        <v>-</v>
      </c>
      <c r="ET49" s="19" t="str">
        <f t="shared" si="91"/>
        <v>-</v>
      </c>
      <c r="EU49" s="19" t="str">
        <f t="shared" si="92"/>
        <v>-</v>
      </c>
      <c r="EV49" s="19" t="str">
        <f t="shared" si="93"/>
        <v>-</v>
      </c>
      <c r="EW49" s="19" t="str">
        <f t="shared" si="94"/>
        <v>-</v>
      </c>
      <c r="EX49" s="19" t="str">
        <f t="shared" si="95"/>
        <v>-</v>
      </c>
      <c r="EY49" s="13" t="str">
        <f t="shared" si="96"/>
        <v>-</v>
      </c>
      <c r="EZ49" s="13" t="str">
        <f t="shared" si="97"/>
        <v>-</v>
      </c>
      <c r="FA49" s="13" t="str">
        <f t="shared" si="98"/>
        <v>-</v>
      </c>
      <c r="FB49" s="80" t="str">
        <f t="shared" si="99"/>
        <v>-</v>
      </c>
      <c r="FC49" s="39"/>
      <c r="FD49" s="32">
        <f t="shared" si="100"/>
        <v>0</v>
      </c>
      <c r="FE49" s="32">
        <f t="shared" si="101"/>
        <v>0</v>
      </c>
      <c r="FF49" s="75">
        <f t="shared" si="102"/>
        <v>0</v>
      </c>
      <c r="FG49" s="75">
        <f t="shared" si="103"/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 t="shared" si="104"/>
        <v>-</v>
      </c>
      <c r="FW49" s="77" t="str">
        <f t="shared" si="105"/>
        <v>-</v>
      </c>
      <c r="FX49" s="19" t="str">
        <f t="shared" si="106"/>
        <v>-</v>
      </c>
      <c r="FY49" s="19" t="str">
        <f t="shared" si="107"/>
        <v>-</v>
      </c>
      <c r="FZ49" s="19" t="str">
        <f t="shared" si="108"/>
        <v>-</v>
      </c>
      <c r="GA49" s="19" t="str">
        <f t="shared" si="109"/>
        <v>-</v>
      </c>
      <c r="GB49" s="19" t="str">
        <f t="shared" si="110"/>
        <v>-</v>
      </c>
      <c r="GC49" s="19" t="str">
        <f t="shared" si="111"/>
        <v>-</v>
      </c>
      <c r="GD49" s="19" t="str">
        <f t="shared" si="112"/>
        <v>-</v>
      </c>
      <c r="GE49" s="19" t="str">
        <f t="shared" si="113"/>
        <v>-</v>
      </c>
      <c r="GF49" s="19" t="str">
        <f t="shared" si="114"/>
        <v>-</v>
      </c>
      <c r="GG49" s="19" t="str">
        <f t="shared" si="115"/>
        <v>-</v>
      </c>
      <c r="GH49" s="19" t="str">
        <f t="shared" si="116"/>
        <v>-</v>
      </c>
      <c r="GI49" s="19" t="str">
        <f t="shared" si="117"/>
        <v>-</v>
      </c>
      <c r="GJ49" s="19" t="str">
        <f t="shared" si="118"/>
        <v>-</v>
      </c>
      <c r="GK49" s="19" t="str">
        <f t="shared" si="119"/>
        <v>-</v>
      </c>
      <c r="GL49" s="13" t="str">
        <f t="shared" si="120"/>
        <v>-</v>
      </c>
      <c r="GM49" s="13" t="str">
        <f t="shared" si="121"/>
        <v>-</v>
      </c>
      <c r="GN49" s="13" t="str">
        <f t="shared" si="122"/>
        <v>-</v>
      </c>
      <c r="GO49" s="80" t="str">
        <f t="shared" si="123"/>
        <v>-</v>
      </c>
      <c r="GP49" s="39"/>
      <c r="GQ49" s="32">
        <f t="shared" si="124"/>
        <v>0</v>
      </c>
      <c r="GR49" s="32">
        <f t="shared" si="125"/>
        <v>0</v>
      </c>
      <c r="GS49" s="75">
        <f t="shared" si="126"/>
        <v>0</v>
      </c>
      <c r="GT49" s="75">
        <f t="shared" si="127"/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 t="shared" si="128"/>
        <v>-</v>
      </c>
      <c r="HJ49" s="77" t="str">
        <f t="shared" si="129"/>
        <v>-</v>
      </c>
      <c r="HK49" s="19" t="str">
        <f t="shared" si="130"/>
        <v>-</v>
      </c>
      <c r="HL49" s="19" t="str">
        <f t="shared" si="131"/>
        <v>-</v>
      </c>
      <c r="HM49" s="19" t="str">
        <f t="shared" si="132"/>
        <v>-</v>
      </c>
      <c r="HN49" s="19" t="str">
        <f t="shared" si="133"/>
        <v>-</v>
      </c>
      <c r="HO49" s="19" t="str">
        <f t="shared" si="134"/>
        <v>-</v>
      </c>
      <c r="HP49" s="19" t="str">
        <f t="shared" si="135"/>
        <v>-</v>
      </c>
      <c r="HQ49" s="19" t="str">
        <f t="shared" si="136"/>
        <v>-</v>
      </c>
      <c r="HR49" s="19" t="str">
        <f t="shared" si="137"/>
        <v>-</v>
      </c>
      <c r="HS49" s="19" t="str">
        <f t="shared" si="138"/>
        <v>-</v>
      </c>
      <c r="HT49" s="19" t="str">
        <f t="shared" si="139"/>
        <v>-</v>
      </c>
      <c r="HU49" s="19" t="str">
        <f t="shared" si="140"/>
        <v>-</v>
      </c>
      <c r="HV49" s="19" t="str">
        <f t="shared" si="141"/>
        <v>-</v>
      </c>
      <c r="HW49" s="19" t="str">
        <f t="shared" si="142"/>
        <v>-</v>
      </c>
      <c r="HX49" s="19" t="str">
        <f t="shared" si="143"/>
        <v>-</v>
      </c>
      <c r="HY49" s="13" t="str">
        <f t="shared" si="144"/>
        <v>-</v>
      </c>
      <c r="HZ49" s="13" t="str">
        <f t="shared" si="145"/>
        <v>-</v>
      </c>
      <c r="IA49" s="13" t="str">
        <f t="shared" si="146"/>
        <v>-</v>
      </c>
      <c r="IB49" s="80" t="str">
        <f t="shared" si="147"/>
        <v>-</v>
      </c>
      <c r="IC49" s="39">
        <f t="shared" si="148"/>
        <v>0</v>
      </c>
      <c r="ID49" s="99">
        <f t="shared" si="149"/>
        <v>0</v>
      </c>
      <c r="IE49" s="99">
        <f t="shared" si="150"/>
        <v>0</v>
      </c>
      <c r="IF49" s="100">
        <f t="shared" si="151"/>
        <v>0</v>
      </c>
      <c r="IG49" s="100">
        <f t="shared" si="152"/>
        <v>0</v>
      </c>
      <c r="IH49" s="35">
        <f t="shared" si="179"/>
        <v>0</v>
      </c>
      <c r="II49" s="35">
        <f t="shared" si="179"/>
        <v>0</v>
      </c>
      <c r="IJ49" s="35">
        <f t="shared" si="179"/>
        <v>0</v>
      </c>
      <c r="IK49" s="35">
        <f t="shared" si="179"/>
        <v>0</v>
      </c>
      <c r="IL49" s="35">
        <f t="shared" si="179"/>
        <v>0</v>
      </c>
      <c r="IM49" s="35">
        <f t="shared" si="179"/>
        <v>0</v>
      </c>
      <c r="IN49" s="100"/>
      <c r="IO49" s="35">
        <f t="shared" si="180"/>
        <v>0</v>
      </c>
      <c r="IP49" s="35">
        <f t="shared" si="180"/>
        <v>0</v>
      </c>
      <c r="IQ49" s="35">
        <f t="shared" si="180"/>
        <v>0</v>
      </c>
      <c r="IR49" s="35">
        <f t="shared" si="180"/>
        <v>0</v>
      </c>
      <c r="IS49" s="35">
        <f t="shared" si="180"/>
        <v>0</v>
      </c>
      <c r="IT49" s="23">
        <f t="shared" si="180"/>
        <v>0</v>
      </c>
      <c r="IU49" s="26">
        <f t="shared" si="180"/>
        <v>0</v>
      </c>
      <c r="IV49" s="42" t="str">
        <f t="shared" si="155"/>
        <v>-</v>
      </c>
      <c r="IW49" s="89" t="str">
        <f t="shared" si="156"/>
        <v>-</v>
      </c>
      <c r="IX49" s="43" t="str">
        <f t="shared" si="157"/>
        <v>-</v>
      </c>
      <c r="IY49" s="43" t="str">
        <f t="shared" si="158"/>
        <v>-</v>
      </c>
      <c r="IZ49" s="43" t="str">
        <f t="shared" si="159"/>
        <v>-</v>
      </c>
      <c r="JA49" s="43" t="str">
        <f t="shared" si="160"/>
        <v>-</v>
      </c>
      <c r="JB49" s="43" t="str">
        <f t="shared" si="161"/>
        <v>-</v>
      </c>
      <c r="JC49" s="43" t="str">
        <f t="shared" si="162"/>
        <v>-</v>
      </c>
      <c r="JD49" s="43" t="str">
        <f t="shared" si="163"/>
        <v>-</v>
      </c>
      <c r="JE49" s="43" t="str">
        <f t="shared" si="164"/>
        <v>-</v>
      </c>
      <c r="JF49" s="43" t="str">
        <f t="shared" si="165"/>
        <v>-</v>
      </c>
      <c r="JG49" s="43" t="str">
        <f t="shared" si="166"/>
        <v>-</v>
      </c>
      <c r="JH49" s="43" t="str">
        <f t="shared" si="167"/>
        <v>-</v>
      </c>
      <c r="JI49" s="43" t="str">
        <f t="shared" si="168"/>
        <v>-</v>
      </c>
      <c r="JJ49" s="43" t="str">
        <f t="shared" si="169"/>
        <v>-</v>
      </c>
      <c r="JK49" s="43" t="str">
        <f t="shared" si="170"/>
        <v>-</v>
      </c>
      <c r="JL49" s="44" t="str">
        <f t="shared" si="171"/>
        <v>-</v>
      </c>
      <c r="JM49" s="44" t="str">
        <f t="shared" si="172"/>
        <v>-</v>
      </c>
      <c r="JN49" s="44" t="str">
        <f t="shared" si="173"/>
        <v>-</v>
      </c>
      <c r="JO49" s="90" t="str">
        <f t="shared" si="174"/>
        <v>-</v>
      </c>
      <c r="JP49" s="62">
        <f t="shared" si="175"/>
        <v>0</v>
      </c>
      <c r="JQ49" s="63">
        <f t="shared" si="176"/>
        <v>0</v>
      </c>
      <c r="JR49" s="64">
        <f t="shared" si="177"/>
        <v>0</v>
      </c>
      <c r="JS49" s="65">
        <f t="shared" si="178"/>
        <v>0</v>
      </c>
    </row>
    <row r="50" spans="1:279" ht="18.75">
      <c r="A50" s="9">
        <f>IFERROR('SEM1'!A50,"-")</f>
        <v>0</v>
      </c>
      <c r="B50" s="135">
        <f>IFERROR('SEM1'!B50,"-")</f>
        <v>0</v>
      </c>
      <c r="C50" s="39"/>
      <c r="D50" s="32">
        <f t="shared" si="4"/>
        <v>0</v>
      </c>
      <c r="E50" s="32">
        <f t="shared" si="5"/>
        <v>0</v>
      </c>
      <c r="F50" s="75">
        <f t="shared" si="6"/>
        <v>0</v>
      </c>
      <c r="G50" s="75">
        <f t="shared" si="7"/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 t="shared" si="8"/>
        <v>-</v>
      </c>
      <c r="W50" s="77" t="str">
        <f t="shared" si="9"/>
        <v>-</v>
      </c>
      <c r="X50" s="19" t="str">
        <f t="shared" si="10"/>
        <v>-</v>
      </c>
      <c r="Y50" s="19" t="str">
        <f t="shared" si="11"/>
        <v>-</v>
      </c>
      <c r="Z50" s="19" t="str">
        <f t="shared" si="12"/>
        <v>-</v>
      </c>
      <c r="AA50" s="19" t="str">
        <f t="shared" si="13"/>
        <v>-</v>
      </c>
      <c r="AB50" s="19" t="str">
        <f t="shared" si="14"/>
        <v>-</v>
      </c>
      <c r="AC50" s="19" t="str">
        <f t="shared" si="15"/>
        <v>-</v>
      </c>
      <c r="AD50" s="19" t="str">
        <f t="shared" si="16"/>
        <v>-</v>
      </c>
      <c r="AE50" s="19" t="str">
        <f t="shared" si="17"/>
        <v>-</v>
      </c>
      <c r="AF50" s="19" t="str">
        <f t="shared" si="18"/>
        <v>-</v>
      </c>
      <c r="AG50" s="19" t="str">
        <f t="shared" si="19"/>
        <v>-</v>
      </c>
      <c r="AH50" s="19" t="str">
        <f t="shared" si="20"/>
        <v>-</v>
      </c>
      <c r="AI50" s="19" t="str">
        <f t="shared" si="21"/>
        <v>-</v>
      </c>
      <c r="AJ50" s="19" t="str">
        <f t="shared" si="22"/>
        <v>-</v>
      </c>
      <c r="AK50" s="19" t="str">
        <f t="shared" si="23"/>
        <v>-</v>
      </c>
      <c r="AL50" s="13" t="str">
        <f t="shared" si="24"/>
        <v>-</v>
      </c>
      <c r="AM50" s="13" t="str">
        <f t="shared" si="25"/>
        <v>-</v>
      </c>
      <c r="AN50" s="13" t="str">
        <f t="shared" si="26"/>
        <v>-</v>
      </c>
      <c r="AO50" s="80" t="str">
        <f t="shared" si="27"/>
        <v>-</v>
      </c>
      <c r="AP50" s="39"/>
      <c r="AQ50" s="32">
        <f t="shared" si="28"/>
        <v>0</v>
      </c>
      <c r="AR50" s="32">
        <f t="shared" si="29"/>
        <v>0</v>
      </c>
      <c r="AS50" s="75">
        <f t="shared" si="30"/>
        <v>0</v>
      </c>
      <c r="AT50" s="75">
        <f t="shared" si="31"/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 t="shared" si="32"/>
        <v>-</v>
      </c>
      <c r="BJ50" s="77" t="str">
        <f t="shared" si="33"/>
        <v>-</v>
      </c>
      <c r="BK50" s="19" t="str">
        <f t="shared" si="34"/>
        <v>-</v>
      </c>
      <c r="BL50" s="19" t="str">
        <f t="shared" si="35"/>
        <v>-</v>
      </c>
      <c r="BM50" s="19" t="str">
        <f t="shared" si="36"/>
        <v>-</v>
      </c>
      <c r="BN50" s="19" t="str">
        <f t="shared" si="37"/>
        <v>-</v>
      </c>
      <c r="BO50" s="19" t="str">
        <f t="shared" si="38"/>
        <v>-</v>
      </c>
      <c r="BP50" s="19" t="str">
        <f t="shared" si="39"/>
        <v>-</v>
      </c>
      <c r="BQ50" s="19" t="str">
        <f t="shared" si="40"/>
        <v>-</v>
      </c>
      <c r="BR50" s="19" t="str">
        <f t="shared" si="41"/>
        <v>-</v>
      </c>
      <c r="BS50" s="19" t="str">
        <f t="shared" si="42"/>
        <v>-</v>
      </c>
      <c r="BT50" s="19" t="str">
        <f t="shared" si="43"/>
        <v>-</v>
      </c>
      <c r="BU50" s="19" t="str">
        <f t="shared" si="44"/>
        <v>-</v>
      </c>
      <c r="BV50" s="19" t="str">
        <f t="shared" si="45"/>
        <v>-</v>
      </c>
      <c r="BW50" s="19" t="str">
        <f t="shared" si="46"/>
        <v>-</v>
      </c>
      <c r="BX50" s="19" t="str">
        <f t="shared" si="47"/>
        <v>-</v>
      </c>
      <c r="BY50" s="13" t="str">
        <f t="shared" si="48"/>
        <v>-</v>
      </c>
      <c r="BZ50" s="13" t="str">
        <f t="shared" si="49"/>
        <v>-</v>
      </c>
      <c r="CA50" s="13" t="str">
        <f t="shared" si="50"/>
        <v>-</v>
      </c>
      <c r="CB50" s="80" t="str">
        <f t="shared" si="51"/>
        <v>-</v>
      </c>
      <c r="CC50" s="39"/>
      <c r="CD50" s="32">
        <f t="shared" si="52"/>
        <v>0</v>
      </c>
      <c r="CE50" s="32">
        <f t="shared" si="53"/>
        <v>0</v>
      </c>
      <c r="CF50" s="75">
        <f t="shared" si="54"/>
        <v>0</v>
      </c>
      <c r="CG50" s="75">
        <f t="shared" si="55"/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 t="shared" si="56"/>
        <v>-</v>
      </c>
      <c r="CW50" s="77" t="str">
        <f t="shared" si="57"/>
        <v>-</v>
      </c>
      <c r="CX50" s="19" t="str">
        <f t="shared" si="58"/>
        <v>-</v>
      </c>
      <c r="CY50" s="19" t="str">
        <f t="shared" si="59"/>
        <v>-</v>
      </c>
      <c r="CZ50" s="19" t="str">
        <f t="shared" si="60"/>
        <v>-</v>
      </c>
      <c r="DA50" s="19" t="str">
        <f t="shared" si="61"/>
        <v>-</v>
      </c>
      <c r="DB50" s="19" t="str">
        <f t="shared" si="62"/>
        <v>-</v>
      </c>
      <c r="DC50" s="19" t="str">
        <f t="shared" si="63"/>
        <v>-</v>
      </c>
      <c r="DD50" s="19" t="str">
        <f t="shared" si="64"/>
        <v>-</v>
      </c>
      <c r="DE50" s="19" t="str">
        <f t="shared" si="65"/>
        <v>-</v>
      </c>
      <c r="DF50" s="19" t="str">
        <f t="shared" si="66"/>
        <v>-</v>
      </c>
      <c r="DG50" s="19" t="str">
        <f t="shared" si="67"/>
        <v>-</v>
      </c>
      <c r="DH50" s="19" t="str">
        <f t="shared" si="68"/>
        <v>-</v>
      </c>
      <c r="DI50" s="19" t="str">
        <f t="shared" si="69"/>
        <v>-</v>
      </c>
      <c r="DJ50" s="19" t="str">
        <f t="shared" si="70"/>
        <v>-</v>
      </c>
      <c r="DK50" s="19" t="str">
        <f t="shared" si="71"/>
        <v>-</v>
      </c>
      <c r="DL50" s="13" t="str">
        <f t="shared" si="72"/>
        <v>-</v>
      </c>
      <c r="DM50" s="13" t="str">
        <f t="shared" si="73"/>
        <v>-</v>
      </c>
      <c r="DN50" s="13" t="str">
        <f t="shared" si="74"/>
        <v>-</v>
      </c>
      <c r="DO50" s="80" t="str">
        <f t="shared" si="75"/>
        <v>-</v>
      </c>
      <c r="DP50" s="39"/>
      <c r="DQ50" s="32">
        <f t="shared" si="76"/>
        <v>0</v>
      </c>
      <c r="DR50" s="32">
        <f t="shared" si="77"/>
        <v>0</v>
      </c>
      <c r="DS50" s="75">
        <f t="shared" si="78"/>
        <v>0</v>
      </c>
      <c r="DT50" s="75">
        <f t="shared" si="79"/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 t="shared" si="80"/>
        <v>-</v>
      </c>
      <c r="EJ50" s="77" t="str">
        <f t="shared" si="81"/>
        <v>-</v>
      </c>
      <c r="EK50" s="19" t="str">
        <f t="shared" si="82"/>
        <v>-</v>
      </c>
      <c r="EL50" s="19" t="str">
        <f t="shared" si="83"/>
        <v>-</v>
      </c>
      <c r="EM50" s="19" t="str">
        <f t="shared" si="84"/>
        <v>-</v>
      </c>
      <c r="EN50" s="19" t="str">
        <f t="shared" si="85"/>
        <v>-</v>
      </c>
      <c r="EO50" s="19" t="str">
        <f t="shared" si="86"/>
        <v>-</v>
      </c>
      <c r="EP50" s="19" t="str">
        <f t="shared" si="87"/>
        <v>-</v>
      </c>
      <c r="EQ50" s="19" t="str">
        <f t="shared" si="88"/>
        <v>-</v>
      </c>
      <c r="ER50" s="19" t="str">
        <f t="shared" si="89"/>
        <v>-</v>
      </c>
      <c r="ES50" s="19" t="str">
        <f t="shared" si="90"/>
        <v>-</v>
      </c>
      <c r="ET50" s="19" t="str">
        <f t="shared" si="91"/>
        <v>-</v>
      </c>
      <c r="EU50" s="19" t="str">
        <f t="shared" si="92"/>
        <v>-</v>
      </c>
      <c r="EV50" s="19" t="str">
        <f t="shared" si="93"/>
        <v>-</v>
      </c>
      <c r="EW50" s="19" t="str">
        <f t="shared" si="94"/>
        <v>-</v>
      </c>
      <c r="EX50" s="19" t="str">
        <f t="shared" si="95"/>
        <v>-</v>
      </c>
      <c r="EY50" s="13" t="str">
        <f t="shared" si="96"/>
        <v>-</v>
      </c>
      <c r="EZ50" s="13" t="str">
        <f t="shared" si="97"/>
        <v>-</v>
      </c>
      <c r="FA50" s="13" t="str">
        <f t="shared" si="98"/>
        <v>-</v>
      </c>
      <c r="FB50" s="80" t="str">
        <f t="shared" si="99"/>
        <v>-</v>
      </c>
      <c r="FC50" s="39"/>
      <c r="FD50" s="32">
        <f t="shared" si="100"/>
        <v>0</v>
      </c>
      <c r="FE50" s="32">
        <f t="shared" si="101"/>
        <v>0</v>
      </c>
      <c r="FF50" s="75">
        <f t="shared" si="102"/>
        <v>0</v>
      </c>
      <c r="FG50" s="75">
        <f t="shared" si="103"/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 t="shared" si="104"/>
        <v>-</v>
      </c>
      <c r="FW50" s="77" t="str">
        <f t="shared" si="105"/>
        <v>-</v>
      </c>
      <c r="FX50" s="19" t="str">
        <f t="shared" si="106"/>
        <v>-</v>
      </c>
      <c r="FY50" s="19" t="str">
        <f t="shared" si="107"/>
        <v>-</v>
      </c>
      <c r="FZ50" s="19" t="str">
        <f t="shared" si="108"/>
        <v>-</v>
      </c>
      <c r="GA50" s="19" t="str">
        <f t="shared" si="109"/>
        <v>-</v>
      </c>
      <c r="GB50" s="19" t="str">
        <f t="shared" si="110"/>
        <v>-</v>
      </c>
      <c r="GC50" s="19" t="str">
        <f t="shared" si="111"/>
        <v>-</v>
      </c>
      <c r="GD50" s="19" t="str">
        <f t="shared" si="112"/>
        <v>-</v>
      </c>
      <c r="GE50" s="19" t="str">
        <f t="shared" si="113"/>
        <v>-</v>
      </c>
      <c r="GF50" s="19" t="str">
        <f t="shared" si="114"/>
        <v>-</v>
      </c>
      <c r="GG50" s="19" t="str">
        <f t="shared" si="115"/>
        <v>-</v>
      </c>
      <c r="GH50" s="19" t="str">
        <f t="shared" si="116"/>
        <v>-</v>
      </c>
      <c r="GI50" s="19" t="str">
        <f t="shared" si="117"/>
        <v>-</v>
      </c>
      <c r="GJ50" s="19" t="str">
        <f t="shared" si="118"/>
        <v>-</v>
      </c>
      <c r="GK50" s="19" t="str">
        <f t="shared" si="119"/>
        <v>-</v>
      </c>
      <c r="GL50" s="13" t="str">
        <f t="shared" si="120"/>
        <v>-</v>
      </c>
      <c r="GM50" s="13" t="str">
        <f t="shared" si="121"/>
        <v>-</v>
      </c>
      <c r="GN50" s="13" t="str">
        <f t="shared" si="122"/>
        <v>-</v>
      </c>
      <c r="GO50" s="80" t="str">
        <f t="shared" si="123"/>
        <v>-</v>
      </c>
      <c r="GP50" s="39"/>
      <c r="GQ50" s="32">
        <f t="shared" si="124"/>
        <v>0</v>
      </c>
      <c r="GR50" s="32">
        <f t="shared" si="125"/>
        <v>0</v>
      </c>
      <c r="GS50" s="75">
        <f t="shared" si="126"/>
        <v>0</v>
      </c>
      <c r="GT50" s="75">
        <f t="shared" si="127"/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 t="shared" si="128"/>
        <v>-</v>
      </c>
      <c r="HJ50" s="77" t="str">
        <f t="shared" si="129"/>
        <v>-</v>
      </c>
      <c r="HK50" s="19" t="str">
        <f t="shared" si="130"/>
        <v>-</v>
      </c>
      <c r="HL50" s="19" t="str">
        <f t="shared" si="131"/>
        <v>-</v>
      </c>
      <c r="HM50" s="19" t="str">
        <f t="shared" si="132"/>
        <v>-</v>
      </c>
      <c r="HN50" s="19" t="str">
        <f t="shared" si="133"/>
        <v>-</v>
      </c>
      <c r="HO50" s="19" t="str">
        <f t="shared" si="134"/>
        <v>-</v>
      </c>
      <c r="HP50" s="19" t="str">
        <f t="shared" si="135"/>
        <v>-</v>
      </c>
      <c r="HQ50" s="19" t="str">
        <f t="shared" si="136"/>
        <v>-</v>
      </c>
      <c r="HR50" s="19" t="str">
        <f t="shared" si="137"/>
        <v>-</v>
      </c>
      <c r="HS50" s="19" t="str">
        <f t="shared" si="138"/>
        <v>-</v>
      </c>
      <c r="HT50" s="19" t="str">
        <f t="shared" si="139"/>
        <v>-</v>
      </c>
      <c r="HU50" s="19" t="str">
        <f t="shared" si="140"/>
        <v>-</v>
      </c>
      <c r="HV50" s="19" t="str">
        <f t="shared" si="141"/>
        <v>-</v>
      </c>
      <c r="HW50" s="19" t="str">
        <f t="shared" si="142"/>
        <v>-</v>
      </c>
      <c r="HX50" s="19" t="str">
        <f t="shared" si="143"/>
        <v>-</v>
      </c>
      <c r="HY50" s="13" t="str">
        <f t="shared" si="144"/>
        <v>-</v>
      </c>
      <c r="HZ50" s="13" t="str">
        <f t="shared" si="145"/>
        <v>-</v>
      </c>
      <c r="IA50" s="13" t="str">
        <f t="shared" si="146"/>
        <v>-</v>
      </c>
      <c r="IB50" s="80" t="str">
        <f t="shared" si="147"/>
        <v>-</v>
      </c>
      <c r="IC50" s="39">
        <f t="shared" si="148"/>
        <v>0</v>
      </c>
      <c r="ID50" s="99">
        <f t="shared" si="149"/>
        <v>0</v>
      </c>
      <c r="IE50" s="99">
        <f t="shared" si="150"/>
        <v>0</v>
      </c>
      <c r="IF50" s="100">
        <f t="shared" si="151"/>
        <v>0</v>
      </c>
      <c r="IG50" s="100">
        <f t="shared" si="152"/>
        <v>0</v>
      </c>
      <c r="IH50" s="35">
        <f t="shared" si="179"/>
        <v>0</v>
      </c>
      <c r="II50" s="35">
        <f t="shared" si="179"/>
        <v>0</v>
      </c>
      <c r="IJ50" s="35">
        <f t="shared" si="179"/>
        <v>0</v>
      </c>
      <c r="IK50" s="35">
        <f t="shared" si="179"/>
        <v>0</v>
      </c>
      <c r="IL50" s="35">
        <f t="shared" si="179"/>
        <v>0</v>
      </c>
      <c r="IM50" s="35">
        <f t="shared" si="179"/>
        <v>0</v>
      </c>
      <c r="IN50" s="100"/>
      <c r="IO50" s="35">
        <f t="shared" si="180"/>
        <v>0</v>
      </c>
      <c r="IP50" s="35">
        <f t="shared" si="180"/>
        <v>0</v>
      </c>
      <c r="IQ50" s="35">
        <f t="shared" si="180"/>
        <v>0</v>
      </c>
      <c r="IR50" s="35">
        <f t="shared" si="180"/>
        <v>0</v>
      </c>
      <c r="IS50" s="35">
        <f t="shared" si="180"/>
        <v>0</v>
      </c>
      <c r="IT50" s="23">
        <f t="shared" si="180"/>
        <v>0</v>
      </c>
      <c r="IU50" s="26">
        <f t="shared" si="180"/>
        <v>0</v>
      </c>
      <c r="IV50" s="42" t="str">
        <f t="shared" si="155"/>
        <v>-</v>
      </c>
      <c r="IW50" s="89" t="str">
        <f t="shared" si="156"/>
        <v>-</v>
      </c>
      <c r="IX50" s="43" t="str">
        <f t="shared" si="157"/>
        <v>-</v>
      </c>
      <c r="IY50" s="43" t="str">
        <f t="shared" si="158"/>
        <v>-</v>
      </c>
      <c r="IZ50" s="43" t="str">
        <f t="shared" si="159"/>
        <v>-</v>
      </c>
      <c r="JA50" s="43" t="str">
        <f t="shared" si="160"/>
        <v>-</v>
      </c>
      <c r="JB50" s="43" t="str">
        <f t="shared" si="161"/>
        <v>-</v>
      </c>
      <c r="JC50" s="43" t="str">
        <f t="shared" si="162"/>
        <v>-</v>
      </c>
      <c r="JD50" s="43" t="str">
        <f t="shared" si="163"/>
        <v>-</v>
      </c>
      <c r="JE50" s="43" t="str">
        <f t="shared" si="164"/>
        <v>-</v>
      </c>
      <c r="JF50" s="43" t="str">
        <f t="shared" si="165"/>
        <v>-</v>
      </c>
      <c r="JG50" s="43" t="str">
        <f t="shared" si="166"/>
        <v>-</v>
      </c>
      <c r="JH50" s="43" t="str">
        <f t="shared" si="167"/>
        <v>-</v>
      </c>
      <c r="JI50" s="43" t="str">
        <f t="shared" si="168"/>
        <v>-</v>
      </c>
      <c r="JJ50" s="43" t="str">
        <f t="shared" si="169"/>
        <v>-</v>
      </c>
      <c r="JK50" s="43" t="str">
        <f t="shared" si="170"/>
        <v>-</v>
      </c>
      <c r="JL50" s="44" t="str">
        <f t="shared" si="171"/>
        <v>-</v>
      </c>
      <c r="JM50" s="44" t="str">
        <f t="shared" si="172"/>
        <v>-</v>
      </c>
      <c r="JN50" s="44" t="str">
        <f t="shared" si="173"/>
        <v>-</v>
      </c>
      <c r="JO50" s="90" t="str">
        <f t="shared" si="174"/>
        <v>-</v>
      </c>
      <c r="JP50" s="62">
        <f t="shared" si="175"/>
        <v>0</v>
      </c>
      <c r="JQ50" s="63">
        <f t="shared" si="176"/>
        <v>0</v>
      </c>
      <c r="JR50" s="64">
        <f t="shared" si="177"/>
        <v>0</v>
      </c>
      <c r="JS50" s="65">
        <f t="shared" si="178"/>
        <v>0</v>
      </c>
    </row>
    <row r="51" spans="1:279" ht="18.75">
      <c r="A51" s="9">
        <f>IFERROR('SEM1'!A51,"-")</f>
        <v>0</v>
      </c>
      <c r="B51" s="135">
        <f>IFERROR('SEM1'!B51,"-")</f>
        <v>0</v>
      </c>
      <c r="C51" s="39"/>
      <c r="D51" s="32">
        <f t="shared" si="4"/>
        <v>0</v>
      </c>
      <c r="E51" s="32">
        <f t="shared" si="5"/>
        <v>0</v>
      </c>
      <c r="F51" s="75">
        <f t="shared" si="6"/>
        <v>0</v>
      </c>
      <c r="G51" s="75">
        <f t="shared" si="7"/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 t="shared" si="8"/>
        <v>-</v>
      </c>
      <c r="W51" s="77" t="str">
        <f t="shared" si="9"/>
        <v>-</v>
      </c>
      <c r="X51" s="19" t="str">
        <f t="shared" si="10"/>
        <v>-</v>
      </c>
      <c r="Y51" s="19" t="str">
        <f t="shared" si="11"/>
        <v>-</v>
      </c>
      <c r="Z51" s="19" t="str">
        <f t="shared" si="12"/>
        <v>-</v>
      </c>
      <c r="AA51" s="19" t="str">
        <f t="shared" si="13"/>
        <v>-</v>
      </c>
      <c r="AB51" s="19" t="str">
        <f t="shared" si="14"/>
        <v>-</v>
      </c>
      <c r="AC51" s="19" t="str">
        <f t="shared" si="15"/>
        <v>-</v>
      </c>
      <c r="AD51" s="19" t="str">
        <f t="shared" si="16"/>
        <v>-</v>
      </c>
      <c r="AE51" s="19" t="str">
        <f t="shared" si="17"/>
        <v>-</v>
      </c>
      <c r="AF51" s="19" t="str">
        <f t="shared" si="18"/>
        <v>-</v>
      </c>
      <c r="AG51" s="19" t="str">
        <f t="shared" si="19"/>
        <v>-</v>
      </c>
      <c r="AH51" s="19" t="str">
        <f t="shared" si="20"/>
        <v>-</v>
      </c>
      <c r="AI51" s="19" t="str">
        <f t="shared" si="21"/>
        <v>-</v>
      </c>
      <c r="AJ51" s="19" t="str">
        <f t="shared" si="22"/>
        <v>-</v>
      </c>
      <c r="AK51" s="19" t="str">
        <f t="shared" si="23"/>
        <v>-</v>
      </c>
      <c r="AL51" s="13" t="str">
        <f t="shared" si="24"/>
        <v>-</v>
      </c>
      <c r="AM51" s="13" t="str">
        <f t="shared" si="25"/>
        <v>-</v>
      </c>
      <c r="AN51" s="13" t="str">
        <f t="shared" si="26"/>
        <v>-</v>
      </c>
      <c r="AO51" s="80" t="str">
        <f t="shared" si="27"/>
        <v>-</v>
      </c>
      <c r="AP51" s="39"/>
      <c r="AQ51" s="32">
        <f t="shared" si="28"/>
        <v>0</v>
      </c>
      <c r="AR51" s="32">
        <f t="shared" si="29"/>
        <v>0</v>
      </c>
      <c r="AS51" s="75">
        <f t="shared" si="30"/>
        <v>0</v>
      </c>
      <c r="AT51" s="75">
        <f t="shared" si="31"/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 t="shared" si="32"/>
        <v>-</v>
      </c>
      <c r="BJ51" s="77" t="str">
        <f t="shared" si="33"/>
        <v>-</v>
      </c>
      <c r="BK51" s="19" t="str">
        <f t="shared" si="34"/>
        <v>-</v>
      </c>
      <c r="BL51" s="19" t="str">
        <f t="shared" si="35"/>
        <v>-</v>
      </c>
      <c r="BM51" s="19" t="str">
        <f t="shared" si="36"/>
        <v>-</v>
      </c>
      <c r="BN51" s="19" t="str">
        <f t="shared" si="37"/>
        <v>-</v>
      </c>
      <c r="BO51" s="19" t="str">
        <f t="shared" si="38"/>
        <v>-</v>
      </c>
      <c r="BP51" s="19" t="str">
        <f t="shared" si="39"/>
        <v>-</v>
      </c>
      <c r="BQ51" s="19" t="str">
        <f t="shared" si="40"/>
        <v>-</v>
      </c>
      <c r="BR51" s="19" t="str">
        <f t="shared" si="41"/>
        <v>-</v>
      </c>
      <c r="BS51" s="19" t="str">
        <f t="shared" si="42"/>
        <v>-</v>
      </c>
      <c r="BT51" s="19" t="str">
        <f t="shared" si="43"/>
        <v>-</v>
      </c>
      <c r="BU51" s="19" t="str">
        <f t="shared" si="44"/>
        <v>-</v>
      </c>
      <c r="BV51" s="19" t="str">
        <f t="shared" si="45"/>
        <v>-</v>
      </c>
      <c r="BW51" s="19" t="str">
        <f t="shared" si="46"/>
        <v>-</v>
      </c>
      <c r="BX51" s="19" t="str">
        <f t="shared" si="47"/>
        <v>-</v>
      </c>
      <c r="BY51" s="13" t="str">
        <f t="shared" si="48"/>
        <v>-</v>
      </c>
      <c r="BZ51" s="13" t="str">
        <f t="shared" si="49"/>
        <v>-</v>
      </c>
      <c r="CA51" s="13" t="str">
        <f t="shared" si="50"/>
        <v>-</v>
      </c>
      <c r="CB51" s="80" t="str">
        <f t="shared" si="51"/>
        <v>-</v>
      </c>
      <c r="CC51" s="39"/>
      <c r="CD51" s="32">
        <f t="shared" si="52"/>
        <v>0</v>
      </c>
      <c r="CE51" s="32">
        <f t="shared" si="53"/>
        <v>0</v>
      </c>
      <c r="CF51" s="75">
        <f t="shared" si="54"/>
        <v>0</v>
      </c>
      <c r="CG51" s="75">
        <f t="shared" si="55"/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 t="shared" si="56"/>
        <v>-</v>
      </c>
      <c r="CW51" s="77" t="str">
        <f t="shared" si="57"/>
        <v>-</v>
      </c>
      <c r="CX51" s="19" t="str">
        <f t="shared" si="58"/>
        <v>-</v>
      </c>
      <c r="CY51" s="19" t="str">
        <f t="shared" si="59"/>
        <v>-</v>
      </c>
      <c r="CZ51" s="19" t="str">
        <f t="shared" si="60"/>
        <v>-</v>
      </c>
      <c r="DA51" s="19" t="str">
        <f t="shared" si="61"/>
        <v>-</v>
      </c>
      <c r="DB51" s="19" t="str">
        <f t="shared" si="62"/>
        <v>-</v>
      </c>
      <c r="DC51" s="19" t="str">
        <f t="shared" si="63"/>
        <v>-</v>
      </c>
      <c r="DD51" s="19" t="str">
        <f t="shared" si="64"/>
        <v>-</v>
      </c>
      <c r="DE51" s="19" t="str">
        <f t="shared" si="65"/>
        <v>-</v>
      </c>
      <c r="DF51" s="19" t="str">
        <f t="shared" si="66"/>
        <v>-</v>
      </c>
      <c r="DG51" s="19" t="str">
        <f t="shared" si="67"/>
        <v>-</v>
      </c>
      <c r="DH51" s="19" t="str">
        <f t="shared" si="68"/>
        <v>-</v>
      </c>
      <c r="DI51" s="19" t="str">
        <f t="shared" si="69"/>
        <v>-</v>
      </c>
      <c r="DJ51" s="19" t="str">
        <f t="shared" si="70"/>
        <v>-</v>
      </c>
      <c r="DK51" s="19" t="str">
        <f t="shared" si="71"/>
        <v>-</v>
      </c>
      <c r="DL51" s="13" t="str">
        <f t="shared" si="72"/>
        <v>-</v>
      </c>
      <c r="DM51" s="13" t="str">
        <f t="shared" si="73"/>
        <v>-</v>
      </c>
      <c r="DN51" s="13" t="str">
        <f t="shared" si="74"/>
        <v>-</v>
      </c>
      <c r="DO51" s="80" t="str">
        <f t="shared" si="75"/>
        <v>-</v>
      </c>
      <c r="DP51" s="39"/>
      <c r="DQ51" s="32">
        <f t="shared" si="76"/>
        <v>0</v>
      </c>
      <c r="DR51" s="32">
        <f t="shared" si="77"/>
        <v>0</v>
      </c>
      <c r="DS51" s="75">
        <f t="shared" si="78"/>
        <v>0</v>
      </c>
      <c r="DT51" s="75">
        <f t="shared" si="79"/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 t="shared" si="80"/>
        <v>-</v>
      </c>
      <c r="EJ51" s="77" t="str">
        <f t="shared" si="81"/>
        <v>-</v>
      </c>
      <c r="EK51" s="19" t="str">
        <f t="shared" si="82"/>
        <v>-</v>
      </c>
      <c r="EL51" s="19" t="str">
        <f t="shared" si="83"/>
        <v>-</v>
      </c>
      <c r="EM51" s="19" t="str">
        <f t="shared" si="84"/>
        <v>-</v>
      </c>
      <c r="EN51" s="19" t="str">
        <f t="shared" si="85"/>
        <v>-</v>
      </c>
      <c r="EO51" s="19" t="str">
        <f t="shared" si="86"/>
        <v>-</v>
      </c>
      <c r="EP51" s="19" t="str">
        <f t="shared" si="87"/>
        <v>-</v>
      </c>
      <c r="EQ51" s="19" t="str">
        <f t="shared" si="88"/>
        <v>-</v>
      </c>
      <c r="ER51" s="19" t="str">
        <f t="shared" si="89"/>
        <v>-</v>
      </c>
      <c r="ES51" s="19" t="str">
        <f t="shared" si="90"/>
        <v>-</v>
      </c>
      <c r="ET51" s="19" t="str">
        <f t="shared" si="91"/>
        <v>-</v>
      </c>
      <c r="EU51" s="19" t="str">
        <f t="shared" si="92"/>
        <v>-</v>
      </c>
      <c r="EV51" s="19" t="str">
        <f t="shared" si="93"/>
        <v>-</v>
      </c>
      <c r="EW51" s="19" t="str">
        <f t="shared" si="94"/>
        <v>-</v>
      </c>
      <c r="EX51" s="19" t="str">
        <f t="shared" si="95"/>
        <v>-</v>
      </c>
      <c r="EY51" s="13" t="str">
        <f t="shared" si="96"/>
        <v>-</v>
      </c>
      <c r="EZ51" s="13" t="str">
        <f t="shared" si="97"/>
        <v>-</v>
      </c>
      <c r="FA51" s="13" t="str">
        <f t="shared" si="98"/>
        <v>-</v>
      </c>
      <c r="FB51" s="80" t="str">
        <f t="shared" si="99"/>
        <v>-</v>
      </c>
      <c r="FC51" s="39"/>
      <c r="FD51" s="32">
        <f t="shared" si="100"/>
        <v>0</v>
      </c>
      <c r="FE51" s="32">
        <f t="shared" si="101"/>
        <v>0</v>
      </c>
      <c r="FF51" s="75">
        <f t="shared" si="102"/>
        <v>0</v>
      </c>
      <c r="FG51" s="75">
        <f t="shared" si="103"/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 t="shared" si="104"/>
        <v>-</v>
      </c>
      <c r="FW51" s="77" t="str">
        <f t="shared" si="105"/>
        <v>-</v>
      </c>
      <c r="FX51" s="19" t="str">
        <f t="shared" si="106"/>
        <v>-</v>
      </c>
      <c r="FY51" s="19" t="str">
        <f t="shared" si="107"/>
        <v>-</v>
      </c>
      <c r="FZ51" s="19" t="str">
        <f t="shared" si="108"/>
        <v>-</v>
      </c>
      <c r="GA51" s="19" t="str">
        <f t="shared" si="109"/>
        <v>-</v>
      </c>
      <c r="GB51" s="19" t="str">
        <f t="shared" si="110"/>
        <v>-</v>
      </c>
      <c r="GC51" s="19" t="str">
        <f t="shared" si="111"/>
        <v>-</v>
      </c>
      <c r="GD51" s="19" t="str">
        <f t="shared" si="112"/>
        <v>-</v>
      </c>
      <c r="GE51" s="19" t="str">
        <f t="shared" si="113"/>
        <v>-</v>
      </c>
      <c r="GF51" s="19" t="str">
        <f t="shared" si="114"/>
        <v>-</v>
      </c>
      <c r="GG51" s="19" t="str">
        <f t="shared" si="115"/>
        <v>-</v>
      </c>
      <c r="GH51" s="19" t="str">
        <f t="shared" si="116"/>
        <v>-</v>
      </c>
      <c r="GI51" s="19" t="str">
        <f t="shared" si="117"/>
        <v>-</v>
      </c>
      <c r="GJ51" s="19" t="str">
        <f t="shared" si="118"/>
        <v>-</v>
      </c>
      <c r="GK51" s="19" t="str">
        <f t="shared" si="119"/>
        <v>-</v>
      </c>
      <c r="GL51" s="13" t="str">
        <f t="shared" si="120"/>
        <v>-</v>
      </c>
      <c r="GM51" s="13" t="str">
        <f t="shared" si="121"/>
        <v>-</v>
      </c>
      <c r="GN51" s="13" t="str">
        <f t="shared" si="122"/>
        <v>-</v>
      </c>
      <c r="GO51" s="80" t="str">
        <f t="shared" si="123"/>
        <v>-</v>
      </c>
      <c r="GP51" s="39"/>
      <c r="GQ51" s="32">
        <f t="shared" si="124"/>
        <v>0</v>
      </c>
      <c r="GR51" s="32">
        <f t="shared" si="125"/>
        <v>0</v>
      </c>
      <c r="GS51" s="75">
        <f t="shared" si="126"/>
        <v>0</v>
      </c>
      <c r="GT51" s="75">
        <f t="shared" si="127"/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 t="shared" si="128"/>
        <v>-</v>
      </c>
      <c r="HJ51" s="77" t="str">
        <f t="shared" si="129"/>
        <v>-</v>
      </c>
      <c r="HK51" s="19" t="str">
        <f t="shared" si="130"/>
        <v>-</v>
      </c>
      <c r="HL51" s="19" t="str">
        <f t="shared" si="131"/>
        <v>-</v>
      </c>
      <c r="HM51" s="19" t="str">
        <f t="shared" si="132"/>
        <v>-</v>
      </c>
      <c r="HN51" s="19" t="str">
        <f t="shared" si="133"/>
        <v>-</v>
      </c>
      <c r="HO51" s="19" t="str">
        <f t="shared" si="134"/>
        <v>-</v>
      </c>
      <c r="HP51" s="19" t="str">
        <f t="shared" si="135"/>
        <v>-</v>
      </c>
      <c r="HQ51" s="19" t="str">
        <f t="shared" si="136"/>
        <v>-</v>
      </c>
      <c r="HR51" s="19" t="str">
        <f t="shared" si="137"/>
        <v>-</v>
      </c>
      <c r="HS51" s="19" t="str">
        <f t="shared" si="138"/>
        <v>-</v>
      </c>
      <c r="HT51" s="19" t="str">
        <f t="shared" si="139"/>
        <v>-</v>
      </c>
      <c r="HU51" s="19" t="str">
        <f t="shared" si="140"/>
        <v>-</v>
      </c>
      <c r="HV51" s="19" t="str">
        <f t="shared" si="141"/>
        <v>-</v>
      </c>
      <c r="HW51" s="19" t="str">
        <f t="shared" si="142"/>
        <v>-</v>
      </c>
      <c r="HX51" s="19" t="str">
        <f t="shared" si="143"/>
        <v>-</v>
      </c>
      <c r="HY51" s="13" t="str">
        <f t="shared" si="144"/>
        <v>-</v>
      </c>
      <c r="HZ51" s="13" t="str">
        <f t="shared" si="145"/>
        <v>-</v>
      </c>
      <c r="IA51" s="13" t="str">
        <f t="shared" si="146"/>
        <v>-</v>
      </c>
      <c r="IB51" s="80" t="str">
        <f t="shared" si="147"/>
        <v>-</v>
      </c>
      <c r="IC51" s="39">
        <f t="shared" si="148"/>
        <v>0</v>
      </c>
      <c r="ID51" s="99">
        <f t="shared" si="149"/>
        <v>0</v>
      </c>
      <c r="IE51" s="99">
        <f t="shared" si="150"/>
        <v>0</v>
      </c>
      <c r="IF51" s="100">
        <f t="shared" si="151"/>
        <v>0</v>
      </c>
      <c r="IG51" s="100">
        <f t="shared" si="152"/>
        <v>0</v>
      </c>
      <c r="IH51" s="35">
        <f t="shared" si="179"/>
        <v>0</v>
      </c>
      <c r="II51" s="35">
        <f t="shared" si="179"/>
        <v>0</v>
      </c>
      <c r="IJ51" s="35">
        <f t="shared" si="179"/>
        <v>0</v>
      </c>
      <c r="IK51" s="35">
        <f t="shared" si="179"/>
        <v>0</v>
      </c>
      <c r="IL51" s="35">
        <f t="shared" si="179"/>
        <v>0</v>
      </c>
      <c r="IM51" s="35">
        <f t="shared" si="179"/>
        <v>0</v>
      </c>
      <c r="IN51" s="100"/>
      <c r="IO51" s="35">
        <f t="shared" si="180"/>
        <v>0</v>
      </c>
      <c r="IP51" s="35">
        <f t="shared" si="180"/>
        <v>0</v>
      </c>
      <c r="IQ51" s="35">
        <f t="shared" si="180"/>
        <v>0</v>
      </c>
      <c r="IR51" s="35">
        <f t="shared" si="180"/>
        <v>0</v>
      </c>
      <c r="IS51" s="35">
        <f t="shared" si="180"/>
        <v>0</v>
      </c>
      <c r="IT51" s="23">
        <f t="shared" si="180"/>
        <v>0</v>
      </c>
      <c r="IU51" s="26">
        <f t="shared" si="180"/>
        <v>0</v>
      </c>
      <c r="IV51" s="42" t="str">
        <f t="shared" si="155"/>
        <v>-</v>
      </c>
      <c r="IW51" s="89" t="str">
        <f t="shared" si="156"/>
        <v>-</v>
      </c>
      <c r="IX51" s="43" t="str">
        <f t="shared" si="157"/>
        <v>-</v>
      </c>
      <c r="IY51" s="43" t="str">
        <f t="shared" si="158"/>
        <v>-</v>
      </c>
      <c r="IZ51" s="43" t="str">
        <f t="shared" si="159"/>
        <v>-</v>
      </c>
      <c r="JA51" s="43" t="str">
        <f t="shared" si="160"/>
        <v>-</v>
      </c>
      <c r="JB51" s="43" t="str">
        <f t="shared" si="161"/>
        <v>-</v>
      </c>
      <c r="JC51" s="43" t="str">
        <f t="shared" si="162"/>
        <v>-</v>
      </c>
      <c r="JD51" s="43" t="str">
        <f t="shared" si="163"/>
        <v>-</v>
      </c>
      <c r="JE51" s="43" t="str">
        <f t="shared" si="164"/>
        <v>-</v>
      </c>
      <c r="JF51" s="43" t="str">
        <f t="shared" si="165"/>
        <v>-</v>
      </c>
      <c r="JG51" s="43" t="str">
        <f t="shared" si="166"/>
        <v>-</v>
      </c>
      <c r="JH51" s="43" t="str">
        <f t="shared" si="167"/>
        <v>-</v>
      </c>
      <c r="JI51" s="43" t="str">
        <f t="shared" si="168"/>
        <v>-</v>
      </c>
      <c r="JJ51" s="43" t="str">
        <f t="shared" si="169"/>
        <v>-</v>
      </c>
      <c r="JK51" s="43" t="str">
        <f t="shared" si="170"/>
        <v>-</v>
      </c>
      <c r="JL51" s="44" t="str">
        <f t="shared" si="171"/>
        <v>-</v>
      </c>
      <c r="JM51" s="44" t="str">
        <f t="shared" si="172"/>
        <v>-</v>
      </c>
      <c r="JN51" s="44" t="str">
        <f t="shared" si="173"/>
        <v>-</v>
      </c>
      <c r="JO51" s="90" t="str">
        <f t="shared" si="174"/>
        <v>-</v>
      </c>
      <c r="JP51" s="62">
        <f t="shared" si="175"/>
        <v>0</v>
      </c>
      <c r="JQ51" s="63">
        <f t="shared" si="176"/>
        <v>0</v>
      </c>
      <c r="JR51" s="64">
        <f t="shared" si="177"/>
        <v>0</v>
      </c>
      <c r="JS51" s="65">
        <f t="shared" si="178"/>
        <v>0</v>
      </c>
    </row>
    <row r="52" spans="1:279" ht="18.75">
      <c r="A52" s="9">
        <f>IFERROR('SEM1'!A52,"-")</f>
        <v>0</v>
      </c>
      <c r="B52" s="135">
        <f>IFERROR('SEM1'!B52,"-")</f>
        <v>0</v>
      </c>
      <c r="C52" s="39"/>
      <c r="D52" s="32">
        <f t="shared" si="4"/>
        <v>0</v>
      </c>
      <c r="E52" s="32">
        <f t="shared" si="5"/>
        <v>0</v>
      </c>
      <c r="F52" s="75">
        <f t="shared" si="6"/>
        <v>0</v>
      </c>
      <c r="G52" s="75">
        <f t="shared" si="7"/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 t="shared" si="8"/>
        <v>-</v>
      </c>
      <c r="W52" s="77" t="str">
        <f t="shared" si="9"/>
        <v>-</v>
      </c>
      <c r="X52" s="19" t="str">
        <f t="shared" si="10"/>
        <v>-</v>
      </c>
      <c r="Y52" s="19" t="str">
        <f t="shared" si="11"/>
        <v>-</v>
      </c>
      <c r="Z52" s="19" t="str">
        <f t="shared" si="12"/>
        <v>-</v>
      </c>
      <c r="AA52" s="19" t="str">
        <f t="shared" si="13"/>
        <v>-</v>
      </c>
      <c r="AB52" s="19" t="str">
        <f t="shared" si="14"/>
        <v>-</v>
      </c>
      <c r="AC52" s="19" t="str">
        <f t="shared" si="15"/>
        <v>-</v>
      </c>
      <c r="AD52" s="19" t="str">
        <f t="shared" si="16"/>
        <v>-</v>
      </c>
      <c r="AE52" s="19" t="str">
        <f t="shared" si="17"/>
        <v>-</v>
      </c>
      <c r="AF52" s="19" t="str">
        <f t="shared" si="18"/>
        <v>-</v>
      </c>
      <c r="AG52" s="19" t="str">
        <f t="shared" si="19"/>
        <v>-</v>
      </c>
      <c r="AH52" s="19" t="str">
        <f t="shared" si="20"/>
        <v>-</v>
      </c>
      <c r="AI52" s="19" t="str">
        <f t="shared" si="21"/>
        <v>-</v>
      </c>
      <c r="AJ52" s="19" t="str">
        <f t="shared" si="22"/>
        <v>-</v>
      </c>
      <c r="AK52" s="19" t="str">
        <f t="shared" si="23"/>
        <v>-</v>
      </c>
      <c r="AL52" s="13" t="str">
        <f t="shared" si="24"/>
        <v>-</v>
      </c>
      <c r="AM52" s="13" t="str">
        <f t="shared" si="25"/>
        <v>-</v>
      </c>
      <c r="AN52" s="13" t="str">
        <f t="shared" si="26"/>
        <v>-</v>
      </c>
      <c r="AO52" s="80" t="str">
        <f t="shared" si="27"/>
        <v>-</v>
      </c>
      <c r="AP52" s="39"/>
      <c r="AQ52" s="32">
        <f t="shared" si="28"/>
        <v>0</v>
      </c>
      <c r="AR52" s="32">
        <f t="shared" si="29"/>
        <v>0</v>
      </c>
      <c r="AS52" s="75">
        <f t="shared" si="30"/>
        <v>0</v>
      </c>
      <c r="AT52" s="75">
        <f t="shared" si="31"/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 t="shared" si="32"/>
        <v>-</v>
      </c>
      <c r="BJ52" s="77" t="str">
        <f t="shared" si="33"/>
        <v>-</v>
      </c>
      <c r="BK52" s="19" t="str">
        <f t="shared" si="34"/>
        <v>-</v>
      </c>
      <c r="BL52" s="19" t="str">
        <f t="shared" si="35"/>
        <v>-</v>
      </c>
      <c r="BM52" s="19" t="str">
        <f t="shared" si="36"/>
        <v>-</v>
      </c>
      <c r="BN52" s="19" t="str">
        <f t="shared" si="37"/>
        <v>-</v>
      </c>
      <c r="BO52" s="19" t="str">
        <f t="shared" si="38"/>
        <v>-</v>
      </c>
      <c r="BP52" s="19" t="str">
        <f t="shared" si="39"/>
        <v>-</v>
      </c>
      <c r="BQ52" s="19" t="str">
        <f t="shared" si="40"/>
        <v>-</v>
      </c>
      <c r="BR52" s="19" t="str">
        <f t="shared" si="41"/>
        <v>-</v>
      </c>
      <c r="BS52" s="19" t="str">
        <f t="shared" si="42"/>
        <v>-</v>
      </c>
      <c r="BT52" s="19" t="str">
        <f t="shared" si="43"/>
        <v>-</v>
      </c>
      <c r="BU52" s="19" t="str">
        <f t="shared" si="44"/>
        <v>-</v>
      </c>
      <c r="BV52" s="19" t="str">
        <f t="shared" si="45"/>
        <v>-</v>
      </c>
      <c r="BW52" s="19" t="str">
        <f t="shared" si="46"/>
        <v>-</v>
      </c>
      <c r="BX52" s="19" t="str">
        <f t="shared" si="47"/>
        <v>-</v>
      </c>
      <c r="BY52" s="13" t="str">
        <f t="shared" si="48"/>
        <v>-</v>
      </c>
      <c r="BZ52" s="13" t="str">
        <f t="shared" si="49"/>
        <v>-</v>
      </c>
      <c r="CA52" s="13" t="str">
        <f t="shared" si="50"/>
        <v>-</v>
      </c>
      <c r="CB52" s="80" t="str">
        <f t="shared" si="51"/>
        <v>-</v>
      </c>
      <c r="CC52" s="39"/>
      <c r="CD52" s="32">
        <f t="shared" si="52"/>
        <v>0</v>
      </c>
      <c r="CE52" s="32">
        <f t="shared" si="53"/>
        <v>0</v>
      </c>
      <c r="CF52" s="75">
        <f t="shared" si="54"/>
        <v>0</v>
      </c>
      <c r="CG52" s="75">
        <f t="shared" si="55"/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 t="shared" si="56"/>
        <v>-</v>
      </c>
      <c r="CW52" s="77" t="str">
        <f t="shared" si="57"/>
        <v>-</v>
      </c>
      <c r="CX52" s="19" t="str">
        <f t="shared" si="58"/>
        <v>-</v>
      </c>
      <c r="CY52" s="19" t="str">
        <f t="shared" si="59"/>
        <v>-</v>
      </c>
      <c r="CZ52" s="19" t="str">
        <f t="shared" si="60"/>
        <v>-</v>
      </c>
      <c r="DA52" s="19" t="str">
        <f t="shared" si="61"/>
        <v>-</v>
      </c>
      <c r="DB52" s="19" t="str">
        <f t="shared" si="62"/>
        <v>-</v>
      </c>
      <c r="DC52" s="19" t="str">
        <f t="shared" si="63"/>
        <v>-</v>
      </c>
      <c r="DD52" s="19" t="str">
        <f t="shared" si="64"/>
        <v>-</v>
      </c>
      <c r="DE52" s="19" t="str">
        <f t="shared" si="65"/>
        <v>-</v>
      </c>
      <c r="DF52" s="19" t="str">
        <f t="shared" si="66"/>
        <v>-</v>
      </c>
      <c r="DG52" s="19" t="str">
        <f t="shared" si="67"/>
        <v>-</v>
      </c>
      <c r="DH52" s="19" t="str">
        <f t="shared" si="68"/>
        <v>-</v>
      </c>
      <c r="DI52" s="19" t="str">
        <f t="shared" si="69"/>
        <v>-</v>
      </c>
      <c r="DJ52" s="19" t="str">
        <f t="shared" si="70"/>
        <v>-</v>
      </c>
      <c r="DK52" s="19" t="str">
        <f t="shared" si="71"/>
        <v>-</v>
      </c>
      <c r="DL52" s="13" t="str">
        <f t="shared" si="72"/>
        <v>-</v>
      </c>
      <c r="DM52" s="13" t="str">
        <f t="shared" si="73"/>
        <v>-</v>
      </c>
      <c r="DN52" s="13" t="str">
        <f t="shared" si="74"/>
        <v>-</v>
      </c>
      <c r="DO52" s="80" t="str">
        <f t="shared" si="75"/>
        <v>-</v>
      </c>
      <c r="DP52" s="39"/>
      <c r="DQ52" s="32">
        <f t="shared" si="76"/>
        <v>0</v>
      </c>
      <c r="DR52" s="32">
        <f t="shared" si="77"/>
        <v>0</v>
      </c>
      <c r="DS52" s="75">
        <f t="shared" si="78"/>
        <v>0</v>
      </c>
      <c r="DT52" s="75">
        <f t="shared" si="79"/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 t="shared" si="80"/>
        <v>-</v>
      </c>
      <c r="EJ52" s="77" t="str">
        <f t="shared" si="81"/>
        <v>-</v>
      </c>
      <c r="EK52" s="19" t="str">
        <f t="shared" si="82"/>
        <v>-</v>
      </c>
      <c r="EL52" s="19" t="str">
        <f t="shared" si="83"/>
        <v>-</v>
      </c>
      <c r="EM52" s="19" t="str">
        <f t="shared" si="84"/>
        <v>-</v>
      </c>
      <c r="EN52" s="19" t="str">
        <f t="shared" si="85"/>
        <v>-</v>
      </c>
      <c r="EO52" s="19" t="str">
        <f t="shared" si="86"/>
        <v>-</v>
      </c>
      <c r="EP52" s="19" t="str">
        <f t="shared" si="87"/>
        <v>-</v>
      </c>
      <c r="EQ52" s="19" t="str">
        <f t="shared" si="88"/>
        <v>-</v>
      </c>
      <c r="ER52" s="19" t="str">
        <f t="shared" si="89"/>
        <v>-</v>
      </c>
      <c r="ES52" s="19" t="str">
        <f t="shared" si="90"/>
        <v>-</v>
      </c>
      <c r="ET52" s="19" t="str">
        <f t="shared" si="91"/>
        <v>-</v>
      </c>
      <c r="EU52" s="19" t="str">
        <f t="shared" si="92"/>
        <v>-</v>
      </c>
      <c r="EV52" s="19" t="str">
        <f t="shared" si="93"/>
        <v>-</v>
      </c>
      <c r="EW52" s="19" t="str">
        <f t="shared" si="94"/>
        <v>-</v>
      </c>
      <c r="EX52" s="19" t="str">
        <f t="shared" si="95"/>
        <v>-</v>
      </c>
      <c r="EY52" s="13" t="str">
        <f t="shared" si="96"/>
        <v>-</v>
      </c>
      <c r="EZ52" s="13" t="str">
        <f t="shared" si="97"/>
        <v>-</v>
      </c>
      <c r="FA52" s="13" t="str">
        <f t="shared" si="98"/>
        <v>-</v>
      </c>
      <c r="FB52" s="80" t="str">
        <f t="shared" si="99"/>
        <v>-</v>
      </c>
      <c r="FC52" s="39"/>
      <c r="FD52" s="32">
        <f t="shared" si="100"/>
        <v>0</v>
      </c>
      <c r="FE52" s="32">
        <f t="shared" si="101"/>
        <v>0</v>
      </c>
      <c r="FF52" s="75">
        <f t="shared" si="102"/>
        <v>0</v>
      </c>
      <c r="FG52" s="75">
        <f t="shared" si="103"/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 t="shared" si="104"/>
        <v>-</v>
      </c>
      <c r="FW52" s="77" t="str">
        <f t="shared" si="105"/>
        <v>-</v>
      </c>
      <c r="FX52" s="19" t="str">
        <f t="shared" si="106"/>
        <v>-</v>
      </c>
      <c r="FY52" s="19" t="str">
        <f t="shared" si="107"/>
        <v>-</v>
      </c>
      <c r="FZ52" s="19" t="str">
        <f t="shared" si="108"/>
        <v>-</v>
      </c>
      <c r="GA52" s="19" t="str">
        <f t="shared" si="109"/>
        <v>-</v>
      </c>
      <c r="GB52" s="19" t="str">
        <f t="shared" si="110"/>
        <v>-</v>
      </c>
      <c r="GC52" s="19" t="str">
        <f t="shared" si="111"/>
        <v>-</v>
      </c>
      <c r="GD52" s="19" t="str">
        <f t="shared" si="112"/>
        <v>-</v>
      </c>
      <c r="GE52" s="19" t="str">
        <f t="shared" si="113"/>
        <v>-</v>
      </c>
      <c r="GF52" s="19" t="str">
        <f t="shared" si="114"/>
        <v>-</v>
      </c>
      <c r="GG52" s="19" t="str">
        <f t="shared" si="115"/>
        <v>-</v>
      </c>
      <c r="GH52" s="19" t="str">
        <f t="shared" si="116"/>
        <v>-</v>
      </c>
      <c r="GI52" s="19" t="str">
        <f t="shared" si="117"/>
        <v>-</v>
      </c>
      <c r="GJ52" s="19" t="str">
        <f t="shared" si="118"/>
        <v>-</v>
      </c>
      <c r="GK52" s="19" t="str">
        <f t="shared" si="119"/>
        <v>-</v>
      </c>
      <c r="GL52" s="13" t="str">
        <f t="shared" si="120"/>
        <v>-</v>
      </c>
      <c r="GM52" s="13" t="str">
        <f t="shared" si="121"/>
        <v>-</v>
      </c>
      <c r="GN52" s="13" t="str">
        <f t="shared" si="122"/>
        <v>-</v>
      </c>
      <c r="GO52" s="80" t="str">
        <f t="shared" si="123"/>
        <v>-</v>
      </c>
      <c r="GP52" s="39"/>
      <c r="GQ52" s="32">
        <f t="shared" si="124"/>
        <v>0</v>
      </c>
      <c r="GR52" s="32">
        <f t="shared" si="125"/>
        <v>0</v>
      </c>
      <c r="GS52" s="75">
        <f t="shared" si="126"/>
        <v>0</v>
      </c>
      <c r="GT52" s="75">
        <f t="shared" si="127"/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 t="shared" si="128"/>
        <v>-</v>
      </c>
      <c r="HJ52" s="77" t="str">
        <f t="shared" si="129"/>
        <v>-</v>
      </c>
      <c r="HK52" s="19" t="str">
        <f t="shared" si="130"/>
        <v>-</v>
      </c>
      <c r="HL52" s="19" t="str">
        <f t="shared" si="131"/>
        <v>-</v>
      </c>
      <c r="HM52" s="19" t="str">
        <f t="shared" si="132"/>
        <v>-</v>
      </c>
      <c r="HN52" s="19" t="str">
        <f t="shared" si="133"/>
        <v>-</v>
      </c>
      <c r="HO52" s="19" t="str">
        <f t="shared" si="134"/>
        <v>-</v>
      </c>
      <c r="HP52" s="19" t="str">
        <f t="shared" si="135"/>
        <v>-</v>
      </c>
      <c r="HQ52" s="19" t="str">
        <f t="shared" si="136"/>
        <v>-</v>
      </c>
      <c r="HR52" s="19" t="str">
        <f t="shared" si="137"/>
        <v>-</v>
      </c>
      <c r="HS52" s="19" t="str">
        <f t="shared" si="138"/>
        <v>-</v>
      </c>
      <c r="HT52" s="19" t="str">
        <f t="shared" si="139"/>
        <v>-</v>
      </c>
      <c r="HU52" s="19" t="str">
        <f t="shared" si="140"/>
        <v>-</v>
      </c>
      <c r="HV52" s="19" t="str">
        <f t="shared" si="141"/>
        <v>-</v>
      </c>
      <c r="HW52" s="19" t="str">
        <f t="shared" si="142"/>
        <v>-</v>
      </c>
      <c r="HX52" s="19" t="str">
        <f t="shared" si="143"/>
        <v>-</v>
      </c>
      <c r="HY52" s="13" t="str">
        <f t="shared" si="144"/>
        <v>-</v>
      </c>
      <c r="HZ52" s="13" t="str">
        <f t="shared" si="145"/>
        <v>-</v>
      </c>
      <c r="IA52" s="13" t="str">
        <f t="shared" si="146"/>
        <v>-</v>
      </c>
      <c r="IB52" s="80" t="str">
        <f t="shared" si="147"/>
        <v>-</v>
      </c>
      <c r="IC52" s="39">
        <f t="shared" si="148"/>
        <v>0</v>
      </c>
      <c r="ID52" s="99">
        <f t="shared" si="149"/>
        <v>0</v>
      </c>
      <c r="IE52" s="99">
        <f t="shared" si="150"/>
        <v>0</v>
      </c>
      <c r="IF52" s="100">
        <f t="shared" si="151"/>
        <v>0</v>
      </c>
      <c r="IG52" s="100">
        <f t="shared" si="152"/>
        <v>0</v>
      </c>
      <c r="IH52" s="35">
        <f t="shared" si="179"/>
        <v>0</v>
      </c>
      <c r="II52" s="35">
        <f t="shared" si="179"/>
        <v>0</v>
      </c>
      <c r="IJ52" s="35">
        <f t="shared" si="179"/>
        <v>0</v>
      </c>
      <c r="IK52" s="35">
        <f t="shared" si="179"/>
        <v>0</v>
      </c>
      <c r="IL52" s="35">
        <f t="shared" si="179"/>
        <v>0</v>
      </c>
      <c r="IM52" s="35">
        <f t="shared" si="179"/>
        <v>0</v>
      </c>
      <c r="IN52" s="100"/>
      <c r="IO52" s="35">
        <f t="shared" si="180"/>
        <v>0</v>
      </c>
      <c r="IP52" s="35">
        <f t="shared" si="180"/>
        <v>0</v>
      </c>
      <c r="IQ52" s="35">
        <f t="shared" si="180"/>
        <v>0</v>
      </c>
      <c r="IR52" s="35">
        <f t="shared" si="180"/>
        <v>0</v>
      </c>
      <c r="IS52" s="35">
        <f t="shared" si="180"/>
        <v>0</v>
      </c>
      <c r="IT52" s="23">
        <f t="shared" si="180"/>
        <v>0</v>
      </c>
      <c r="IU52" s="26">
        <f t="shared" si="180"/>
        <v>0</v>
      </c>
      <c r="IV52" s="42" t="str">
        <f t="shared" si="155"/>
        <v>-</v>
      </c>
      <c r="IW52" s="89" t="str">
        <f t="shared" si="156"/>
        <v>-</v>
      </c>
      <c r="IX52" s="43" t="str">
        <f t="shared" si="157"/>
        <v>-</v>
      </c>
      <c r="IY52" s="43" t="str">
        <f t="shared" si="158"/>
        <v>-</v>
      </c>
      <c r="IZ52" s="43" t="str">
        <f t="shared" si="159"/>
        <v>-</v>
      </c>
      <c r="JA52" s="43" t="str">
        <f t="shared" si="160"/>
        <v>-</v>
      </c>
      <c r="JB52" s="43" t="str">
        <f t="shared" si="161"/>
        <v>-</v>
      </c>
      <c r="JC52" s="43" t="str">
        <f t="shared" si="162"/>
        <v>-</v>
      </c>
      <c r="JD52" s="43" t="str">
        <f t="shared" si="163"/>
        <v>-</v>
      </c>
      <c r="JE52" s="43" t="str">
        <f t="shared" si="164"/>
        <v>-</v>
      </c>
      <c r="JF52" s="43" t="str">
        <f t="shared" si="165"/>
        <v>-</v>
      </c>
      <c r="JG52" s="43" t="str">
        <f t="shared" si="166"/>
        <v>-</v>
      </c>
      <c r="JH52" s="43" t="str">
        <f t="shared" si="167"/>
        <v>-</v>
      </c>
      <c r="JI52" s="43" t="str">
        <f t="shared" si="168"/>
        <v>-</v>
      </c>
      <c r="JJ52" s="43" t="str">
        <f t="shared" si="169"/>
        <v>-</v>
      </c>
      <c r="JK52" s="43" t="str">
        <f t="shared" si="170"/>
        <v>-</v>
      </c>
      <c r="JL52" s="44" t="str">
        <f t="shared" si="171"/>
        <v>-</v>
      </c>
      <c r="JM52" s="44" t="str">
        <f t="shared" si="172"/>
        <v>-</v>
      </c>
      <c r="JN52" s="44" t="str">
        <f t="shared" si="173"/>
        <v>-</v>
      </c>
      <c r="JO52" s="90" t="str">
        <f t="shared" si="174"/>
        <v>-</v>
      </c>
      <c r="JP52" s="62">
        <f t="shared" si="175"/>
        <v>0</v>
      </c>
      <c r="JQ52" s="63">
        <f t="shared" si="176"/>
        <v>0</v>
      </c>
      <c r="JR52" s="64">
        <f t="shared" si="177"/>
        <v>0</v>
      </c>
      <c r="JS52" s="65">
        <f t="shared" si="178"/>
        <v>0</v>
      </c>
    </row>
    <row r="53" spans="1:279" ht="18.75">
      <c r="A53" s="9">
        <f>IFERROR('SEM1'!A53,"-")</f>
        <v>0</v>
      </c>
      <c r="B53" s="135">
        <f>IFERROR('SEM1'!B53,"-")</f>
        <v>0</v>
      </c>
      <c r="C53" s="39"/>
      <c r="D53" s="32">
        <f t="shared" si="4"/>
        <v>0</v>
      </c>
      <c r="E53" s="32">
        <f t="shared" si="5"/>
        <v>0</v>
      </c>
      <c r="F53" s="75">
        <f t="shared" si="6"/>
        <v>0</v>
      </c>
      <c r="G53" s="75">
        <f t="shared" si="7"/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 t="shared" si="8"/>
        <v>-</v>
      </c>
      <c r="W53" s="77" t="str">
        <f t="shared" si="9"/>
        <v>-</v>
      </c>
      <c r="X53" s="19" t="str">
        <f t="shared" si="10"/>
        <v>-</v>
      </c>
      <c r="Y53" s="19" t="str">
        <f t="shared" si="11"/>
        <v>-</v>
      </c>
      <c r="Z53" s="19" t="str">
        <f t="shared" si="12"/>
        <v>-</v>
      </c>
      <c r="AA53" s="19" t="str">
        <f t="shared" si="13"/>
        <v>-</v>
      </c>
      <c r="AB53" s="19" t="str">
        <f t="shared" si="14"/>
        <v>-</v>
      </c>
      <c r="AC53" s="19" t="str">
        <f t="shared" si="15"/>
        <v>-</v>
      </c>
      <c r="AD53" s="19" t="str">
        <f t="shared" si="16"/>
        <v>-</v>
      </c>
      <c r="AE53" s="19" t="str">
        <f t="shared" si="17"/>
        <v>-</v>
      </c>
      <c r="AF53" s="19" t="str">
        <f t="shared" si="18"/>
        <v>-</v>
      </c>
      <c r="AG53" s="19" t="str">
        <f t="shared" si="19"/>
        <v>-</v>
      </c>
      <c r="AH53" s="19" t="str">
        <f t="shared" si="20"/>
        <v>-</v>
      </c>
      <c r="AI53" s="19" t="str">
        <f t="shared" si="21"/>
        <v>-</v>
      </c>
      <c r="AJ53" s="19" t="str">
        <f t="shared" si="22"/>
        <v>-</v>
      </c>
      <c r="AK53" s="19" t="str">
        <f t="shared" si="23"/>
        <v>-</v>
      </c>
      <c r="AL53" s="13" t="str">
        <f t="shared" si="24"/>
        <v>-</v>
      </c>
      <c r="AM53" s="13" t="str">
        <f t="shared" si="25"/>
        <v>-</v>
      </c>
      <c r="AN53" s="13" t="str">
        <f t="shared" si="26"/>
        <v>-</v>
      </c>
      <c r="AO53" s="80" t="str">
        <f t="shared" si="27"/>
        <v>-</v>
      </c>
      <c r="AP53" s="39"/>
      <c r="AQ53" s="32">
        <f t="shared" si="28"/>
        <v>0</v>
      </c>
      <c r="AR53" s="32">
        <f t="shared" si="29"/>
        <v>0</v>
      </c>
      <c r="AS53" s="75">
        <f t="shared" si="30"/>
        <v>0</v>
      </c>
      <c r="AT53" s="75">
        <f t="shared" si="31"/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 t="shared" si="32"/>
        <v>-</v>
      </c>
      <c r="BJ53" s="77" t="str">
        <f t="shared" si="33"/>
        <v>-</v>
      </c>
      <c r="BK53" s="19" t="str">
        <f t="shared" si="34"/>
        <v>-</v>
      </c>
      <c r="BL53" s="19" t="str">
        <f t="shared" si="35"/>
        <v>-</v>
      </c>
      <c r="BM53" s="19" t="str">
        <f t="shared" si="36"/>
        <v>-</v>
      </c>
      <c r="BN53" s="19" t="str">
        <f t="shared" si="37"/>
        <v>-</v>
      </c>
      <c r="BO53" s="19" t="str">
        <f t="shared" si="38"/>
        <v>-</v>
      </c>
      <c r="BP53" s="19" t="str">
        <f t="shared" si="39"/>
        <v>-</v>
      </c>
      <c r="BQ53" s="19" t="str">
        <f t="shared" si="40"/>
        <v>-</v>
      </c>
      <c r="BR53" s="19" t="str">
        <f t="shared" si="41"/>
        <v>-</v>
      </c>
      <c r="BS53" s="19" t="str">
        <f t="shared" si="42"/>
        <v>-</v>
      </c>
      <c r="BT53" s="19" t="str">
        <f t="shared" si="43"/>
        <v>-</v>
      </c>
      <c r="BU53" s="19" t="str">
        <f t="shared" si="44"/>
        <v>-</v>
      </c>
      <c r="BV53" s="19" t="str">
        <f t="shared" si="45"/>
        <v>-</v>
      </c>
      <c r="BW53" s="19" t="str">
        <f t="shared" si="46"/>
        <v>-</v>
      </c>
      <c r="BX53" s="19" t="str">
        <f t="shared" si="47"/>
        <v>-</v>
      </c>
      <c r="BY53" s="13" t="str">
        <f t="shared" si="48"/>
        <v>-</v>
      </c>
      <c r="BZ53" s="13" t="str">
        <f t="shared" si="49"/>
        <v>-</v>
      </c>
      <c r="CA53" s="13" t="str">
        <f t="shared" si="50"/>
        <v>-</v>
      </c>
      <c r="CB53" s="80" t="str">
        <f t="shared" si="51"/>
        <v>-</v>
      </c>
      <c r="CC53" s="39"/>
      <c r="CD53" s="32">
        <f t="shared" si="52"/>
        <v>0</v>
      </c>
      <c r="CE53" s="32">
        <f t="shared" si="53"/>
        <v>0</v>
      </c>
      <c r="CF53" s="75">
        <f t="shared" si="54"/>
        <v>0</v>
      </c>
      <c r="CG53" s="75">
        <f t="shared" si="55"/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 t="shared" si="56"/>
        <v>-</v>
      </c>
      <c r="CW53" s="77" t="str">
        <f t="shared" si="57"/>
        <v>-</v>
      </c>
      <c r="CX53" s="19" t="str">
        <f t="shared" si="58"/>
        <v>-</v>
      </c>
      <c r="CY53" s="19" t="str">
        <f t="shared" si="59"/>
        <v>-</v>
      </c>
      <c r="CZ53" s="19" t="str">
        <f t="shared" si="60"/>
        <v>-</v>
      </c>
      <c r="DA53" s="19" t="str">
        <f t="shared" si="61"/>
        <v>-</v>
      </c>
      <c r="DB53" s="19" t="str">
        <f t="shared" si="62"/>
        <v>-</v>
      </c>
      <c r="DC53" s="19" t="str">
        <f t="shared" si="63"/>
        <v>-</v>
      </c>
      <c r="DD53" s="19" t="str">
        <f t="shared" si="64"/>
        <v>-</v>
      </c>
      <c r="DE53" s="19" t="str">
        <f t="shared" si="65"/>
        <v>-</v>
      </c>
      <c r="DF53" s="19" t="str">
        <f t="shared" si="66"/>
        <v>-</v>
      </c>
      <c r="DG53" s="19" t="str">
        <f t="shared" si="67"/>
        <v>-</v>
      </c>
      <c r="DH53" s="19" t="str">
        <f t="shared" si="68"/>
        <v>-</v>
      </c>
      <c r="DI53" s="19" t="str">
        <f t="shared" si="69"/>
        <v>-</v>
      </c>
      <c r="DJ53" s="19" t="str">
        <f t="shared" si="70"/>
        <v>-</v>
      </c>
      <c r="DK53" s="19" t="str">
        <f t="shared" si="71"/>
        <v>-</v>
      </c>
      <c r="DL53" s="13" t="str">
        <f t="shared" si="72"/>
        <v>-</v>
      </c>
      <c r="DM53" s="13" t="str">
        <f t="shared" si="73"/>
        <v>-</v>
      </c>
      <c r="DN53" s="13" t="str">
        <f t="shared" si="74"/>
        <v>-</v>
      </c>
      <c r="DO53" s="80" t="str">
        <f t="shared" si="75"/>
        <v>-</v>
      </c>
      <c r="DP53" s="39"/>
      <c r="DQ53" s="32">
        <f t="shared" si="76"/>
        <v>0</v>
      </c>
      <c r="DR53" s="32">
        <f t="shared" si="77"/>
        <v>0</v>
      </c>
      <c r="DS53" s="75">
        <f t="shared" si="78"/>
        <v>0</v>
      </c>
      <c r="DT53" s="75">
        <f t="shared" si="79"/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 t="shared" si="80"/>
        <v>-</v>
      </c>
      <c r="EJ53" s="77" t="str">
        <f t="shared" si="81"/>
        <v>-</v>
      </c>
      <c r="EK53" s="19" t="str">
        <f t="shared" si="82"/>
        <v>-</v>
      </c>
      <c r="EL53" s="19" t="str">
        <f t="shared" si="83"/>
        <v>-</v>
      </c>
      <c r="EM53" s="19" t="str">
        <f t="shared" si="84"/>
        <v>-</v>
      </c>
      <c r="EN53" s="19" t="str">
        <f t="shared" si="85"/>
        <v>-</v>
      </c>
      <c r="EO53" s="19" t="str">
        <f t="shared" si="86"/>
        <v>-</v>
      </c>
      <c r="EP53" s="19" t="str">
        <f t="shared" si="87"/>
        <v>-</v>
      </c>
      <c r="EQ53" s="19" t="str">
        <f t="shared" si="88"/>
        <v>-</v>
      </c>
      <c r="ER53" s="19" t="str">
        <f t="shared" si="89"/>
        <v>-</v>
      </c>
      <c r="ES53" s="19" t="str">
        <f t="shared" si="90"/>
        <v>-</v>
      </c>
      <c r="ET53" s="19" t="str">
        <f t="shared" si="91"/>
        <v>-</v>
      </c>
      <c r="EU53" s="19" t="str">
        <f t="shared" si="92"/>
        <v>-</v>
      </c>
      <c r="EV53" s="19" t="str">
        <f t="shared" si="93"/>
        <v>-</v>
      </c>
      <c r="EW53" s="19" t="str">
        <f t="shared" si="94"/>
        <v>-</v>
      </c>
      <c r="EX53" s="19" t="str">
        <f t="shared" si="95"/>
        <v>-</v>
      </c>
      <c r="EY53" s="13" t="str">
        <f t="shared" si="96"/>
        <v>-</v>
      </c>
      <c r="EZ53" s="13" t="str">
        <f t="shared" si="97"/>
        <v>-</v>
      </c>
      <c r="FA53" s="13" t="str">
        <f t="shared" si="98"/>
        <v>-</v>
      </c>
      <c r="FB53" s="80" t="str">
        <f t="shared" si="99"/>
        <v>-</v>
      </c>
      <c r="FC53" s="39"/>
      <c r="FD53" s="32">
        <f t="shared" si="100"/>
        <v>0</v>
      </c>
      <c r="FE53" s="32">
        <f t="shared" si="101"/>
        <v>0</v>
      </c>
      <c r="FF53" s="75">
        <f t="shared" si="102"/>
        <v>0</v>
      </c>
      <c r="FG53" s="75">
        <f t="shared" si="103"/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 t="shared" si="104"/>
        <v>-</v>
      </c>
      <c r="FW53" s="77" t="str">
        <f t="shared" si="105"/>
        <v>-</v>
      </c>
      <c r="FX53" s="19" t="str">
        <f t="shared" si="106"/>
        <v>-</v>
      </c>
      <c r="FY53" s="19" t="str">
        <f t="shared" si="107"/>
        <v>-</v>
      </c>
      <c r="FZ53" s="19" t="str">
        <f t="shared" si="108"/>
        <v>-</v>
      </c>
      <c r="GA53" s="19" t="str">
        <f t="shared" si="109"/>
        <v>-</v>
      </c>
      <c r="GB53" s="19" t="str">
        <f t="shared" si="110"/>
        <v>-</v>
      </c>
      <c r="GC53" s="19" t="str">
        <f t="shared" si="111"/>
        <v>-</v>
      </c>
      <c r="GD53" s="19" t="str">
        <f t="shared" si="112"/>
        <v>-</v>
      </c>
      <c r="GE53" s="19" t="str">
        <f t="shared" si="113"/>
        <v>-</v>
      </c>
      <c r="GF53" s="19" t="str">
        <f t="shared" si="114"/>
        <v>-</v>
      </c>
      <c r="GG53" s="19" t="str">
        <f t="shared" si="115"/>
        <v>-</v>
      </c>
      <c r="GH53" s="19" t="str">
        <f t="shared" si="116"/>
        <v>-</v>
      </c>
      <c r="GI53" s="19" t="str">
        <f t="shared" si="117"/>
        <v>-</v>
      </c>
      <c r="GJ53" s="19" t="str">
        <f t="shared" si="118"/>
        <v>-</v>
      </c>
      <c r="GK53" s="19" t="str">
        <f t="shared" si="119"/>
        <v>-</v>
      </c>
      <c r="GL53" s="13" t="str">
        <f t="shared" si="120"/>
        <v>-</v>
      </c>
      <c r="GM53" s="13" t="str">
        <f t="shared" si="121"/>
        <v>-</v>
      </c>
      <c r="GN53" s="13" t="str">
        <f t="shared" si="122"/>
        <v>-</v>
      </c>
      <c r="GO53" s="80" t="str">
        <f t="shared" si="123"/>
        <v>-</v>
      </c>
      <c r="GP53" s="39"/>
      <c r="GQ53" s="32">
        <f t="shared" si="124"/>
        <v>0</v>
      </c>
      <c r="GR53" s="32">
        <f t="shared" si="125"/>
        <v>0</v>
      </c>
      <c r="GS53" s="75">
        <f t="shared" si="126"/>
        <v>0</v>
      </c>
      <c r="GT53" s="75">
        <f t="shared" si="127"/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 t="shared" si="128"/>
        <v>-</v>
      </c>
      <c r="HJ53" s="77" t="str">
        <f t="shared" si="129"/>
        <v>-</v>
      </c>
      <c r="HK53" s="19" t="str">
        <f t="shared" si="130"/>
        <v>-</v>
      </c>
      <c r="HL53" s="19" t="str">
        <f t="shared" si="131"/>
        <v>-</v>
      </c>
      <c r="HM53" s="19" t="str">
        <f t="shared" si="132"/>
        <v>-</v>
      </c>
      <c r="HN53" s="19" t="str">
        <f t="shared" si="133"/>
        <v>-</v>
      </c>
      <c r="HO53" s="19" t="str">
        <f t="shared" si="134"/>
        <v>-</v>
      </c>
      <c r="HP53" s="19" t="str">
        <f t="shared" si="135"/>
        <v>-</v>
      </c>
      <c r="HQ53" s="19" t="str">
        <f t="shared" si="136"/>
        <v>-</v>
      </c>
      <c r="HR53" s="19" t="str">
        <f t="shared" si="137"/>
        <v>-</v>
      </c>
      <c r="HS53" s="19" t="str">
        <f t="shared" si="138"/>
        <v>-</v>
      </c>
      <c r="HT53" s="19" t="str">
        <f t="shared" si="139"/>
        <v>-</v>
      </c>
      <c r="HU53" s="19" t="str">
        <f t="shared" si="140"/>
        <v>-</v>
      </c>
      <c r="HV53" s="19" t="str">
        <f t="shared" si="141"/>
        <v>-</v>
      </c>
      <c r="HW53" s="19" t="str">
        <f t="shared" si="142"/>
        <v>-</v>
      </c>
      <c r="HX53" s="19" t="str">
        <f t="shared" si="143"/>
        <v>-</v>
      </c>
      <c r="HY53" s="13" t="str">
        <f t="shared" si="144"/>
        <v>-</v>
      </c>
      <c r="HZ53" s="13" t="str">
        <f t="shared" si="145"/>
        <v>-</v>
      </c>
      <c r="IA53" s="13" t="str">
        <f t="shared" si="146"/>
        <v>-</v>
      </c>
      <c r="IB53" s="80" t="str">
        <f t="shared" si="147"/>
        <v>-</v>
      </c>
      <c r="IC53" s="39">
        <f t="shared" si="148"/>
        <v>0</v>
      </c>
      <c r="ID53" s="99">
        <f t="shared" si="149"/>
        <v>0</v>
      </c>
      <c r="IE53" s="99">
        <f t="shared" si="150"/>
        <v>0</v>
      </c>
      <c r="IF53" s="100">
        <f t="shared" si="151"/>
        <v>0</v>
      </c>
      <c r="IG53" s="100">
        <f t="shared" si="152"/>
        <v>0</v>
      </c>
      <c r="IH53" s="35">
        <f t="shared" si="179"/>
        <v>0</v>
      </c>
      <c r="II53" s="35">
        <f t="shared" si="179"/>
        <v>0</v>
      </c>
      <c r="IJ53" s="35">
        <f t="shared" si="179"/>
        <v>0</v>
      </c>
      <c r="IK53" s="35">
        <f t="shared" si="179"/>
        <v>0</v>
      </c>
      <c r="IL53" s="35">
        <f t="shared" si="179"/>
        <v>0</v>
      </c>
      <c r="IM53" s="35">
        <f t="shared" si="179"/>
        <v>0</v>
      </c>
      <c r="IN53" s="100"/>
      <c r="IO53" s="35">
        <f t="shared" si="180"/>
        <v>0</v>
      </c>
      <c r="IP53" s="35">
        <f t="shared" si="180"/>
        <v>0</v>
      </c>
      <c r="IQ53" s="35">
        <f t="shared" si="180"/>
        <v>0</v>
      </c>
      <c r="IR53" s="35">
        <f t="shared" si="180"/>
        <v>0</v>
      </c>
      <c r="IS53" s="35">
        <f t="shared" si="180"/>
        <v>0</v>
      </c>
      <c r="IT53" s="23">
        <f t="shared" si="180"/>
        <v>0</v>
      </c>
      <c r="IU53" s="26">
        <f t="shared" si="180"/>
        <v>0</v>
      </c>
      <c r="IV53" s="42" t="str">
        <f t="shared" si="155"/>
        <v>-</v>
      </c>
      <c r="IW53" s="89" t="str">
        <f t="shared" si="156"/>
        <v>-</v>
      </c>
      <c r="IX53" s="43" t="str">
        <f t="shared" si="157"/>
        <v>-</v>
      </c>
      <c r="IY53" s="43" t="str">
        <f t="shared" si="158"/>
        <v>-</v>
      </c>
      <c r="IZ53" s="43" t="str">
        <f t="shared" si="159"/>
        <v>-</v>
      </c>
      <c r="JA53" s="43" t="str">
        <f t="shared" si="160"/>
        <v>-</v>
      </c>
      <c r="JB53" s="43" t="str">
        <f t="shared" si="161"/>
        <v>-</v>
      </c>
      <c r="JC53" s="43" t="str">
        <f t="shared" si="162"/>
        <v>-</v>
      </c>
      <c r="JD53" s="43" t="str">
        <f t="shared" si="163"/>
        <v>-</v>
      </c>
      <c r="JE53" s="43" t="str">
        <f t="shared" si="164"/>
        <v>-</v>
      </c>
      <c r="JF53" s="43" t="str">
        <f t="shared" si="165"/>
        <v>-</v>
      </c>
      <c r="JG53" s="43" t="str">
        <f t="shared" si="166"/>
        <v>-</v>
      </c>
      <c r="JH53" s="43" t="str">
        <f t="shared" si="167"/>
        <v>-</v>
      </c>
      <c r="JI53" s="43" t="str">
        <f t="shared" si="168"/>
        <v>-</v>
      </c>
      <c r="JJ53" s="43" t="str">
        <f t="shared" si="169"/>
        <v>-</v>
      </c>
      <c r="JK53" s="43" t="str">
        <f t="shared" si="170"/>
        <v>-</v>
      </c>
      <c r="JL53" s="44" t="str">
        <f t="shared" si="171"/>
        <v>-</v>
      </c>
      <c r="JM53" s="44" t="str">
        <f t="shared" si="172"/>
        <v>-</v>
      </c>
      <c r="JN53" s="44" t="str">
        <f t="shared" si="173"/>
        <v>-</v>
      </c>
      <c r="JO53" s="90" t="str">
        <f t="shared" si="174"/>
        <v>-</v>
      </c>
      <c r="JP53" s="62">
        <f t="shared" si="175"/>
        <v>0</v>
      </c>
      <c r="JQ53" s="63">
        <f t="shared" si="176"/>
        <v>0</v>
      </c>
      <c r="JR53" s="64">
        <f t="shared" si="177"/>
        <v>0</v>
      </c>
      <c r="JS53" s="65">
        <f t="shared" si="178"/>
        <v>0</v>
      </c>
    </row>
    <row r="54" spans="1:279" ht="18.75">
      <c r="A54" s="9">
        <f>IFERROR('SEM1'!A54,"-")</f>
        <v>0</v>
      </c>
      <c r="B54" s="135">
        <f>IFERROR('SEM1'!B54,"-")</f>
        <v>0</v>
      </c>
      <c r="C54" s="39"/>
      <c r="D54" s="32">
        <f t="shared" si="4"/>
        <v>0</v>
      </c>
      <c r="E54" s="32">
        <f t="shared" si="5"/>
        <v>0</v>
      </c>
      <c r="F54" s="75">
        <f t="shared" si="6"/>
        <v>0</v>
      </c>
      <c r="G54" s="75">
        <f t="shared" si="7"/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 t="shared" si="8"/>
        <v>-</v>
      </c>
      <c r="W54" s="77" t="str">
        <f t="shared" si="9"/>
        <v>-</v>
      </c>
      <c r="X54" s="19" t="str">
        <f t="shared" si="10"/>
        <v>-</v>
      </c>
      <c r="Y54" s="19" t="str">
        <f t="shared" si="11"/>
        <v>-</v>
      </c>
      <c r="Z54" s="19" t="str">
        <f t="shared" si="12"/>
        <v>-</v>
      </c>
      <c r="AA54" s="19" t="str">
        <f t="shared" si="13"/>
        <v>-</v>
      </c>
      <c r="AB54" s="19" t="str">
        <f t="shared" si="14"/>
        <v>-</v>
      </c>
      <c r="AC54" s="19" t="str">
        <f t="shared" si="15"/>
        <v>-</v>
      </c>
      <c r="AD54" s="19" t="str">
        <f t="shared" si="16"/>
        <v>-</v>
      </c>
      <c r="AE54" s="19" t="str">
        <f t="shared" si="17"/>
        <v>-</v>
      </c>
      <c r="AF54" s="19" t="str">
        <f t="shared" si="18"/>
        <v>-</v>
      </c>
      <c r="AG54" s="19" t="str">
        <f t="shared" si="19"/>
        <v>-</v>
      </c>
      <c r="AH54" s="19" t="str">
        <f t="shared" si="20"/>
        <v>-</v>
      </c>
      <c r="AI54" s="19" t="str">
        <f t="shared" si="21"/>
        <v>-</v>
      </c>
      <c r="AJ54" s="19" t="str">
        <f t="shared" si="22"/>
        <v>-</v>
      </c>
      <c r="AK54" s="19" t="str">
        <f t="shared" si="23"/>
        <v>-</v>
      </c>
      <c r="AL54" s="13" t="str">
        <f t="shared" si="24"/>
        <v>-</v>
      </c>
      <c r="AM54" s="13" t="str">
        <f t="shared" si="25"/>
        <v>-</v>
      </c>
      <c r="AN54" s="13" t="str">
        <f t="shared" si="26"/>
        <v>-</v>
      </c>
      <c r="AO54" s="80" t="str">
        <f t="shared" si="27"/>
        <v>-</v>
      </c>
      <c r="AP54" s="39"/>
      <c r="AQ54" s="32">
        <f t="shared" si="28"/>
        <v>0</v>
      </c>
      <c r="AR54" s="32">
        <f t="shared" si="29"/>
        <v>0</v>
      </c>
      <c r="AS54" s="75">
        <f t="shared" si="30"/>
        <v>0</v>
      </c>
      <c r="AT54" s="75">
        <f t="shared" si="31"/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 t="shared" si="32"/>
        <v>-</v>
      </c>
      <c r="BJ54" s="77" t="str">
        <f t="shared" si="33"/>
        <v>-</v>
      </c>
      <c r="BK54" s="19" t="str">
        <f t="shared" si="34"/>
        <v>-</v>
      </c>
      <c r="BL54" s="19" t="str">
        <f t="shared" si="35"/>
        <v>-</v>
      </c>
      <c r="BM54" s="19" t="str">
        <f t="shared" si="36"/>
        <v>-</v>
      </c>
      <c r="BN54" s="19" t="str">
        <f t="shared" si="37"/>
        <v>-</v>
      </c>
      <c r="BO54" s="19" t="str">
        <f t="shared" si="38"/>
        <v>-</v>
      </c>
      <c r="BP54" s="19" t="str">
        <f t="shared" si="39"/>
        <v>-</v>
      </c>
      <c r="BQ54" s="19" t="str">
        <f t="shared" si="40"/>
        <v>-</v>
      </c>
      <c r="BR54" s="19" t="str">
        <f t="shared" si="41"/>
        <v>-</v>
      </c>
      <c r="BS54" s="19" t="str">
        <f t="shared" si="42"/>
        <v>-</v>
      </c>
      <c r="BT54" s="19" t="str">
        <f t="shared" si="43"/>
        <v>-</v>
      </c>
      <c r="BU54" s="19" t="str">
        <f t="shared" si="44"/>
        <v>-</v>
      </c>
      <c r="BV54" s="19" t="str">
        <f t="shared" si="45"/>
        <v>-</v>
      </c>
      <c r="BW54" s="19" t="str">
        <f t="shared" si="46"/>
        <v>-</v>
      </c>
      <c r="BX54" s="19" t="str">
        <f t="shared" si="47"/>
        <v>-</v>
      </c>
      <c r="BY54" s="13" t="str">
        <f t="shared" si="48"/>
        <v>-</v>
      </c>
      <c r="BZ54" s="13" t="str">
        <f t="shared" si="49"/>
        <v>-</v>
      </c>
      <c r="CA54" s="13" t="str">
        <f t="shared" si="50"/>
        <v>-</v>
      </c>
      <c r="CB54" s="80" t="str">
        <f t="shared" si="51"/>
        <v>-</v>
      </c>
      <c r="CC54" s="39"/>
      <c r="CD54" s="32">
        <f t="shared" si="52"/>
        <v>0</v>
      </c>
      <c r="CE54" s="32">
        <f t="shared" si="53"/>
        <v>0</v>
      </c>
      <c r="CF54" s="75">
        <f t="shared" si="54"/>
        <v>0</v>
      </c>
      <c r="CG54" s="75">
        <f t="shared" si="55"/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 t="shared" si="56"/>
        <v>-</v>
      </c>
      <c r="CW54" s="77" t="str">
        <f t="shared" si="57"/>
        <v>-</v>
      </c>
      <c r="CX54" s="19" t="str">
        <f t="shared" si="58"/>
        <v>-</v>
      </c>
      <c r="CY54" s="19" t="str">
        <f t="shared" si="59"/>
        <v>-</v>
      </c>
      <c r="CZ54" s="19" t="str">
        <f t="shared" si="60"/>
        <v>-</v>
      </c>
      <c r="DA54" s="19" t="str">
        <f t="shared" si="61"/>
        <v>-</v>
      </c>
      <c r="DB54" s="19" t="str">
        <f t="shared" si="62"/>
        <v>-</v>
      </c>
      <c r="DC54" s="19" t="str">
        <f t="shared" si="63"/>
        <v>-</v>
      </c>
      <c r="DD54" s="19" t="str">
        <f t="shared" si="64"/>
        <v>-</v>
      </c>
      <c r="DE54" s="19" t="str">
        <f t="shared" si="65"/>
        <v>-</v>
      </c>
      <c r="DF54" s="19" t="str">
        <f t="shared" si="66"/>
        <v>-</v>
      </c>
      <c r="DG54" s="19" t="str">
        <f t="shared" si="67"/>
        <v>-</v>
      </c>
      <c r="DH54" s="19" t="str">
        <f t="shared" si="68"/>
        <v>-</v>
      </c>
      <c r="DI54" s="19" t="str">
        <f t="shared" si="69"/>
        <v>-</v>
      </c>
      <c r="DJ54" s="19" t="str">
        <f t="shared" si="70"/>
        <v>-</v>
      </c>
      <c r="DK54" s="19" t="str">
        <f t="shared" si="71"/>
        <v>-</v>
      </c>
      <c r="DL54" s="13" t="str">
        <f t="shared" si="72"/>
        <v>-</v>
      </c>
      <c r="DM54" s="13" t="str">
        <f t="shared" si="73"/>
        <v>-</v>
      </c>
      <c r="DN54" s="13" t="str">
        <f t="shared" si="74"/>
        <v>-</v>
      </c>
      <c r="DO54" s="80" t="str">
        <f t="shared" si="75"/>
        <v>-</v>
      </c>
      <c r="DP54" s="39"/>
      <c r="DQ54" s="32">
        <f t="shared" si="76"/>
        <v>0</v>
      </c>
      <c r="DR54" s="32">
        <f t="shared" si="77"/>
        <v>0</v>
      </c>
      <c r="DS54" s="75">
        <f t="shared" si="78"/>
        <v>0</v>
      </c>
      <c r="DT54" s="75">
        <f t="shared" si="79"/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 t="shared" si="80"/>
        <v>-</v>
      </c>
      <c r="EJ54" s="77" t="str">
        <f t="shared" si="81"/>
        <v>-</v>
      </c>
      <c r="EK54" s="19" t="str">
        <f t="shared" si="82"/>
        <v>-</v>
      </c>
      <c r="EL54" s="19" t="str">
        <f t="shared" si="83"/>
        <v>-</v>
      </c>
      <c r="EM54" s="19" t="str">
        <f t="shared" si="84"/>
        <v>-</v>
      </c>
      <c r="EN54" s="19" t="str">
        <f t="shared" si="85"/>
        <v>-</v>
      </c>
      <c r="EO54" s="19" t="str">
        <f t="shared" si="86"/>
        <v>-</v>
      </c>
      <c r="EP54" s="19" t="str">
        <f t="shared" si="87"/>
        <v>-</v>
      </c>
      <c r="EQ54" s="19" t="str">
        <f t="shared" si="88"/>
        <v>-</v>
      </c>
      <c r="ER54" s="19" t="str">
        <f t="shared" si="89"/>
        <v>-</v>
      </c>
      <c r="ES54" s="19" t="str">
        <f t="shared" si="90"/>
        <v>-</v>
      </c>
      <c r="ET54" s="19" t="str">
        <f t="shared" si="91"/>
        <v>-</v>
      </c>
      <c r="EU54" s="19" t="str">
        <f t="shared" si="92"/>
        <v>-</v>
      </c>
      <c r="EV54" s="19" t="str">
        <f t="shared" si="93"/>
        <v>-</v>
      </c>
      <c r="EW54" s="19" t="str">
        <f t="shared" si="94"/>
        <v>-</v>
      </c>
      <c r="EX54" s="19" t="str">
        <f t="shared" si="95"/>
        <v>-</v>
      </c>
      <c r="EY54" s="13" t="str">
        <f t="shared" si="96"/>
        <v>-</v>
      </c>
      <c r="EZ54" s="13" t="str">
        <f t="shared" si="97"/>
        <v>-</v>
      </c>
      <c r="FA54" s="13" t="str">
        <f t="shared" si="98"/>
        <v>-</v>
      </c>
      <c r="FB54" s="80" t="str">
        <f t="shared" si="99"/>
        <v>-</v>
      </c>
      <c r="FC54" s="39"/>
      <c r="FD54" s="32">
        <f t="shared" si="100"/>
        <v>0</v>
      </c>
      <c r="FE54" s="32">
        <f t="shared" si="101"/>
        <v>0</v>
      </c>
      <c r="FF54" s="75">
        <f t="shared" si="102"/>
        <v>0</v>
      </c>
      <c r="FG54" s="75">
        <f t="shared" si="103"/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 t="shared" si="104"/>
        <v>-</v>
      </c>
      <c r="FW54" s="77" t="str">
        <f t="shared" si="105"/>
        <v>-</v>
      </c>
      <c r="FX54" s="19" t="str">
        <f t="shared" si="106"/>
        <v>-</v>
      </c>
      <c r="FY54" s="19" t="str">
        <f t="shared" si="107"/>
        <v>-</v>
      </c>
      <c r="FZ54" s="19" t="str">
        <f t="shared" si="108"/>
        <v>-</v>
      </c>
      <c r="GA54" s="19" t="str">
        <f t="shared" si="109"/>
        <v>-</v>
      </c>
      <c r="GB54" s="19" t="str">
        <f t="shared" si="110"/>
        <v>-</v>
      </c>
      <c r="GC54" s="19" t="str">
        <f t="shared" si="111"/>
        <v>-</v>
      </c>
      <c r="GD54" s="19" t="str">
        <f t="shared" si="112"/>
        <v>-</v>
      </c>
      <c r="GE54" s="19" t="str">
        <f t="shared" si="113"/>
        <v>-</v>
      </c>
      <c r="GF54" s="19" t="str">
        <f t="shared" si="114"/>
        <v>-</v>
      </c>
      <c r="GG54" s="19" t="str">
        <f t="shared" si="115"/>
        <v>-</v>
      </c>
      <c r="GH54" s="19" t="str">
        <f t="shared" si="116"/>
        <v>-</v>
      </c>
      <c r="GI54" s="19" t="str">
        <f t="shared" si="117"/>
        <v>-</v>
      </c>
      <c r="GJ54" s="19" t="str">
        <f t="shared" si="118"/>
        <v>-</v>
      </c>
      <c r="GK54" s="19" t="str">
        <f t="shared" si="119"/>
        <v>-</v>
      </c>
      <c r="GL54" s="13" t="str">
        <f t="shared" si="120"/>
        <v>-</v>
      </c>
      <c r="GM54" s="13" t="str">
        <f t="shared" si="121"/>
        <v>-</v>
      </c>
      <c r="GN54" s="13" t="str">
        <f t="shared" si="122"/>
        <v>-</v>
      </c>
      <c r="GO54" s="80" t="str">
        <f t="shared" si="123"/>
        <v>-</v>
      </c>
      <c r="GP54" s="39"/>
      <c r="GQ54" s="32">
        <f t="shared" si="124"/>
        <v>0</v>
      </c>
      <c r="GR54" s="32">
        <f t="shared" si="125"/>
        <v>0</v>
      </c>
      <c r="GS54" s="75">
        <f t="shared" si="126"/>
        <v>0</v>
      </c>
      <c r="GT54" s="75">
        <f t="shared" si="127"/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 t="shared" si="128"/>
        <v>-</v>
      </c>
      <c r="HJ54" s="77" t="str">
        <f t="shared" si="129"/>
        <v>-</v>
      </c>
      <c r="HK54" s="19" t="str">
        <f t="shared" si="130"/>
        <v>-</v>
      </c>
      <c r="HL54" s="19" t="str">
        <f t="shared" si="131"/>
        <v>-</v>
      </c>
      <c r="HM54" s="19" t="str">
        <f t="shared" si="132"/>
        <v>-</v>
      </c>
      <c r="HN54" s="19" t="str">
        <f t="shared" si="133"/>
        <v>-</v>
      </c>
      <c r="HO54" s="19" t="str">
        <f t="shared" si="134"/>
        <v>-</v>
      </c>
      <c r="HP54" s="19" t="str">
        <f t="shared" si="135"/>
        <v>-</v>
      </c>
      <c r="HQ54" s="19" t="str">
        <f t="shared" si="136"/>
        <v>-</v>
      </c>
      <c r="HR54" s="19" t="str">
        <f t="shared" si="137"/>
        <v>-</v>
      </c>
      <c r="HS54" s="19" t="str">
        <f t="shared" si="138"/>
        <v>-</v>
      </c>
      <c r="HT54" s="19" t="str">
        <f t="shared" si="139"/>
        <v>-</v>
      </c>
      <c r="HU54" s="19" t="str">
        <f t="shared" si="140"/>
        <v>-</v>
      </c>
      <c r="HV54" s="19" t="str">
        <f t="shared" si="141"/>
        <v>-</v>
      </c>
      <c r="HW54" s="19" t="str">
        <f t="shared" si="142"/>
        <v>-</v>
      </c>
      <c r="HX54" s="19" t="str">
        <f t="shared" si="143"/>
        <v>-</v>
      </c>
      <c r="HY54" s="13" t="str">
        <f t="shared" si="144"/>
        <v>-</v>
      </c>
      <c r="HZ54" s="13" t="str">
        <f t="shared" si="145"/>
        <v>-</v>
      </c>
      <c r="IA54" s="13" t="str">
        <f t="shared" si="146"/>
        <v>-</v>
      </c>
      <c r="IB54" s="80" t="str">
        <f t="shared" si="147"/>
        <v>-</v>
      </c>
      <c r="IC54" s="39">
        <f t="shared" si="148"/>
        <v>0</v>
      </c>
      <c r="ID54" s="99">
        <f t="shared" si="149"/>
        <v>0</v>
      </c>
      <c r="IE54" s="99">
        <f t="shared" si="150"/>
        <v>0</v>
      </c>
      <c r="IF54" s="100">
        <f t="shared" si="151"/>
        <v>0</v>
      </c>
      <c r="IG54" s="100">
        <f t="shared" si="152"/>
        <v>0</v>
      </c>
      <c r="IH54" s="35">
        <f t="shared" si="179"/>
        <v>0</v>
      </c>
      <c r="II54" s="35">
        <f t="shared" si="179"/>
        <v>0</v>
      </c>
      <c r="IJ54" s="35">
        <f t="shared" si="179"/>
        <v>0</v>
      </c>
      <c r="IK54" s="35">
        <f t="shared" si="179"/>
        <v>0</v>
      </c>
      <c r="IL54" s="35">
        <f t="shared" si="179"/>
        <v>0</v>
      </c>
      <c r="IM54" s="35">
        <f t="shared" si="179"/>
        <v>0</v>
      </c>
      <c r="IN54" s="100"/>
      <c r="IO54" s="35">
        <f t="shared" si="180"/>
        <v>0</v>
      </c>
      <c r="IP54" s="35">
        <f t="shared" si="180"/>
        <v>0</v>
      </c>
      <c r="IQ54" s="35">
        <f t="shared" si="180"/>
        <v>0</v>
      </c>
      <c r="IR54" s="35">
        <f t="shared" si="180"/>
        <v>0</v>
      </c>
      <c r="IS54" s="35">
        <f t="shared" si="180"/>
        <v>0</v>
      </c>
      <c r="IT54" s="23">
        <f t="shared" si="180"/>
        <v>0</v>
      </c>
      <c r="IU54" s="26">
        <f t="shared" si="180"/>
        <v>0</v>
      </c>
      <c r="IV54" s="42" t="str">
        <f t="shared" si="155"/>
        <v>-</v>
      </c>
      <c r="IW54" s="89" t="str">
        <f t="shared" si="156"/>
        <v>-</v>
      </c>
      <c r="IX54" s="43" t="str">
        <f t="shared" si="157"/>
        <v>-</v>
      </c>
      <c r="IY54" s="43" t="str">
        <f t="shared" si="158"/>
        <v>-</v>
      </c>
      <c r="IZ54" s="43" t="str">
        <f t="shared" si="159"/>
        <v>-</v>
      </c>
      <c r="JA54" s="43" t="str">
        <f t="shared" si="160"/>
        <v>-</v>
      </c>
      <c r="JB54" s="43" t="str">
        <f t="shared" si="161"/>
        <v>-</v>
      </c>
      <c r="JC54" s="43" t="str">
        <f t="shared" si="162"/>
        <v>-</v>
      </c>
      <c r="JD54" s="43" t="str">
        <f t="shared" si="163"/>
        <v>-</v>
      </c>
      <c r="JE54" s="43" t="str">
        <f t="shared" si="164"/>
        <v>-</v>
      </c>
      <c r="JF54" s="43" t="str">
        <f t="shared" si="165"/>
        <v>-</v>
      </c>
      <c r="JG54" s="43" t="str">
        <f t="shared" si="166"/>
        <v>-</v>
      </c>
      <c r="JH54" s="43" t="str">
        <f t="shared" si="167"/>
        <v>-</v>
      </c>
      <c r="JI54" s="43" t="str">
        <f t="shared" si="168"/>
        <v>-</v>
      </c>
      <c r="JJ54" s="43" t="str">
        <f t="shared" si="169"/>
        <v>-</v>
      </c>
      <c r="JK54" s="43" t="str">
        <f t="shared" si="170"/>
        <v>-</v>
      </c>
      <c r="JL54" s="44" t="str">
        <f t="shared" si="171"/>
        <v>-</v>
      </c>
      <c r="JM54" s="44" t="str">
        <f t="shared" si="172"/>
        <v>-</v>
      </c>
      <c r="JN54" s="44" t="str">
        <f t="shared" si="173"/>
        <v>-</v>
      </c>
      <c r="JO54" s="90" t="str">
        <f t="shared" si="174"/>
        <v>-</v>
      </c>
      <c r="JP54" s="62">
        <f t="shared" si="175"/>
        <v>0</v>
      </c>
      <c r="JQ54" s="63">
        <f t="shared" si="176"/>
        <v>0</v>
      </c>
      <c r="JR54" s="64">
        <f t="shared" si="177"/>
        <v>0</v>
      </c>
      <c r="JS54" s="65">
        <f t="shared" si="178"/>
        <v>0</v>
      </c>
    </row>
    <row r="55" spans="1:279" ht="18.75">
      <c r="A55" s="9">
        <f>IFERROR('SEM1'!A55,"-")</f>
        <v>0</v>
      </c>
      <c r="B55" s="135">
        <f>IFERROR('SEM1'!B55,"-")</f>
        <v>0</v>
      </c>
      <c r="C55" s="39"/>
      <c r="D55" s="32">
        <f t="shared" si="4"/>
        <v>0</v>
      </c>
      <c r="E55" s="32">
        <f t="shared" si="5"/>
        <v>0</v>
      </c>
      <c r="F55" s="75">
        <f t="shared" si="6"/>
        <v>0</v>
      </c>
      <c r="G55" s="75">
        <f t="shared" si="7"/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 t="shared" si="8"/>
        <v>-</v>
      </c>
      <c r="W55" s="77" t="str">
        <f t="shared" si="9"/>
        <v>-</v>
      </c>
      <c r="X55" s="19" t="str">
        <f t="shared" si="10"/>
        <v>-</v>
      </c>
      <c r="Y55" s="19" t="str">
        <f t="shared" si="11"/>
        <v>-</v>
      </c>
      <c r="Z55" s="19" t="str">
        <f t="shared" si="12"/>
        <v>-</v>
      </c>
      <c r="AA55" s="19" t="str">
        <f t="shared" si="13"/>
        <v>-</v>
      </c>
      <c r="AB55" s="19" t="str">
        <f t="shared" si="14"/>
        <v>-</v>
      </c>
      <c r="AC55" s="19" t="str">
        <f t="shared" si="15"/>
        <v>-</v>
      </c>
      <c r="AD55" s="19" t="str">
        <f t="shared" si="16"/>
        <v>-</v>
      </c>
      <c r="AE55" s="19" t="str">
        <f t="shared" si="17"/>
        <v>-</v>
      </c>
      <c r="AF55" s="19" t="str">
        <f t="shared" si="18"/>
        <v>-</v>
      </c>
      <c r="AG55" s="19" t="str">
        <f t="shared" si="19"/>
        <v>-</v>
      </c>
      <c r="AH55" s="19" t="str">
        <f t="shared" si="20"/>
        <v>-</v>
      </c>
      <c r="AI55" s="19" t="str">
        <f t="shared" si="21"/>
        <v>-</v>
      </c>
      <c r="AJ55" s="19" t="str">
        <f t="shared" si="22"/>
        <v>-</v>
      </c>
      <c r="AK55" s="19" t="str">
        <f t="shared" si="23"/>
        <v>-</v>
      </c>
      <c r="AL55" s="13" t="str">
        <f t="shared" si="24"/>
        <v>-</v>
      </c>
      <c r="AM55" s="13" t="str">
        <f t="shared" si="25"/>
        <v>-</v>
      </c>
      <c r="AN55" s="13" t="str">
        <f t="shared" si="26"/>
        <v>-</v>
      </c>
      <c r="AO55" s="80" t="str">
        <f t="shared" si="27"/>
        <v>-</v>
      </c>
      <c r="AP55" s="39"/>
      <c r="AQ55" s="32">
        <f t="shared" si="28"/>
        <v>0</v>
      </c>
      <c r="AR55" s="32">
        <f t="shared" si="29"/>
        <v>0</v>
      </c>
      <c r="AS55" s="75">
        <f t="shared" si="30"/>
        <v>0</v>
      </c>
      <c r="AT55" s="75">
        <f t="shared" si="31"/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 t="shared" si="32"/>
        <v>-</v>
      </c>
      <c r="BJ55" s="77" t="str">
        <f t="shared" si="33"/>
        <v>-</v>
      </c>
      <c r="BK55" s="19" t="str">
        <f t="shared" si="34"/>
        <v>-</v>
      </c>
      <c r="BL55" s="19" t="str">
        <f t="shared" si="35"/>
        <v>-</v>
      </c>
      <c r="BM55" s="19" t="str">
        <f t="shared" si="36"/>
        <v>-</v>
      </c>
      <c r="BN55" s="19" t="str">
        <f t="shared" si="37"/>
        <v>-</v>
      </c>
      <c r="BO55" s="19" t="str">
        <f t="shared" si="38"/>
        <v>-</v>
      </c>
      <c r="BP55" s="19" t="str">
        <f t="shared" si="39"/>
        <v>-</v>
      </c>
      <c r="BQ55" s="19" t="str">
        <f t="shared" si="40"/>
        <v>-</v>
      </c>
      <c r="BR55" s="19" t="str">
        <f t="shared" si="41"/>
        <v>-</v>
      </c>
      <c r="BS55" s="19" t="str">
        <f t="shared" si="42"/>
        <v>-</v>
      </c>
      <c r="BT55" s="19" t="str">
        <f t="shared" si="43"/>
        <v>-</v>
      </c>
      <c r="BU55" s="19" t="str">
        <f t="shared" si="44"/>
        <v>-</v>
      </c>
      <c r="BV55" s="19" t="str">
        <f t="shared" si="45"/>
        <v>-</v>
      </c>
      <c r="BW55" s="19" t="str">
        <f t="shared" si="46"/>
        <v>-</v>
      </c>
      <c r="BX55" s="19" t="str">
        <f t="shared" si="47"/>
        <v>-</v>
      </c>
      <c r="BY55" s="13" t="str">
        <f t="shared" si="48"/>
        <v>-</v>
      </c>
      <c r="BZ55" s="13" t="str">
        <f t="shared" si="49"/>
        <v>-</v>
      </c>
      <c r="CA55" s="13" t="str">
        <f t="shared" si="50"/>
        <v>-</v>
      </c>
      <c r="CB55" s="80" t="str">
        <f t="shared" si="51"/>
        <v>-</v>
      </c>
      <c r="CC55" s="39"/>
      <c r="CD55" s="32">
        <f t="shared" si="52"/>
        <v>0</v>
      </c>
      <c r="CE55" s="32">
        <f t="shared" si="53"/>
        <v>0</v>
      </c>
      <c r="CF55" s="75">
        <f t="shared" si="54"/>
        <v>0</v>
      </c>
      <c r="CG55" s="75">
        <f t="shared" si="55"/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 t="shared" si="56"/>
        <v>-</v>
      </c>
      <c r="CW55" s="77" t="str">
        <f t="shared" si="57"/>
        <v>-</v>
      </c>
      <c r="CX55" s="19" t="str">
        <f t="shared" si="58"/>
        <v>-</v>
      </c>
      <c r="CY55" s="19" t="str">
        <f t="shared" si="59"/>
        <v>-</v>
      </c>
      <c r="CZ55" s="19" t="str">
        <f t="shared" si="60"/>
        <v>-</v>
      </c>
      <c r="DA55" s="19" t="str">
        <f t="shared" si="61"/>
        <v>-</v>
      </c>
      <c r="DB55" s="19" t="str">
        <f t="shared" si="62"/>
        <v>-</v>
      </c>
      <c r="DC55" s="19" t="str">
        <f t="shared" si="63"/>
        <v>-</v>
      </c>
      <c r="DD55" s="19" t="str">
        <f t="shared" si="64"/>
        <v>-</v>
      </c>
      <c r="DE55" s="19" t="str">
        <f t="shared" si="65"/>
        <v>-</v>
      </c>
      <c r="DF55" s="19" t="str">
        <f t="shared" si="66"/>
        <v>-</v>
      </c>
      <c r="DG55" s="19" t="str">
        <f t="shared" si="67"/>
        <v>-</v>
      </c>
      <c r="DH55" s="19" t="str">
        <f t="shared" si="68"/>
        <v>-</v>
      </c>
      <c r="DI55" s="19" t="str">
        <f t="shared" si="69"/>
        <v>-</v>
      </c>
      <c r="DJ55" s="19" t="str">
        <f t="shared" si="70"/>
        <v>-</v>
      </c>
      <c r="DK55" s="19" t="str">
        <f t="shared" si="71"/>
        <v>-</v>
      </c>
      <c r="DL55" s="13" t="str">
        <f t="shared" si="72"/>
        <v>-</v>
      </c>
      <c r="DM55" s="13" t="str">
        <f t="shared" si="73"/>
        <v>-</v>
      </c>
      <c r="DN55" s="13" t="str">
        <f t="shared" si="74"/>
        <v>-</v>
      </c>
      <c r="DO55" s="80" t="str">
        <f t="shared" si="75"/>
        <v>-</v>
      </c>
      <c r="DP55" s="39"/>
      <c r="DQ55" s="32">
        <f t="shared" si="76"/>
        <v>0</v>
      </c>
      <c r="DR55" s="32">
        <f t="shared" si="77"/>
        <v>0</v>
      </c>
      <c r="DS55" s="75">
        <f t="shared" si="78"/>
        <v>0</v>
      </c>
      <c r="DT55" s="75">
        <f t="shared" si="79"/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 t="shared" si="80"/>
        <v>-</v>
      </c>
      <c r="EJ55" s="77" t="str">
        <f t="shared" si="81"/>
        <v>-</v>
      </c>
      <c r="EK55" s="19" t="str">
        <f t="shared" si="82"/>
        <v>-</v>
      </c>
      <c r="EL55" s="19" t="str">
        <f t="shared" si="83"/>
        <v>-</v>
      </c>
      <c r="EM55" s="19" t="str">
        <f t="shared" si="84"/>
        <v>-</v>
      </c>
      <c r="EN55" s="19" t="str">
        <f t="shared" si="85"/>
        <v>-</v>
      </c>
      <c r="EO55" s="19" t="str">
        <f t="shared" si="86"/>
        <v>-</v>
      </c>
      <c r="EP55" s="19" t="str">
        <f t="shared" si="87"/>
        <v>-</v>
      </c>
      <c r="EQ55" s="19" t="str">
        <f t="shared" si="88"/>
        <v>-</v>
      </c>
      <c r="ER55" s="19" t="str">
        <f t="shared" si="89"/>
        <v>-</v>
      </c>
      <c r="ES55" s="19" t="str">
        <f t="shared" si="90"/>
        <v>-</v>
      </c>
      <c r="ET55" s="19" t="str">
        <f t="shared" si="91"/>
        <v>-</v>
      </c>
      <c r="EU55" s="19" t="str">
        <f t="shared" si="92"/>
        <v>-</v>
      </c>
      <c r="EV55" s="19" t="str">
        <f t="shared" si="93"/>
        <v>-</v>
      </c>
      <c r="EW55" s="19" t="str">
        <f t="shared" si="94"/>
        <v>-</v>
      </c>
      <c r="EX55" s="19" t="str">
        <f t="shared" si="95"/>
        <v>-</v>
      </c>
      <c r="EY55" s="13" t="str">
        <f t="shared" si="96"/>
        <v>-</v>
      </c>
      <c r="EZ55" s="13" t="str">
        <f t="shared" si="97"/>
        <v>-</v>
      </c>
      <c r="FA55" s="13" t="str">
        <f t="shared" si="98"/>
        <v>-</v>
      </c>
      <c r="FB55" s="80" t="str">
        <f t="shared" si="99"/>
        <v>-</v>
      </c>
      <c r="FC55" s="39"/>
      <c r="FD55" s="32">
        <f t="shared" si="100"/>
        <v>0</v>
      </c>
      <c r="FE55" s="32">
        <f t="shared" si="101"/>
        <v>0</v>
      </c>
      <c r="FF55" s="75">
        <f t="shared" si="102"/>
        <v>0</v>
      </c>
      <c r="FG55" s="75">
        <f t="shared" si="103"/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 t="shared" si="104"/>
        <v>-</v>
      </c>
      <c r="FW55" s="77" t="str">
        <f t="shared" si="105"/>
        <v>-</v>
      </c>
      <c r="FX55" s="19" t="str">
        <f t="shared" si="106"/>
        <v>-</v>
      </c>
      <c r="FY55" s="19" t="str">
        <f t="shared" si="107"/>
        <v>-</v>
      </c>
      <c r="FZ55" s="19" t="str">
        <f t="shared" si="108"/>
        <v>-</v>
      </c>
      <c r="GA55" s="19" t="str">
        <f t="shared" si="109"/>
        <v>-</v>
      </c>
      <c r="GB55" s="19" t="str">
        <f t="shared" si="110"/>
        <v>-</v>
      </c>
      <c r="GC55" s="19" t="str">
        <f t="shared" si="111"/>
        <v>-</v>
      </c>
      <c r="GD55" s="19" t="str">
        <f t="shared" si="112"/>
        <v>-</v>
      </c>
      <c r="GE55" s="19" t="str">
        <f t="shared" si="113"/>
        <v>-</v>
      </c>
      <c r="GF55" s="19" t="str">
        <f t="shared" si="114"/>
        <v>-</v>
      </c>
      <c r="GG55" s="19" t="str">
        <f t="shared" si="115"/>
        <v>-</v>
      </c>
      <c r="GH55" s="19" t="str">
        <f t="shared" si="116"/>
        <v>-</v>
      </c>
      <c r="GI55" s="19" t="str">
        <f t="shared" si="117"/>
        <v>-</v>
      </c>
      <c r="GJ55" s="19" t="str">
        <f t="shared" si="118"/>
        <v>-</v>
      </c>
      <c r="GK55" s="19" t="str">
        <f t="shared" si="119"/>
        <v>-</v>
      </c>
      <c r="GL55" s="13" t="str">
        <f t="shared" si="120"/>
        <v>-</v>
      </c>
      <c r="GM55" s="13" t="str">
        <f t="shared" si="121"/>
        <v>-</v>
      </c>
      <c r="GN55" s="13" t="str">
        <f t="shared" si="122"/>
        <v>-</v>
      </c>
      <c r="GO55" s="80" t="str">
        <f t="shared" si="123"/>
        <v>-</v>
      </c>
      <c r="GP55" s="39"/>
      <c r="GQ55" s="32">
        <f t="shared" si="124"/>
        <v>0</v>
      </c>
      <c r="GR55" s="32">
        <f t="shared" si="125"/>
        <v>0</v>
      </c>
      <c r="GS55" s="75">
        <f t="shared" si="126"/>
        <v>0</v>
      </c>
      <c r="GT55" s="75">
        <f t="shared" si="127"/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 t="shared" si="128"/>
        <v>-</v>
      </c>
      <c r="HJ55" s="77" t="str">
        <f t="shared" si="129"/>
        <v>-</v>
      </c>
      <c r="HK55" s="19" t="str">
        <f t="shared" si="130"/>
        <v>-</v>
      </c>
      <c r="HL55" s="19" t="str">
        <f t="shared" si="131"/>
        <v>-</v>
      </c>
      <c r="HM55" s="19" t="str">
        <f t="shared" si="132"/>
        <v>-</v>
      </c>
      <c r="HN55" s="19" t="str">
        <f t="shared" si="133"/>
        <v>-</v>
      </c>
      <c r="HO55" s="19" t="str">
        <f t="shared" si="134"/>
        <v>-</v>
      </c>
      <c r="HP55" s="19" t="str">
        <f t="shared" si="135"/>
        <v>-</v>
      </c>
      <c r="HQ55" s="19" t="str">
        <f t="shared" si="136"/>
        <v>-</v>
      </c>
      <c r="HR55" s="19" t="str">
        <f t="shared" si="137"/>
        <v>-</v>
      </c>
      <c r="HS55" s="19" t="str">
        <f t="shared" si="138"/>
        <v>-</v>
      </c>
      <c r="HT55" s="19" t="str">
        <f t="shared" si="139"/>
        <v>-</v>
      </c>
      <c r="HU55" s="19" t="str">
        <f t="shared" si="140"/>
        <v>-</v>
      </c>
      <c r="HV55" s="19" t="str">
        <f t="shared" si="141"/>
        <v>-</v>
      </c>
      <c r="HW55" s="19" t="str">
        <f t="shared" si="142"/>
        <v>-</v>
      </c>
      <c r="HX55" s="19" t="str">
        <f t="shared" si="143"/>
        <v>-</v>
      </c>
      <c r="HY55" s="13" t="str">
        <f t="shared" si="144"/>
        <v>-</v>
      </c>
      <c r="HZ55" s="13" t="str">
        <f t="shared" si="145"/>
        <v>-</v>
      </c>
      <c r="IA55" s="13" t="str">
        <f t="shared" si="146"/>
        <v>-</v>
      </c>
      <c r="IB55" s="80" t="str">
        <f t="shared" si="147"/>
        <v>-</v>
      </c>
      <c r="IC55" s="39">
        <f t="shared" si="148"/>
        <v>0</v>
      </c>
      <c r="ID55" s="99">
        <f t="shared" si="149"/>
        <v>0</v>
      </c>
      <c r="IE55" s="99">
        <f t="shared" si="150"/>
        <v>0</v>
      </c>
      <c r="IF55" s="100">
        <f t="shared" si="151"/>
        <v>0</v>
      </c>
      <c r="IG55" s="100">
        <f t="shared" si="152"/>
        <v>0</v>
      </c>
      <c r="IH55" s="35">
        <f t="shared" si="179"/>
        <v>0</v>
      </c>
      <c r="II55" s="35">
        <f t="shared" si="179"/>
        <v>0</v>
      </c>
      <c r="IJ55" s="35">
        <f t="shared" si="179"/>
        <v>0</v>
      </c>
      <c r="IK55" s="35">
        <f t="shared" si="179"/>
        <v>0</v>
      </c>
      <c r="IL55" s="35">
        <f t="shared" si="179"/>
        <v>0</v>
      </c>
      <c r="IM55" s="35">
        <f t="shared" si="179"/>
        <v>0</v>
      </c>
      <c r="IN55" s="100"/>
      <c r="IO55" s="35">
        <f t="shared" si="180"/>
        <v>0</v>
      </c>
      <c r="IP55" s="35">
        <f t="shared" si="180"/>
        <v>0</v>
      </c>
      <c r="IQ55" s="35">
        <f t="shared" si="180"/>
        <v>0</v>
      </c>
      <c r="IR55" s="35">
        <f t="shared" si="180"/>
        <v>0</v>
      </c>
      <c r="IS55" s="35">
        <f t="shared" si="180"/>
        <v>0</v>
      </c>
      <c r="IT55" s="23">
        <f t="shared" si="180"/>
        <v>0</v>
      </c>
      <c r="IU55" s="26">
        <f t="shared" si="180"/>
        <v>0</v>
      </c>
      <c r="IV55" s="42" t="str">
        <f t="shared" si="155"/>
        <v>-</v>
      </c>
      <c r="IW55" s="89" t="str">
        <f t="shared" si="156"/>
        <v>-</v>
      </c>
      <c r="IX55" s="43" t="str">
        <f t="shared" si="157"/>
        <v>-</v>
      </c>
      <c r="IY55" s="43" t="str">
        <f t="shared" si="158"/>
        <v>-</v>
      </c>
      <c r="IZ55" s="43" t="str">
        <f t="shared" si="159"/>
        <v>-</v>
      </c>
      <c r="JA55" s="43" t="str">
        <f t="shared" si="160"/>
        <v>-</v>
      </c>
      <c r="JB55" s="43" t="str">
        <f t="shared" si="161"/>
        <v>-</v>
      </c>
      <c r="JC55" s="43" t="str">
        <f t="shared" si="162"/>
        <v>-</v>
      </c>
      <c r="JD55" s="43" t="str">
        <f t="shared" si="163"/>
        <v>-</v>
      </c>
      <c r="JE55" s="43" t="str">
        <f t="shared" si="164"/>
        <v>-</v>
      </c>
      <c r="JF55" s="43" t="str">
        <f t="shared" si="165"/>
        <v>-</v>
      </c>
      <c r="JG55" s="43" t="str">
        <f t="shared" si="166"/>
        <v>-</v>
      </c>
      <c r="JH55" s="43" t="str">
        <f t="shared" si="167"/>
        <v>-</v>
      </c>
      <c r="JI55" s="43" t="str">
        <f t="shared" si="168"/>
        <v>-</v>
      </c>
      <c r="JJ55" s="43" t="str">
        <f t="shared" si="169"/>
        <v>-</v>
      </c>
      <c r="JK55" s="43" t="str">
        <f t="shared" si="170"/>
        <v>-</v>
      </c>
      <c r="JL55" s="44" t="str">
        <f t="shared" si="171"/>
        <v>-</v>
      </c>
      <c r="JM55" s="44" t="str">
        <f t="shared" si="172"/>
        <v>-</v>
      </c>
      <c r="JN55" s="44" t="str">
        <f t="shared" si="173"/>
        <v>-</v>
      </c>
      <c r="JO55" s="90" t="str">
        <f t="shared" si="174"/>
        <v>-</v>
      </c>
      <c r="JP55" s="62">
        <f t="shared" si="175"/>
        <v>0</v>
      </c>
      <c r="JQ55" s="63">
        <f t="shared" si="176"/>
        <v>0</v>
      </c>
      <c r="JR55" s="64">
        <f t="shared" si="177"/>
        <v>0</v>
      </c>
      <c r="JS55" s="65">
        <f t="shared" si="178"/>
        <v>0</v>
      </c>
    </row>
    <row r="56" spans="1:279" ht="18.75">
      <c r="A56" s="9">
        <f>IFERROR('SEM1'!A56,"-")</f>
        <v>0</v>
      </c>
      <c r="B56" s="135">
        <f>IFERROR('SEM1'!B56,"-")</f>
        <v>0</v>
      </c>
      <c r="C56" s="39"/>
      <c r="D56" s="32">
        <f t="shared" si="4"/>
        <v>0</v>
      </c>
      <c r="E56" s="32">
        <f t="shared" si="5"/>
        <v>0</v>
      </c>
      <c r="F56" s="75">
        <f t="shared" si="6"/>
        <v>0</v>
      </c>
      <c r="G56" s="75">
        <f t="shared" si="7"/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 t="shared" si="8"/>
        <v>-</v>
      </c>
      <c r="W56" s="77" t="str">
        <f t="shared" si="9"/>
        <v>-</v>
      </c>
      <c r="X56" s="19" t="str">
        <f t="shared" si="10"/>
        <v>-</v>
      </c>
      <c r="Y56" s="19" t="str">
        <f t="shared" si="11"/>
        <v>-</v>
      </c>
      <c r="Z56" s="19" t="str">
        <f t="shared" si="12"/>
        <v>-</v>
      </c>
      <c r="AA56" s="19" t="str">
        <f t="shared" si="13"/>
        <v>-</v>
      </c>
      <c r="AB56" s="19" t="str">
        <f t="shared" si="14"/>
        <v>-</v>
      </c>
      <c r="AC56" s="19" t="str">
        <f t="shared" si="15"/>
        <v>-</v>
      </c>
      <c r="AD56" s="19" t="str">
        <f t="shared" si="16"/>
        <v>-</v>
      </c>
      <c r="AE56" s="19" t="str">
        <f t="shared" si="17"/>
        <v>-</v>
      </c>
      <c r="AF56" s="19" t="str">
        <f t="shared" si="18"/>
        <v>-</v>
      </c>
      <c r="AG56" s="19" t="str">
        <f t="shared" si="19"/>
        <v>-</v>
      </c>
      <c r="AH56" s="19" t="str">
        <f t="shared" si="20"/>
        <v>-</v>
      </c>
      <c r="AI56" s="19" t="str">
        <f t="shared" si="21"/>
        <v>-</v>
      </c>
      <c r="AJ56" s="19" t="str">
        <f t="shared" si="22"/>
        <v>-</v>
      </c>
      <c r="AK56" s="19" t="str">
        <f t="shared" si="23"/>
        <v>-</v>
      </c>
      <c r="AL56" s="13" t="str">
        <f t="shared" si="24"/>
        <v>-</v>
      </c>
      <c r="AM56" s="13" t="str">
        <f t="shared" si="25"/>
        <v>-</v>
      </c>
      <c r="AN56" s="13" t="str">
        <f t="shared" si="26"/>
        <v>-</v>
      </c>
      <c r="AO56" s="80" t="str">
        <f t="shared" si="27"/>
        <v>-</v>
      </c>
      <c r="AP56" s="39"/>
      <c r="AQ56" s="32">
        <f t="shared" si="28"/>
        <v>0</v>
      </c>
      <c r="AR56" s="32">
        <f t="shared" si="29"/>
        <v>0</v>
      </c>
      <c r="AS56" s="75">
        <f t="shared" si="30"/>
        <v>0</v>
      </c>
      <c r="AT56" s="75">
        <f t="shared" si="31"/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 t="shared" si="32"/>
        <v>-</v>
      </c>
      <c r="BJ56" s="77" t="str">
        <f t="shared" si="33"/>
        <v>-</v>
      </c>
      <c r="BK56" s="19" t="str">
        <f t="shared" si="34"/>
        <v>-</v>
      </c>
      <c r="BL56" s="19" t="str">
        <f t="shared" si="35"/>
        <v>-</v>
      </c>
      <c r="BM56" s="19" t="str">
        <f t="shared" si="36"/>
        <v>-</v>
      </c>
      <c r="BN56" s="19" t="str">
        <f t="shared" si="37"/>
        <v>-</v>
      </c>
      <c r="BO56" s="19" t="str">
        <f t="shared" si="38"/>
        <v>-</v>
      </c>
      <c r="BP56" s="19" t="str">
        <f t="shared" si="39"/>
        <v>-</v>
      </c>
      <c r="BQ56" s="19" t="str">
        <f t="shared" si="40"/>
        <v>-</v>
      </c>
      <c r="BR56" s="19" t="str">
        <f t="shared" si="41"/>
        <v>-</v>
      </c>
      <c r="BS56" s="19" t="str">
        <f t="shared" si="42"/>
        <v>-</v>
      </c>
      <c r="BT56" s="19" t="str">
        <f t="shared" si="43"/>
        <v>-</v>
      </c>
      <c r="BU56" s="19" t="str">
        <f t="shared" si="44"/>
        <v>-</v>
      </c>
      <c r="BV56" s="19" t="str">
        <f t="shared" si="45"/>
        <v>-</v>
      </c>
      <c r="BW56" s="19" t="str">
        <f t="shared" si="46"/>
        <v>-</v>
      </c>
      <c r="BX56" s="19" t="str">
        <f t="shared" si="47"/>
        <v>-</v>
      </c>
      <c r="BY56" s="13" t="str">
        <f t="shared" si="48"/>
        <v>-</v>
      </c>
      <c r="BZ56" s="13" t="str">
        <f t="shared" si="49"/>
        <v>-</v>
      </c>
      <c r="CA56" s="13" t="str">
        <f t="shared" si="50"/>
        <v>-</v>
      </c>
      <c r="CB56" s="80" t="str">
        <f t="shared" si="51"/>
        <v>-</v>
      </c>
      <c r="CC56" s="39"/>
      <c r="CD56" s="32">
        <f t="shared" si="52"/>
        <v>0</v>
      </c>
      <c r="CE56" s="32">
        <f t="shared" si="53"/>
        <v>0</v>
      </c>
      <c r="CF56" s="75">
        <f t="shared" si="54"/>
        <v>0</v>
      </c>
      <c r="CG56" s="75">
        <f t="shared" si="55"/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 t="shared" si="56"/>
        <v>-</v>
      </c>
      <c r="CW56" s="77" t="str">
        <f t="shared" si="57"/>
        <v>-</v>
      </c>
      <c r="CX56" s="19" t="str">
        <f t="shared" si="58"/>
        <v>-</v>
      </c>
      <c r="CY56" s="19" t="str">
        <f t="shared" si="59"/>
        <v>-</v>
      </c>
      <c r="CZ56" s="19" t="str">
        <f t="shared" si="60"/>
        <v>-</v>
      </c>
      <c r="DA56" s="19" t="str">
        <f t="shared" si="61"/>
        <v>-</v>
      </c>
      <c r="DB56" s="19" t="str">
        <f t="shared" si="62"/>
        <v>-</v>
      </c>
      <c r="DC56" s="19" t="str">
        <f t="shared" si="63"/>
        <v>-</v>
      </c>
      <c r="DD56" s="19" t="str">
        <f t="shared" si="64"/>
        <v>-</v>
      </c>
      <c r="DE56" s="19" t="str">
        <f t="shared" si="65"/>
        <v>-</v>
      </c>
      <c r="DF56" s="19" t="str">
        <f t="shared" si="66"/>
        <v>-</v>
      </c>
      <c r="DG56" s="19" t="str">
        <f t="shared" si="67"/>
        <v>-</v>
      </c>
      <c r="DH56" s="19" t="str">
        <f t="shared" si="68"/>
        <v>-</v>
      </c>
      <c r="DI56" s="19" t="str">
        <f t="shared" si="69"/>
        <v>-</v>
      </c>
      <c r="DJ56" s="19" t="str">
        <f t="shared" si="70"/>
        <v>-</v>
      </c>
      <c r="DK56" s="19" t="str">
        <f t="shared" si="71"/>
        <v>-</v>
      </c>
      <c r="DL56" s="13" t="str">
        <f t="shared" si="72"/>
        <v>-</v>
      </c>
      <c r="DM56" s="13" t="str">
        <f t="shared" si="73"/>
        <v>-</v>
      </c>
      <c r="DN56" s="13" t="str">
        <f t="shared" si="74"/>
        <v>-</v>
      </c>
      <c r="DO56" s="80" t="str">
        <f t="shared" si="75"/>
        <v>-</v>
      </c>
      <c r="DP56" s="39"/>
      <c r="DQ56" s="32">
        <f t="shared" si="76"/>
        <v>0</v>
      </c>
      <c r="DR56" s="32">
        <f t="shared" si="77"/>
        <v>0</v>
      </c>
      <c r="DS56" s="75">
        <f t="shared" si="78"/>
        <v>0</v>
      </c>
      <c r="DT56" s="75">
        <f t="shared" si="79"/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 t="shared" si="80"/>
        <v>-</v>
      </c>
      <c r="EJ56" s="77" t="str">
        <f t="shared" si="81"/>
        <v>-</v>
      </c>
      <c r="EK56" s="19" t="str">
        <f t="shared" si="82"/>
        <v>-</v>
      </c>
      <c r="EL56" s="19" t="str">
        <f t="shared" si="83"/>
        <v>-</v>
      </c>
      <c r="EM56" s="19" t="str">
        <f t="shared" si="84"/>
        <v>-</v>
      </c>
      <c r="EN56" s="19" t="str">
        <f t="shared" si="85"/>
        <v>-</v>
      </c>
      <c r="EO56" s="19" t="str">
        <f t="shared" si="86"/>
        <v>-</v>
      </c>
      <c r="EP56" s="19" t="str">
        <f t="shared" si="87"/>
        <v>-</v>
      </c>
      <c r="EQ56" s="19" t="str">
        <f t="shared" si="88"/>
        <v>-</v>
      </c>
      <c r="ER56" s="19" t="str">
        <f t="shared" si="89"/>
        <v>-</v>
      </c>
      <c r="ES56" s="19" t="str">
        <f t="shared" si="90"/>
        <v>-</v>
      </c>
      <c r="ET56" s="19" t="str">
        <f t="shared" si="91"/>
        <v>-</v>
      </c>
      <c r="EU56" s="19" t="str">
        <f t="shared" si="92"/>
        <v>-</v>
      </c>
      <c r="EV56" s="19" t="str">
        <f t="shared" si="93"/>
        <v>-</v>
      </c>
      <c r="EW56" s="19" t="str">
        <f t="shared" si="94"/>
        <v>-</v>
      </c>
      <c r="EX56" s="19" t="str">
        <f t="shared" si="95"/>
        <v>-</v>
      </c>
      <c r="EY56" s="13" t="str">
        <f t="shared" si="96"/>
        <v>-</v>
      </c>
      <c r="EZ56" s="13" t="str">
        <f t="shared" si="97"/>
        <v>-</v>
      </c>
      <c r="FA56" s="13" t="str">
        <f t="shared" si="98"/>
        <v>-</v>
      </c>
      <c r="FB56" s="80" t="str">
        <f t="shared" si="99"/>
        <v>-</v>
      </c>
      <c r="FC56" s="39"/>
      <c r="FD56" s="32">
        <f t="shared" si="100"/>
        <v>0</v>
      </c>
      <c r="FE56" s="32">
        <f t="shared" si="101"/>
        <v>0</v>
      </c>
      <c r="FF56" s="75">
        <f t="shared" si="102"/>
        <v>0</v>
      </c>
      <c r="FG56" s="75">
        <f t="shared" si="103"/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 t="shared" si="104"/>
        <v>-</v>
      </c>
      <c r="FW56" s="77" t="str">
        <f t="shared" si="105"/>
        <v>-</v>
      </c>
      <c r="FX56" s="19" t="str">
        <f t="shared" si="106"/>
        <v>-</v>
      </c>
      <c r="FY56" s="19" t="str">
        <f t="shared" si="107"/>
        <v>-</v>
      </c>
      <c r="FZ56" s="19" t="str">
        <f t="shared" si="108"/>
        <v>-</v>
      </c>
      <c r="GA56" s="19" t="str">
        <f t="shared" si="109"/>
        <v>-</v>
      </c>
      <c r="GB56" s="19" t="str">
        <f t="shared" si="110"/>
        <v>-</v>
      </c>
      <c r="GC56" s="19" t="str">
        <f t="shared" si="111"/>
        <v>-</v>
      </c>
      <c r="GD56" s="19" t="str">
        <f t="shared" si="112"/>
        <v>-</v>
      </c>
      <c r="GE56" s="19" t="str">
        <f t="shared" si="113"/>
        <v>-</v>
      </c>
      <c r="GF56" s="19" t="str">
        <f t="shared" si="114"/>
        <v>-</v>
      </c>
      <c r="GG56" s="19" t="str">
        <f t="shared" si="115"/>
        <v>-</v>
      </c>
      <c r="GH56" s="19" t="str">
        <f t="shared" si="116"/>
        <v>-</v>
      </c>
      <c r="GI56" s="19" t="str">
        <f t="shared" si="117"/>
        <v>-</v>
      </c>
      <c r="GJ56" s="19" t="str">
        <f t="shared" si="118"/>
        <v>-</v>
      </c>
      <c r="GK56" s="19" t="str">
        <f t="shared" si="119"/>
        <v>-</v>
      </c>
      <c r="GL56" s="13" t="str">
        <f t="shared" si="120"/>
        <v>-</v>
      </c>
      <c r="GM56" s="13" t="str">
        <f t="shared" si="121"/>
        <v>-</v>
      </c>
      <c r="GN56" s="13" t="str">
        <f t="shared" si="122"/>
        <v>-</v>
      </c>
      <c r="GO56" s="80" t="str">
        <f t="shared" si="123"/>
        <v>-</v>
      </c>
      <c r="GP56" s="39"/>
      <c r="GQ56" s="32">
        <f t="shared" si="124"/>
        <v>0</v>
      </c>
      <c r="GR56" s="32">
        <f t="shared" si="125"/>
        <v>0</v>
      </c>
      <c r="GS56" s="75">
        <f t="shared" si="126"/>
        <v>0</v>
      </c>
      <c r="GT56" s="75">
        <f t="shared" si="127"/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 t="shared" si="128"/>
        <v>-</v>
      </c>
      <c r="HJ56" s="77" t="str">
        <f t="shared" si="129"/>
        <v>-</v>
      </c>
      <c r="HK56" s="19" t="str">
        <f t="shared" si="130"/>
        <v>-</v>
      </c>
      <c r="HL56" s="19" t="str">
        <f t="shared" si="131"/>
        <v>-</v>
      </c>
      <c r="HM56" s="19" t="str">
        <f t="shared" si="132"/>
        <v>-</v>
      </c>
      <c r="HN56" s="19" t="str">
        <f t="shared" si="133"/>
        <v>-</v>
      </c>
      <c r="HO56" s="19" t="str">
        <f t="shared" si="134"/>
        <v>-</v>
      </c>
      <c r="HP56" s="19" t="str">
        <f t="shared" si="135"/>
        <v>-</v>
      </c>
      <c r="HQ56" s="19" t="str">
        <f t="shared" si="136"/>
        <v>-</v>
      </c>
      <c r="HR56" s="19" t="str">
        <f t="shared" si="137"/>
        <v>-</v>
      </c>
      <c r="HS56" s="19" t="str">
        <f t="shared" si="138"/>
        <v>-</v>
      </c>
      <c r="HT56" s="19" t="str">
        <f t="shared" si="139"/>
        <v>-</v>
      </c>
      <c r="HU56" s="19" t="str">
        <f t="shared" si="140"/>
        <v>-</v>
      </c>
      <c r="HV56" s="19" t="str">
        <f t="shared" si="141"/>
        <v>-</v>
      </c>
      <c r="HW56" s="19" t="str">
        <f t="shared" si="142"/>
        <v>-</v>
      </c>
      <c r="HX56" s="19" t="str">
        <f t="shared" si="143"/>
        <v>-</v>
      </c>
      <c r="HY56" s="13" t="str">
        <f t="shared" si="144"/>
        <v>-</v>
      </c>
      <c r="HZ56" s="13" t="str">
        <f t="shared" si="145"/>
        <v>-</v>
      </c>
      <c r="IA56" s="13" t="str">
        <f t="shared" si="146"/>
        <v>-</v>
      </c>
      <c r="IB56" s="80" t="str">
        <f t="shared" si="147"/>
        <v>-</v>
      </c>
      <c r="IC56" s="39">
        <f t="shared" si="148"/>
        <v>0</v>
      </c>
      <c r="ID56" s="99">
        <f t="shared" si="149"/>
        <v>0</v>
      </c>
      <c r="IE56" s="99">
        <f t="shared" si="150"/>
        <v>0</v>
      </c>
      <c r="IF56" s="100">
        <f t="shared" si="151"/>
        <v>0</v>
      </c>
      <c r="IG56" s="100">
        <f t="shared" si="152"/>
        <v>0</v>
      </c>
      <c r="IH56" s="35">
        <f t="shared" si="179"/>
        <v>0</v>
      </c>
      <c r="II56" s="35">
        <f t="shared" si="179"/>
        <v>0</v>
      </c>
      <c r="IJ56" s="35">
        <f t="shared" si="179"/>
        <v>0</v>
      </c>
      <c r="IK56" s="35">
        <f t="shared" si="179"/>
        <v>0</v>
      </c>
      <c r="IL56" s="35">
        <f t="shared" si="179"/>
        <v>0</v>
      </c>
      <c r="IM56" s="35">
        <f t="shared" si="179"/>
        <v>0</v>
      </c>
      <c r="IN56" s="100"/>
      <c r="IO56" s="35">
        <f t="shared" si="180"/>
        <v>0</v>
      </c>
      <c r="IP56" s="35">
        <f t="shared" si="180"/>
        <v>0</v>
      </c>
      <c r="IQ56" s="35">
        <f t="shared" si="180"/>
        <v>0</v>
      </c>
      <c r="IR56" s="35">
        <f t="shared" si="180"/>
        <v>0</v>
      </c>
      <c r="IS56" s="35">
        <f t="shared" si="180"/>
        <v>0</v>
      </c>
      <c r="IT56" s="23">
        <f t="shared" si="180"/>
        <v>0</v>
      </c>
      <c r="IU56" s="26">
        <f t="shared" si="180"/>
        <v>0</v>
      </c>
      <c r="IV56" s="42" t="str">
        <f t="shared" si="155"/>
        <v>-</v>
      </c>
      <c r="IW56" s="89" t="str">
        <f t="shared" si="156"/>
        <v>-</v>
      </c>
      <c r="IX56" s="43" t="str">
        <f t="shared" si="157"/>
        <v>-</v>
      </c>
      <c r="IY56" s="43" t="str">
        <f t="shared" si="158"/>
        <v>-</v>
      </c>
      <c r="IZ56" s="43" t="str">
        <f t="shared" si="159"/>
        <v>-</v>
      </c>
      <c r="JA56" s="43" t="str">
        <f t="shared" si="160"/>
        <v>-</v>
      </c>
      <c r="JB56" s="43" t="str">
        <f t="shared" si="161"/>
        <v>-</v>
      </c>
      <c r="JC56" s="43" t="str">
        <f t="shared" si="162"/>
        <v>-</v>
      </c>
      <c r="JD56" s="43" t="str">
        <f t="shared" si="163"/>
        <v>-</v>
      </c>
      <c r="JE56" s="43" t="str">
        <f t="shared" si="164"/>
        <v>-</v>
      </c>
      <c r="JF56" s="43" t="str">
        <f t="shared" si="165"/>
        <v>-</v>
      </c>
      <c r="JG56" s="43" t="str">
        <f t="shared" si="166"/>
        <v>-</v>
      </c>
      <c r="JH56" s="43" t="str">
        <f t="shared" si="167"/>
        <v>-</v>
      </c>
      <c r="JI56" s="43" t="str">
        <f t="shared" si="168"/>
        <v>-</v>
      </c>
      <c r="JJ56" s="43" t="str">
        <f t="shared" si="169"/>
        <v>-</v>
      </c>
      <c r="JK56" s="43" t="str">
        <f t="shared" si="170"/>
        <v>-</v>
      </c>
      <c r="JL56" s="44" t="str">
        <f t="shared" si="171"/>
        <v>-</v>
      </c>
      <c r="JM56" s="44" t="str">
        <f t="shared" si="172"/>
        <v>-</v>
      </c>
      <c r="JN56" s="44" t="str">
        <f t="shared" si="173"/>
        <v>-</v>
      </c>
      <c r="JO56" s="90" t="str">
        <f t="shared" si="174"/>
        <v>-</v>
      </c>
      <c r="JP56" s="62">
        <f t="shared" si="175"/>
        <v>0</v>
      </c>
      <c r="JQ56" s="63">
        <f t="shared" si="176"/>
        <v>0</v>
      </c>
      <c r="JR56" s="64">
        <f t="shared" si="177"/>
        <v>0</v>
      </c>
      <c r="JS56" s="65">
        <f t="shared" si="178"/>
        <v>0</v>
      </c>
    </row>
    <row r="57" spans="1:279" ht="18.75">
      <c r="A57" s="9">
        <f>IFERROR('SEM1'!A57,"-")</f>
        <v>0</v>
      </c>
      <c r="B57" s="135">
        <f>IFERROR('SEM1'!B57,"-")</f>
        <v>0</v>
      </c>
      <c r="C57" s="39"/>
      <c r="D57" s="32">
        <f t="shared" si="4"/>
        <v>0</v>
      </c>
      <c r="E57" s="32">
        <f t="shared" si="5"/>
        <v>0</v>
      </c>
      <c r="F57" s="75">
        <f t="shared" si="6"/>
        <v>0</v>
      </c>
      <c r="G57" s="75">
        <f t="shared" si="7"/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 t="shared" si="8"/>
        <v>-</v>
      </c>
      <c r="W57" s="77" t="str">
        <f t="shared" si="9"/>
        <v>-</v>
      </c>
      <c r="X57" s="19" t="str">
        <f t="shared" si="10"/>
        <v>-</v>
      </c>
      <c r="Y57" s="19" t="str">
        <f t="shared" si="11"/>
        <v>-</v>
      </c>
      <c r="Z57" s="19" t="str">
        <f t="shared" si="12"/>
        <v>-</v>
      </c>
      <c r="AA57" s="19" t="str">
        <f t="shared" si="13"/>
        <v>-</v>
      </c>
      <c r="AB57" s="19" t="str">
        <f t="shared" si="14"/>
        <v>-</v>
      </c>
      <c r="AC57" s="19" t="str">
        <f t="shared" si="15"/>
        <v>-</v>
      </c>
      <c r="AD57" s="19" t="str">
        <f t="shared" si="16"/>
        <v>-</v>
      </c>
      <c r="AE57" s="19" t="str">
        <f t="shared" si="17"/>
        <v>-</v>
      </c>
      <c r="AF57" s="19" t="str">
        <f t="shared" si="18"/>
        <v>-</v>
      </c>
      <c r="AG57" s="19" t="str">
        <f t="shared" si="19"/>
        <v>-</v>
      </c>
      <c r="AH57" s="19" t="str">
        <f t="shared" si="20"/>
        <v>-</v>
      </c>
      <c r="AI57" s="19" t="str">
        <f t="shared" si="21"/>
        <v>-</v>
      </c>
      <c r="AJ57" s="19" t="str">
        <f t="shared" si="22"/>
        <v>-</v>
      </c>
      <c r="AK57" s="19" t="str">
        <f t="shared" si="23"/>
        <v>-</v>
      </c>
      <c r="AL57" s="13" t="str">
        <f t="shared" si="24"/>
        <v>-</v>
      </c>
      <c r="AM57" s="13" t="str">
        <f t="shared" si="25"/>
        <v>-</v>
      </c>
      <c r="AN57" s="13" t="str">
        <f t="shared" si="26"/>
        <v>-</v>
      </c>
      <c r="AO57" s="80" t="str">
        <f t="shared" si="27"/>
        <v>-</v>
      </c>
      <c r="AP57" s="39"/>
      <c r="AQ57" s="32">
        <f t="shared" si="28"/>
        <v>0</v>
      </c>
      <c r="AR57" s="32">
        <f t="shared" si="29"/>
        <v>0</v>
      </c>
      <c r="AS57" s="75">
        <f t="shared" si="30"/>
        <v>0</v>
      </c>
      <c r="AT57" s="75">
        <f t="shared" si="31"/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 t="shared" si="32"/>
        <v>-</v>
      </c>
      <c r="BJ57" s="77" t="str">
        <f t="shared" si="33"/>
        <v>-</v>
      </c>
      <c r="BK57" s="19" t="str">
        <f t="shared" si="34"/>
        <v>-</v>
      </c>
      <c r="BL57" s="19" t="str">
        <f t="shared" si="35"/>
        <v>-</v>
      </c>
      <c r="BM57" s="19" t="str">
        <f t="shared" si="36"/>
        <v>-</v>
      </c>
      <c r="BN57" s="19" t="str">
        <f t="shared" si="37"/>
        <v>-</v>
      </c>
      <c r="BO57" s="19" t="str">
        <f t="shared" si="38"/>
        <v>-</v>
      </c>
      <c r="BP57" s="19" t="str">
        <f t="shared" si="39"/>
        <v>-</v>
      </c>
      <c r="BQ57" s="19" t="str">
        <f t="shared" si="40"/>
        <v>-</v>
      </c>
      <c r="BR57" s="19" t="str">
        <f t="shared" si="41"/>
        <v>-</v>
      </c>
      <c r="BS57" s="19" t="str">
        <f t="shared" si="42"/>
        <v>-</v>
      </c>
      <c r="BT57" s="19" t="str">
        <f t="shared" si="43"/>
        <v>-</v>
      </c>
      <c r="BU57" s="19" t="str">
        <f t="shared" si="44"/>
        <v>-</v>
      </c>
      <c r="BV57" s="19" t="str">
        <f t="shared" si="45"/>
        <v>-</v>
      </c>
      <c r="BW57" s="19" t="str">
        <f t="shared" si="46"/>
        <v>-</v>
      </c>
      <c r="BX57" s="19" t="str">
        <f t="shared" si="47"/>
        <v>-</v>
      </c>
      <c r="BY57" s="13" t="str">
        <f t="shared" si="48"/>
        <v>-</v>
      </c>
      <c r="BZ57" s="13" t="str">
        <f t="shared" si="49"/>
        <v>-</v>
      </c>
      <c r="CA57" s="13" t="str">
        <f t="shared" si="50"/>
        <v>-</v>
      </c>
      <c r="CB57" s="80" t="str">
        <f t="shared" si="51"/>
        <v>-</v>
      </c>
      <c r="CC57" s="39"/>
      <c r="CD57" s="32">
        <f t="shared" si="52"/>
        <v>0</v>
      </c>
      <c r="CE57" s="32">
        <f t="shared" si="53"/>
        <v>0</v>
      </c>
      <c r="CF57" s="75">
        <f t="shared" si="54"/>
        <v>0</v>
      </c>
      <c r="CG57" s="75">
        <f t="shared" si="55"/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 t="shared" si="56"/>
        <v>-</v>
      </c>
      <c r="CW57" s="77" t="str">
        <f t="shared" si="57"/>
        <v>-</v>
      </c>
      <c r="CX57" s="19" t="str">
        <f t="shared" si="58"/>
        <v>-</v>
      </c>
      <c r="CY57" s="19" t="str">
        <f t="shared" si="59"/>
        <v>-</v>
      </c>
      <c r="CZ57" s="19" t="str">
        <f t="shared" si="60"/>
        <v>-</v>
      </c>
      <c r="DA57" s="19" t="str">
        <f t="shared" si="61"/>
        <v>-</v>
      </c>
      <c r="DB57" s="19" t="str">
        <f t="shared" si="62"/>
        <v>-</v>
      </c>
      <c r="DC57" s="19" t="str">
        <f t="shared" si="63"/>
        <v>-</v>
      </c>
      <c r="DD57" s="19" t="str">
        <f t="shared" si="64"/>
        <v>-</v>
      </c>
      <c r="DE57" s="19" t="str">
        <f t="shared" si="65"/>
        <v>-</v>
      </c>
      <c r="DF57" s="19" t="str">
        <f t="shared" si="66"/>
        <v>-</v>
      </c>
      <c r="DG57" s="19" t="str">
        <f t="shared" si="67"/>
        <v>-</v>
      </c>
      <c r="DH57" s="19" t="str">
        <f t="shared" si="68"/>
        <v>-</v>
      </c>
      <c r="DI57" s="19" t="str">
        <f t="shared" si="69"/>
        <v>-</v>
      </c>
      <c r="DJ57" s="19" t="str">
        <f t="shared" si="70"/>
        <v>-</v>
      </c>
      <c r="DK57" s="19" t="str">
        <f t="shared" si="71"/>
        <v>-</v>
      </c>
      <c r="DL57" s="13" t="str">
        <f t="shared" si="72"/>
        <v>-</v>
      </c>
      <c r="DM57" s="13" t="str">
        <f t="shared" si="73"/>
        <v>-</v>
      </c>
      <c r="DN57" s="13" t="str">
        <f t="shared" si="74"/>
        <v>-</v>
      </c>
      <c r="DO57" s="80" t="str">
        <f t="shared" si="75"/>
        <v>-</v>
      </c>
      <c r="DP57" s="39"/>
      <c r="DQ57" s="32">
        <f t="shared" si="76"/>
        <v>0</v>
      </c>
      <c r="DR57" s="32">
        <f t="shared" si="77"/>
        <v>0</v>
      </c>
      <c r="DS57" s="75">
        <f t="shared" si="78"/>
        <v>0</v>
      </c>
      <c r="DT57" s="75">
        <f t="shared" si="79"/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 t="shared" si="80"/>
        <v>-</v>
      </c>
      <c r="EJ57" s="77" t="str">
        <f t="shared" si="81"/>
        <v>-</v>
      </c>
      <c r="EK57" s="19" t="str">
        <f t="shared" si="82"/>
        <v>-</v>
      </c>
      <c r="EL57" s="19" t="str">
        <f t="shared" si="83"/>
        <v>-</v>
      </c>
      <c r="EM57" s="19" t="str">
        <f t="shared" si="84"/>
        <v>-</v>
      </c>
      <c r="EN57" s="19" t="str">
        <f t="shared" si="85"/>
        <v>-</v>
      </c>
      <c r="EO57" s="19" t="str">
        <f t="shared" si="86"/>
        <v>-</v>
      </c>
      <c r="EP57" s="19" t="str">
        <f t="shared" si="87"/>
        <v>-</v>
      </c>
      <c r="EQ57" s="19" t="str">
        <f t="shared" si="88"/>
        <v>-</v>
      </c>
      <c r="ER57" s="19" t="str">
        <f t="shared" si="89"/>
        <v>-</v>
      </c>
      <c r="ES57" s="19" t="str">
        <f t="shared" si="90"/>
        <v>-</v>
      </c>
      <c r="ET57" s="19" t="str">
        <f t="shared" si="91"/>
        <v>-</v>
      </c>
      <c r="EU57" s="19" t="str">
        <f t="shared" si="92"/>
        <v>-</v>
      </c>
      <c r="EV57" s="19" t="str">
        <f t="shared" si="93"/>
        <v>-</v>
      </c>
      <c r="EW57" s="19" t="str">
        <f t="shared" si="94"/>
        <v>-</v>
      </c>
      <c r="EX57" s="19" t="str">
        <f t="shared" si="95"/>
        <v>-</v>
      </c>
      <c r="EY57" s="13" t="str">
        <f t="shared" si="96"/>
        <v>-</v>
      </c>
      <c r="EZ57" s="13" t="str">
        <f t="shared" si="97"/>
        <v>-</v>
      </c>
      <c r="FA57" s="13" t="str">
        <f t="shared" si="98"/>
        <v>-</v>
      </c>
      <c r="FB57" s="80" t="str">
        <f t="shared" si="99"/>
        <v>-</v>
      </c>
      <c r="FC57" s="39"/>
      <c r="FD57" s="32">
        <f t="shared" si="100"/>
        <v>0</v>
      </c>
      <c r="FE57" s="32">
        <f t="shared" si="101"/>
        <v>0</v>
      </c>
      <c r="FF57" s="75">
        <f t="shared" si="102"/>
        <v>0</v>
      </c>
      <c r="FG57" s="75">
        <f t="shared" si="103"/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 t="shared" si="104"/>
        <v>-</v>
      </c>
      <c r="FW57" s="77" t="str">
        <f t="shared" si="105"/>
        <v>-</v>
      </c>
      <c r="FX57" s="19" t="str">
        <f t="shared" si="106"/>
        <v>-</v>
      </c>
      <c r="FY57" s="19" t="str">
        <f t="shared" si="107"/>
        <v>-</v>
      </c>
      <c r="FZ57" s="19" t="str">
        <f t="shared" si="108"/>
        <v>-</v>
      </c>
      <c r="GA57" s="19" t="str">
        <f t="shared" si="109"/>
        <v>-</v>
      </c>
      <c r="GB57" s="19" t="str">
        <f t="shared" si="110"/>
        <v>-</v>
      </c>
      <c r="GC57" s="19" t="str">
        <f t="shared" si="111"/>
        <v>-</v>
      </c>
      <c r="GD57" s="19" t="str">
        <f t="shared" si="112"/>
        <v>-</v>
      </c>
      <c r="GE57" s="19" t="str">
        <f t="shared" si="113"/>
        <v>-</v>
      </c>
      <c r="GF57" s="19" t="str">
        <f t="shared" si="114"/>
        <v>-</v>
      </c>
      <c r="GG57" s="19" t="str">
        <f t="shared" si="115"/>
        <v>-</v>
      </c>
      <c r="GH57" s="19" t="str">
        <f t="shared" si="116"/>
        <v>-</v>
      </c>
      <c r="GI57" s="19" t="str">
        <f t="shared" si="117"/>
        <v>-</v>
      </c>
      <c r="GJ57" s="19" t="str">
        <f t="shared" si="118"/>
        <v>-</v>
      </c>
      <c r="GK57" s="19" t="str">
        <f t="shared" si="119"/>
        <v>-</v>
      </c>
      <c r="GL57" s="13" t="str">
        <f t="shared" si="120"/>
        <v>-</v>
      </c>
      <c r="GM57" s="13" t="str">
        <f t="shared" si="121"/>
        <v>-</v>
      </c>
      <c r="GN57" s="13" t="str">
        <f t="shared" si="122"/>
        <v>-</v>
      </c>
      <c r="GO57" s="80" t="str">
        <f t="shared" si="123"/>
        <v>-</v>
      </c>
      <c r="GP57" s="39"/>
      <c r="GQ57" s="32">
        <f t="shared" si="124"/>
        <v>0</v>
      </c>
      <c r="GR57" s="32">
        <f t="shared" si="125"/>
        <v>0</v>
      </c>
      <c r="GS57" s="75">
        <f t="shared" si="126"/>
        <v>0</v>
      </c>
      <c r="GT57" s="75">
        <f t="shared" si="127"/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 t="shared" si="128"/>
        <v>-</v>
      </c>
      <c r="HJ57" s="77" t="str">
        <f t="shared" si="129"/>
        <v>-</v>
      </c>
      <c r="HK57" s="19" t="str">
        <f t="shared" si="130"/>
        <v>-</v>
      </c>
      <c r="HL57" s="19" t="str">
        <f t="shared" si="131"/>
        <v>-</v>
      </c>
      <c r="HM57" s="19" t="str">
        <f t="shared" si="132"/>
        <v>-</v>
      </c>
      <c r="HN57" s="19" t="str">
        <f t="shared" si="133"/>
        <v>-</v>
      </c>
      <c r="HO57" s="19" t="str">
        <f t="shared" si="134"/>
        <v>-</v>
      </c>
      <c r="HP57" s="19" t="str">
        <f t="shared" si="135"/>
        <v>-</v>
      </c>
      <c r="HQ57" s="19" t="str">
        <f t="shared" si="136"/>
        <v>-</v>
      </c>
      <c r="HR57" s="19" t="str">
        <f t="shared" si="137"/>
        <v>-</v>
      </c>
      <c r="HS57" s="19" t="str">
        <f t="shared" si="138"/>
        <v>-</v>
      </c>
      <c r="HT57" s="19" t="str">
        <f t="shared" si="139"/>
        <v>-</v>
      </c>
      <c r="HU57" s="19" t="str">
        <f t="shared" si="140"/>
        <v>-</v>
      </c>
      <c r="HV57" s="19" t="str">
        <f t="shared" si="141"/>
        <v>-</v>
      </c>
      <c r="HW57" s="19" t="str">
        <f t="shared" si="142"/>
        <v>-</v>
      </c>
      <c r="HX57" s="19" t="str">
        <f t="shared" si="143"/>
        <v>-</v>
      </c>
      <c r="HY57" s="13" t="str">
        <f t="shared" si="144"/>
        <v>-</v>
      </c>
      <c r="HZ57" s="13" t="str">
        <f t="shared" si="145"/>
        <v>-</v>
      </c>
      <c r="IA57" s="13" t="str">
        <f t="shared" si="146"/>
        <v>-</v>
      </c>
      <c r="IB57" s="80" t="str">
        <f t="shared" si="147"/>
        <v>-</v>
      </c>
      <c r="IC57" s="39">
        <f t="shared" si="148"/>
        <v>0</v>
      </c>
      <c r="ID57" s="99">
        <f t="shared" si="149"/>
        <v>0</v>
      </c>
      <c r="IE57" s="99">
        <f t="shared" si="150"/>
        <v>0</v>
      </c>
      <c r="IF57" s="100">
        <f t="shared" si="151"/>
        <v>0</v>
      </c>
      <c r="IG57" s="100">
        <f t="shared" si="152"/>
        <v>0</v>
      </c>
      <c r="IH57" s="35">
        <f t="shared" si="179"/>
        <v>0</v>
      </c>
      <c r="II57" s="35">
        <f t="shared" si="179"/>
        <v>0</v>
      </c>
      <c r="IJ57" s="35">
        <f t="shared" si="179"/>
        <v>0</v>
      </c>
      <c r="IK57" s="35">
        <f t="shared" si="179"/>
        <v>0</v>
      </c>
      <c r="IL57" s="35">
        <f t="shared" si="179"/>
        <v>0</v>
      </c>
      <c r="IM57" s="35">
        <f t="shared" si="179"/>
        <v>0</v>
      </c>
      <c r="IN57" s="100"/>
      <c r="IO57" s="35">
        <f t="shared" si="180"/>
        <v>0</v>
      </c>
      <c r="IP57" s="35">
        <f t="shared" si="180"/>
        <v>0</v>
      </c>
      <c r="IQ57" s="35">
        <f t="shared" si="180"/>
        <v>0</v>
      </c>
      <c r="IR57" s="35">
        <f t="shared" si="180"/>
        <v>0</v>
      </c>
      <c r="IS57" s="35">
        <f t="shared" si="180"/>
        <v>0</v>
      </c>
      <c r="IT57" s="23">
        <f t="shared" si="180"/>
        <v>0</v>
      </c>
      <c r="IU57" s="26">
        <f t="shared" si="180"/>
        <v>0</v>
      </c>
      <c r="IV57" s="42" t="str">
        <f t="shared" si="155"/>
        <v>-</v>
      </c>
      <c r="IW57" s="89" t="str">
        <f t="shared" si="156"/>
        <v>-</v>
      </c>
      <c r="IX57" s="43" t="str">
        <f t="shared" si="157"/>
        <v>-</v>
      </c>
      <c r="IY57" s="43" t="str">
        <f t="shared" si="158"/>
        <v>-</v>
      </c>
      <c r="IZ57" s="43" t="str">
        <f t="shared" si="159"/>
        <v>-</v>
      </c>
      <c r="JA57" s="43" t="str">
        <f t="shared" si="160"/>
        <v>-</v>
      </c>
      <c r="JB57" s="43" t="str">
        <f t="shared" si="161"/>
        <v>-</v>
      </c>
      <c r="JC57" s="43" t="str">
        <f t="shared" si="162"/>
        <v>-</v>
      </c>
      <c r="JD57" s="43" t="str">
        <f t="shared" si="163"/>
        <v>-</v>
      </c>
      <c r="JE57" s="43" t="str">
        <f t="shared" si="164"/>
        <v>-</v>
      </c>
      <c r="JF57" s="43" t="str">
        <f t="shared" si="165"/>
        <v>-</v>
      </c>
      <c r="JG57" s="43" t="str">
        <f t="shared" si="166"/>
        <v>-</v>
      </c>
      <c r="JH57" s="43" t="str">
        <f t="shared" si="167"/>
        <v>-</v>
      </c>
      <c r="JI57" s="43" t="str">
        <f t="shared" si="168"/>
        <v>-</v>
      </c>
      <c r="JJ57" s="43" t="str">
        <f t="shared" si="169"/>
        <v>-</v>
      </c>
      <c r="JK57" s="43" t="str">
        <f t="shared" si="170"/>
        <v>-</v>
      </c>
      <c r="JL57" s="44" t="str">
        <f t="shared" si="171"/>
        <v>-</v>
      </c>
      <c r="JM57" s="44" t="str">
        <f t="shared" si="172"/>
        <v>-</v>
      </c>
      <c r="JN57" s="44" t="str">
        <f t="shared" si="173"/>
        <v>-</v>
      </c>
      <c r="JO57" s="90" t="str">
        <f t="shared" si="174"/>
        <v>-</v>
      </c>
      <c r="JP57" s="62">
        <f t="shared" si="175"/>
        <v>0</v>
      </c>
      <c r="JQ57" s="63">
        <f t="shared" si="176"/>
        <v>0</v>
      </c>
      <c r="JR57" s="64">
        <f t="shared" si="177"/>
        <v>0</v>
      </c>
      <c r="JS57" s="65">
        <f t="shared" si="178"/>
        <v>0</v>
      </c>
    </row>
    <row r="58" spans="1:279" ht="18.75">
      <c r="A58" s="9">
        <f>IFERROR('SEM1'!A58,"-")</f>
        <v>0</v>
      </c>
      <c r="B58" s="135">
        <f>IFERROR('SEM1'!B58,"-")</f>
        <v>0</v>
      </c>
      <c r="C58" s="39"/>
      <c r="D58" s="32">
        <f t="shared" si="4"/>
        <v>0</v>
      </c>
      <c r="E58" s="32">
        <f t="shared" si="5"/>
        <v>0</v>
      </c>
      <c r="F58" s="75">
        <f t="shared" si="6"/>
        <v>0</v>
      </c>
      <c r="G58" s="75">
        <f t="shared" si="7"/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 t="shared" si="8"/>
        <v>-</v>
      </c>
      <c r="W58" s="77" t="str">
        <f t="shared" si="9"/>
        <v>-</v>
      </c>
      <c r="X58" s="19" t="str">
        <f t="shared" si="10"/>
        <v>-</v>
      </c>
      <c r="Y58" s="19" t="str">
        <f t="shared" si="11"/>
        <v>-</v>
      </c>
      <c r="Z58" s="19" t="str">
        <f t="shared" si="12"/>
        <v>-</v>
      </c>
      <c r="AA58" s="19" t="str">
        <f t="shared" si="13"/>
        <v>-</v>
      </c>
      <c r="AB58" s="19" t="str">
        <f t="shared" si="14"/>
        <v>-</v>
      </c>
      <c r="AC58" s="19" t="str">
        <f t="shared" si="15"/>
        <v>-</v>
      </c>
      <c r="AD58" s="19" t="str">
        <f t="shared" si="16"/>
        <v>-</v>
      </c>
      <c r="AE58" s="19" t="str">
        <f t="shared" si="17"/>
        <v>-</v>
      </c>
      <c r="AF58" s="19" t="str">
        <f t="shared" si="18"/>
        <v>-</v>
      </c>
      <c r="AG58" s="19" t="str">
        <f t="shared" si="19"/>
        <v>-</v>
      </c>
      <c r="AH58" s="19" t="str">
        <f t="shared" si="20"/>
        <v>-</v>
      </c>
      <c r="AI58" s="19" t="str">
        <f t="shared" si="21"/>
        <v>-</v>
      </c>
      <c r="AJ58" s="19" t="str">
        <f t="shared" si="22"/>
        <v>-</v>
      </c>
      <c r="AK58" s="19" t="str">
        <f t="shared" si="23"/>
        <v>-</v>
      </c>
      <c r="AL58" s="13" t="str">
        <f t="shared" si="24"/>
        <v>-</v>
      </c>
      <c r="AM58" s="13" t="str">
        <f t="shared" si="25"/>
        <v>-</v>
      </c>
      <c r="AN58" s="13" t="str">
        <f t="shared" si="26"/>
        <v>-</v>
      </c>
      <c r="AO58" s="80" t="str">
        <f t="shared" si="27"/>
        <v>-</v>
      </c>
      <c r="AP58" s="39"/>
      <c r="AQ58" s="32">
        <f t="shared" si="28"/>
        <v>0</v>
      </c>
      <c r="AR58" s="32">
        <f t="shared" si="29"/>
        <v>0</v>
      </c>
      <c r="AS58" s="75">
        <f t="shared" si="30"/>
        <v>0</v>
      </c>
      <c r="AT58" s="75">
        <f t="shared" si="31"/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 t="shared" si="32"/>
        <v>-</v>
      </c>
      <c r="BJ58" s="77" t="str">
        <f t="shared" si="33"/>
        <v>-</v>
      </c>
      <c r="BK58" s="19" t="str">
        <f t="shared" si="34"/>
        <v>-</v>
      </c>
      <c r="BL58" s="19" t="str">
        <f t="shared" si="35"/>
        <v>-</v>
      </c>
      <c r="BM58" s="19" t="str">
        <f t="shared" si="36"/>
        <v>-</v>
      </c>
      <c r="BN58" s="19" t="str">
        <f t="shared" si="37"/>
        <v>-</v>
      </c>
      <c r="BO58" s="19" t="str">
        <f t="shared" si="38"/>
        <v>-</v>
      </c>
      <c r="BP58" s="19" t="str">
        <f t="shared" si="39"/>
        <v>-</v>
      </c>
      <c r="BQ58" s="19" t="str">
        <f t="shared" si="40"/>
        <v>-</v>
      </c>
      <c r="BR58" s="19" t="str">
        <f t="shared" si="41"/>
        <v>-</v>
      </c>
      <c r="BS58" s="19" t="str">
        <f t="shared" si="42"/>
        <v>-</v>
      </c>
      <c r="BT58" s="19" t="str">
        <f t="shared" si="43"/>
        <v>-</v>
      </c>
      <c r="BU58" s="19" t="str">
        <f t="shared" si="44"/>
        <v>-</v>
      </c>
      <c r="BV58" s="19" t="str">
        <f t="shared" si="45"/>
        <v>-</v>
      </c>
      <c r="BW58" s="19" t="str">
        <f t="shared" si="46"/>
        <v>-</v>
      </c>
      <c r="BX58" s="19" t="str">
        <f t="shared" si="47"/>
        <v>-</v>
      </c>
      <c r="BY58" s="13" t="str">
        <f t="shared" si="48"/>
        <v>-</v>
      </c>
      <c r="BZ58" s="13" t="str">
        <f t="shared" si="49"/>
        <v>-</v>
      </c>
      <c r="CA58" s="13" t="str">
        <f t="shared" si="50"/>
        <v>-</v>
      </c>
      <c r="CB58" s="80" t="str">
        <f t="shared" si="51"/>
        <v>-</v>
      </c>
      <c r="CC58" s="39"/>
      <c r="CD58" s="32">
        <f t="shared" si="52"/>
        <v>0</v>
      </c>
      <c r="CE58" s="32">
        <f t="shared" si="53"/>
        <v>0</v>
      </c>
      <c r="CF58" s="75">
        <f t="shared" si="54"/>
        <v>0</v>
      </c>
      <c r="CG58" s="75">
        <f t="shared" si="55"/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 t="shared" si="56"/>
        <v>-</v>
      </c>
      <c r="CW58" s="77" t="str">
        <f t="shared" si="57"/>
        <v>-</v>
      </c>
      <c r="CX58" s="19" t="str">
        <f t="shared" si="58"/>
        <v>-</v>
      </c>
      <c r="CY58" s="19" t="str">
        <f t="shared" si="59"/>
        <v>-</v>
      </c>
      <c r="CZ58" s="19" t="str">
        <f t="shared" si="60"/>
        <v>-</v>
      </c>
      <c r="DA58" s="19" t="str">
        <f t="shared" si="61"/>
        <v>-</v>
      </c>
      <c r="DB58" s="19" t="str">
        <f t="shared" si="62"/>
        <v>-</v>
      </c>
      <c r="DC58" s="19" t="str">
        <f t="shared" si="63"/>
        <v>-</v>
      </c>
      <c r="DD58" s="19" t="str">
        <f t="shared" si="64"/>
        <v>-</v>
      </c>
      <c r="DE58" s="19" t="str">
        <f t="shared" si="65"/>
        <v>-</v>
      </c>
      <c r="DF58" s="19" t="str">
        <f t="shared" si="66"/>
        <v>-</v>
      </c>
      <c r="DG58" s="19" t="str">
        <f t="shared" si="67"/>
        <v>-</v>
      </c>
      <c r="DH58" s="19" t="str">
        <f t="shared" si="68"/>
        <v>-</v>
      </c>
      <c r="DI58" s="19" t="str">
        <f t="shared" si="69"/>
        <v>-</v>
      </c>
      <c r="DJ58" s="19" t="str">
        <f t="shared" si="70"/>
        <v>-</v>
      </c>
      <c r="DK58" s="19" t="str">
        <f t="shared" si="71"/>
        <v>-</v>
      </c>
      <c r="DL58" s="13" t="str">
        <f t="shared" si="72"/>
        <v>-</v>
      </c>
      <c r="DM58" s="13" t="str">
        <f t="shared" si="73"/>
        <v>-</v>
      </c>
      <c r="DN58" s="13" t="str">
        <f t="shared" si="74"/>
        <v>-</v>
      </c>
      <c r="DO58" s="80" t="str">
        <f t="shared" si="75"/>
        <v>-</v>
      </c>
      <c r="DP58" s="39"/>
      <c r="DQ58" s="32">
        <f t="shared" si="76"/>
        <v>0</v>
      </c>
      <c r="DR58" s="32">
        <f t="shared" si="77"/>
        <v>0</v>
      </c>
      <c r="DS58" s="75">
        <f t="shared" si="78"/>
        <v>0</v>
      </c>
      <c r="DT58" s="75">
        <f t="shared" si="79"/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 t="shared" si="80"/>
        <v>-</v>
      </c>
      <c r="EJ58" s="77" t="str">
        <f t="shared" si="81"/>
        <v>-</v>
      </c>
      <c r="EK58" s="19" t="str">
        <f t="shared" si="82"/>
        <v>-</v>
      </c>
      <c r="EL58" s="19" t="str">
        <f t="shared" si="83"/>
        <v>-</v>
      </c>
      <c r="EM58" s="19" t="str">
        <f t="shared" si="84"/>
        <v>-</v>
      </c>
      <c r="EN58" s="19" t="str">
        <f t="shared" si="85"/>
        <v>-</v>
      </c>
      <c r="EO58" s="19" t="str">
        <f t="shared" si="86"/>
        <v>-</v>
      </c>
      <c r="EP58" s="19" t="str">
        <f t="shared" si="87"/>
        <v>-</v>
      </c>
      <c r="EQ58" s="19" t="str">
        <f t="shared" si="88"/>
        <v>-</v>
      </c>
      <c r="ER58" s="19" t="str">
        <f t="shared" si="89"/>
        <v>-</v>
      </c>
      <c r="ES58" s="19" t="str">
        <f t="shared" si="90"/>
        <v>-</v>
      </c>
      <c r="ET58" s="19" t="str">
        <f t="shared" si="91"/>
        <v>-</v>
      </c>
      <c r="EU58" s="19" t="str">
        <f t="shared" si="92"/>
        <v>-</v>
      </c>
      <c r="EV58" s="19" t="str">
        <f t="shared" si="93"/>
        <v>-</v>
      </c>
      <c r="EW58" s="19" t="str">
        <f t="shared" si="94"/>
        <v>-</v>
      </c>
      <c r="EX58" s="19" t="str">
        <f t="shared" si="95"/>
        <v>-</v>
      </c>
      <c r="EY58" s="13" t="str">
        <f t="shared" si="96"/>
        <v>-</v>
      </c>
      <c r="EZ58" s="13" t="str">
        <f t="shared" si="97"/>
        <v>-</v>
      </c>
      <c r="FA58" s="13" t="str">
        <f t="shared" si="98"/>
        <v>-</v>
      </c>
      <c r="FB58" s="80" t="str">
        <f t="shared" si="99"/>
        <v>-</v>
      </c>
      <c r="FC58" s="39"/>
      <c r="FD58" s="32">
        <f t="shared" si="100"/>
        <v>0</v>
      </c>
      <c r="FE58" s="32">
        <f t="shared" si="101"/>
        <v>0</v>
      </c>
      <c r="FF58" s="75">
        <f t="shared" si="102"/>
        <v>0</v>
      </c>
      <c r="FG58" s="75">
        <f t="shared" si="103"/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 t="shared" si="104"/>
        <v>-</v>
      </c>
      <c r="FW58" s="77" t="str">
        <f t="shared" si="105"/>
        <v>-</v>
      </c>
      <c r="FX58" s="19" t="str">
        <f t="shared" si="106"/>
        <v>-</v>
      </c>
      <c r="FY58" s="19" t="str">
        <f t="shared" si="107"/>
        <v>-</v>
      </c>
      <c r="FZ58" s="19" t="str">
        <f t="shared" si="108"/>
        <v>-</v>
      </c>
      <c r="GA58" s="19" t="str">
        <f t="shared" si="109"/>
        <v>-</v>
      </c>
      <c r="GB58" s="19" t="str">
        <f t="shared" si="110"/>
        <v>-</v>
      </c>
      <c r="GC58" s="19" t="str">
        <f t="shared" si="111"/>
        <v>-</v>
      </c>
      <c r="GD58" s="19" t="str">
        <f t="shared" si="112"/>
        <v>-</v>
      </c>
      <c r="GE58" s="19" t="str">
        <f t="shared" si="113"/>
        <v>-</v>
      </c>
      <c r="GF58" s="19" t="str">
        <f t="shared" si="114"/>
        <v>-</v>
      </c>
      <c r="GG58" s="19" t="str">
        <f t="shared" si="115"/>
        <v>-</v>
      </c>
      <c r="GH58" s="19" t="str">
        <f t="shared" si="116"/>
        <v>-</v>
      </c>
      <c r="GI58" s="19" t="str">
        <f t="shared" si="117"/>
        <v>-</v>
      </c>
      <c r="GJ58" s="19" t="str">
        <f t="shared" si="118"/>
        <v>-</v>
      </c>
      <c r="GK58" s="19" t="str">
        <f t="shared" si="119"/>
        <v>-</v>
      </c>
      <c r="GL58" s="13" t="str">
        <f t="shared" si="120"/>
        <v>-</v>
      </c>
      <c r="GM58" s="13" t="str">
        <f t="shared" si="121"/>
        <v>-</v>
      </c>
      <c r="GN58" s="13" t="str">
        <f t="shared" si="122"/>
        <v>-</v>
      </c>
      <c r="GO58" s="80" t="str">
        <f t="shared" si="123"/>
        <v>-</v>
      </c>
      <c r="GP58" s="39"/>
      <c r="GQ58" s="32">
        <f t="shared" si="124"/>
        <v>0</v>
      </c>
      <c r="GR58" s="32">
        <f t="shared" si="125"/>
        <v>0</v>
      </c>
      <c r="GS58" s="75">
        <f t="shared" si="126"/>
        <v>0</v>
      </c>
      <c r="GT58" s="75">
        <f t="shared" si="127"/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 t="shared" si="128"/>
        <v>-</v>
      </c>
      <c r="HJ58" s="77" t="str">
        <f t="shared" si="129"/>
        <v>-</v>
      </c>
      <c r="HK58" s="19" t="str">
        <f t="shared" si="130"/>
        <v>-</v>
      </c>
      <c r="HL58" s="19" t="str">
        <f t="shared" si="131"/>
        <v>-</v>
      </c>
      <c r="HM58" s="19" t="str">
        <f t="shared" si="132"/>
        <v>-</v>
      </c>
      <c r="HN58" s="19" t="str">
        <f t="shared" si="133"/>
        <v>-</v>
      </c>
      <c r="HO58" s="19" t="str">
        <f t="shared" si="134"/>
        <v>-</v>
      </c>
      <c r="HP58" s="19" t="str">
        <f t="shared" si="135"/>
        <v>-</v>
      </c>
      <c r="HQ58" s="19" t="str">
        <f t="shared" si="136"/>
        <v>-</v>
      </c>
      <c r="HR58" s="19" t="str">
        <f t="shared" si="137"/>
        <v>-</v>
      </c>
      <c r="HS58" s="19" t="str">
        <f t="shared" si="138"/>
        <v>-</v>
      </c>
      <c r="HT58" s="19" t="str">
        <f t="shared" si="139"/>
        <v>-</v>
      </c>
      <c r="HU58" s="19" t="str">
        <f t="shared" si="140"/>
        <v>-</v>
      </c>
      <c r="HV58" s="19" t="str">
        <f t="shared" si="141"/>
        <v>-</v>
      </c>
      <c r="HW58" s="19" t="str">
        <f t="shared" si="142"/>
        <v>-</v>
      </c>
      <c r="HX58" s="19" t="str">
        <f t="shared" si="143"/>
        <v>-</v>
      </c>
      <c r="HY58" s="13" t="str">
        <f t="shared" si="144"/>
        <v>-</v>
      </c>
      <c r="HZ58" s="13" t="str">
        <f t="shared" si="145"/>
        <v>-</v>
      </c>
      <c r="IA58" s="13" t="str">
        <f t="shared" si="146"/>
        <v>-</v>
      </c>
      <c r="IB58" s="80" t="str">
        <f t="shared" si="147"/>
        <v>-</v>
      </c>
      <c r="IC58" s="39">
        <f t="shared" si="148"/>
        <v>0</v>
      </c>
      <c r="ID58" s="99">
        <f t="shared" si="149"/>
        <v>0</v>
      </c>
      <c r="IE58" s="99">
        <f t="shared" si="150"/>
        <v>0</v>
      </c>
      <c r="IF58" s="100">
        <f t="shared" si="151"/>
        <v>0</v>
      </c>
      <c r="IG58" s="100">
        <f t="shared" si="152"/>
        <v>0</v>
      </c>
      <c r="IH58" s="35">
        <f t="shared" si="179"/>
        <v>0</v>
      </c>
      <c r="II58" s="35">
        <f t="shared" si="179"/>
        <v>0</v>
      </c>
      <c r="IJ58" s="35">
        <f t="shared" si="179"/>
        <v>0</v>
      </c>
      <c r="IK58" s="35">
        <f t="shared" si="179"/>
        <v>0</v>
      </c>
      <c r="IL58" s="35">
        <f t="shared" si="179"/>
        <v>0</v>
      </c>
      <c r="IM58" s="35">
        <f t="shared" si="179"/>
        <v>0</v>
      </c>
      <c r="IN58" s="100"/>
      <c r="IO58" s="35">
        <f t="shared" si="180"/>
        <v>0</v>
      </c>
      <c r="IP58" s="35">
        <f t="shared" si="180"/>
        <v>0</v>
      </c>
      <c r="IQ58" s="35">
        <f t="shared" si="180"/>
        <v>0</v>
      </c>
      <c r="IR58" s="35">
        <f t="shared" si="180"/>
        <v>0</v>
      </c>
      <c r="IS58" s="35">
        <f t="shared" si="180"/>
        <v>0</v>
      </c>
      <c r="IT58" s="23">
        <f t="shared" si="180"/>
        <v>0</v>
      </c>
      <c r="IU58" s="26">
        <f t="shared" si="180"/>
        <v>0</v>
      </c>
      <c r="IV58" s="42" t="str">
        <f t="shared" si="155"/>
        <v>-</v>
      </c>
      <c r="IW58" s="89" t="str">
        <f t="shared" si="156"/>
        <v>-</v>
      </c>
      <c r="IX58" s="43" t="str">
        <f t="shared" si="157"/>
        <v>-</v>
      </c>
      <c r="IY58" s="43" t="str">
        <f t="shared" si="158"/>
        <v>-</v>
      </c>
      <c r="IZ58" s="43" t="str">
        <f t="shared" si="159"/>
        <v>-</v>
      </c>
      <c r="JA58" s="43" t="str">
        <f t="shared" si="160"/>
        <v>-</v>
      </c>
      <c r="JB58" s="43" t="str">
        <f t="shared" si="161"/>
        <v>-</v>
      </c>
      <c r="JC58" s="43" t="str">
        <f t="shared" si="162"/>
        <v>-</v>
      </c>
      <c r="JD58" s="43" t="str">
        <f t="shared" si="163"/>
        <v>-</v>
      </c>
      <c r="JE58" s="43" t="str">
        <f t="shared" si="164"/>
        <v>-</v>
      </c>
      <c r="JF58" s="43" t="str">
        <f t="shared" si="165"/>
        <v>-</v>
      </c>
      <c r="JG58" s="43" t="str">
        <f t="shared" si="166"/>
        <v>-</v>
      </c>
      <c r="JH58" s="43" t="str">
        <f t="shared" si="167"/>
        <v>-</v>
      </c>
      <c r="JI58" s="43" t="str">
        <f t="shared" si="168"/>
        <v>-</v>
      </c>
      <c r="JJ58" s="43" t="str">
        <f t="shared" si="169"/>
        <v>-</v>
      </c>
      <c r="JK58" s="43" t="str">
        <f t="shared" si="170"/>
        <v>-</v>
      </c>
      <c r="JL58" s="44" t="str">
        <f t="shared" si="171"/>
        <v>-</v>
      </c>
      <c r="JM58" s="44" t="str">
        <f t="shared" si="172"/>
        <v>-</v>
      </c>
      <c r="JN58" s="44" t="str">
        <f t="shared" si="173"/>
        <v>-</v>
      </c>
      <c r="JO58" s="90" t="str">
        <f t="shared" si="174"/>
        <v>-</v>
      </c>
      <c r="JP58" s="62">
        <f t="shared" si="175"/>
        <v>0</v>
      </c>
      <c r="JQ58" s="63">
        <f t="shared" si="176"/>
        <v>0</v>
      </c>
      <c r="JR58" s="64">
        <f t="shared" si="177"/>
        <v>0</v>
      </c>
      <c r="JS58" s="65">
        <f t="shared" si="178"/>
        <v>0</v>
      </c>
    </row>
    <row r="59" spans="1:279" ht="18.75">
      <c r="A59" s="9">
        <f>IFERROR('SEM1'!A59,"-")</f>
        <v>0</v>
      </c>
      <c r="B59" s="135">
        <f>IFERROR('SEM1'!B59,"-")</f>
        <v>0</v>
      </c>
      <c r="C59" s="39"/>
      <c r="D59" s="32">
        <f t="shared" si="4"/>
        <v>0</v>
      </c>
      <c r="E59" s="32">
        <f t="shared" si="5"/>
        <v>0</v>
      </c>
      <c r="F59" s="75">
        <f t="shared" si="6"/>
        <v>0</v>
      </c>
      <c r="G59" s="75">
        <f t="shared" si="7"/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 t="shared" si="8"/>
        <v>-</v>
      </c>
      <c r="W59" s="77" t="str">
        <f t="shared" si="9"/>
        <v>-</v>
      </c>
      <c r="X59" s="19" t="str">
        <f t="shared" si="10"/>
        <v>-</v>
      </c>
      <c r="Y59" s="19" t="str">
        <f t="shared" si="11"/>
        <v>-</v>
      </c>
      <c r="Z59" s="19" t="str">
        <f t="shared" si="12"/>
        <v>-</v>
      </c>
      <c r="AA59" s="19" t="str">
        <f t="shared" si="13"/>
        <v>-</v>
      </c>
      <c r="AB59" s="19" t="str">
        <f t="shared" si="14"/>
        <v>-</v>
      </c>
      <c r="AC59" s="19" t="str">
        <f t="shared" si="15"/>
        <v>-</v>
      </c>
      <c r="AD59" s="19" t="str">
        <f t="shared" si="16"/>
        <v>-</v>
      </c>
      <c r="AE59" s="19" t="str">
        <f t="shared" si="17"/>
        <v>-</v>
      </c>
      <c r="AF59" s="19" t="str">
        <f t="shared" si="18"/>
        <v>-</v>
      </c>
      <c r="AG59" s="19" t="str">
        <f t="shared" si="19"/>
        <v>-</v>
      </c>
      <c r="AH59" s="19" t="str">
        <f t="shared" si="20"/>
        <v>-</v>
      </c>
      <c r="AI59" s="19" t="str">
        <f t="shared" si="21"/>
        <v>-</v>
      </c>
      <c r="AJ59" s="19" t="str">
        <f t="shared" si="22"/>
        <v>-</v>
      </c>
      <c r="AK59" s="19" t="str">
        <f t="shared" si="23"/>
        <v>-</v>
      </c>
      <c r="AL59" s="13" t="str">
        <f t="shared" si="24"/>
        <v>-</v>
      </c>
      <c r="AM59" s="13" t="str">
        <f t="shared" si="25"/>
        <v>-</v>
      </c>
      <c r="AN59" s="13" t="str">
        <f t="shared" si="26"/>
        <v>-</v>
      </c>
      <c r="AO59" s="80" t="str">
        <f t="shared" si="27"/>
        <v>-</v>
      </c>
      <c r="AP59" s="39"/>
      <c r="AQ59" s="32">
        <f t="shared" si="28"/>
        <v>0</v>
      </c>
      <c r="AR59" s="32">
        <f t="shared" si="29"/>
        <v>0</v>
      </c>
      <c r="AS59" s="75">
        <f t="shared" si="30"/>
        <v>0</v>
      </c>
      <c r="AT59" s="75">
        <f t="shared" si="31"/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 t="shared" si="32"/>
        <v>-</v>
      </c>
      <c r="BJ59" s="77" t="str">
        <f t="shared" si="33"/>
        <v>-</v>
      </c>
      <c r="BK59" s="19" t="str">
        <f t="shared" si="34"/>
        <v>-</v>
      </c>
      <c r="BL59" s="19" t="str">
        <f t="shared" si="35"/>
        <v>-</v>
      </c>
      <c r="BM59" s="19" t="str">
        <f t="shared" si="36"/>
        <v>-</v>
      </c>
      <c r="BN59" s="19" t="str">
        <f t="shared" si="37"/>
        <v>-</v>
      </c>
      <c r="BO59" s="19" t="str">
        <f t="shared" si="38"/>
        <v>-</v>
      </c>
      <c r="BP59" s="19" t="str">
        <f t="shared" si="39"/>
        <v>-</v>
      </c>
      <c r="BQ59" s="19" t="str">
        <f t="shared" si="40"/>
        <v>-</v>
      </c>
      <c r="BR59" s="19" t="str">
        <f t="shared" si="41"/>
        <v>-</v>
      </c>
      <c r="BS59" s="19" t="str">
        <f t="shared" si="42"/>
        <v>-</v>
      </c>
      <c r="BT59" s="19" t="str">
        <f t="shared" si="43"/>
        <v>-</v>
      </c>
      <c r="BU59" s="19" t="str">
        <f t="shared" si="44"/>
        <v>-</v>
      </c>
      <c r="BV59" s="19" t="str">
        <f t="shared" si="45"/>
        <v>-</v>
      </c>
      <c r="BW59" s="19" t="str">
        <f t="shared" si="46"/>
        <v>-</v>
      </c>
      <c r="BX59" s="19" t="str">
        <f t="shared" si="47"/>
        <v>-</v>
      </c>
      <c r="BY59" s="13" t="str">
        <f t="shared" si="48"/>
        <v>-</v>
      </c>
      <c r="BZ59" s="13" t="str">
        <f t="shared" si="49"/>
        <v>-</v>
      </c>
      <c r="CA59" s="13" t="str">
        <f t="shared" si="50"/>
        <v>-</v>
      </c>
      <c r="CB59" s="80" t="str">
        <f t="shared" si="51"/>
        <v>-</v>
      </c>
      <c r="CC59" s="39"/>
      <c r="CD59" s="32">
        <f t="shared" si="52"/>
        <v>0</v>
      </c>
      <c r="CE59" s="32">
        <f t="shared" si="53"/>
        <v>0</v>
      </c>
      <c r="CF59" s="75">
        <f t="shared" si="54"/>
        <v>0</v>
      </c>
      <c r="CG59" s="75">
        <f t="shared" si="55"/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 t="shared" si="56"/>
        <v>-</v>
      </c>
      <c r="CW59" s="77" t="str">
        <f t="shared" si="57"/>
        <v>-</v>
      </c>
      <c r="CX59" s="19" t="str">
        <f t="shared" si="58"/>
        <v>-</v>
      </c>
      <c r="CY59" s="19" t="str">
        <f t="shared" si="59"/>
        <v>-</v>
      </c>
      <c r="CZ59" s="19" t="str">
        <f t="shared" si="60"/>
        <v>-</v>
      </c>
      <c r="DA59" s="19" t="str">
        <f t="shared" si="61"/>
        <v>-</v>
      </c>
      <c r="DB59" s="19" t="str">
        <f t="shared" si="62"/>
        <v>-</v>
      </c>
      <c r="DC59" s="19" t="str">
        <f t="shared" si="63"/>
        <v>-</v>
      </c>
      <c r="DD59" s="19" t="str">
        <f t="shared" si="64"/>
        <v>-</v>
      </c>
      <c r="DE59" s="19" t="str">
        <f t="shared" si="65"/>
        <v>-</v>
      </c>
      <c r="DF59" s="19" t="str">
        <f t="shared" si="66"/>
        <v>-</v>
      </c>
      <c r="DG59" s="19" t="str">
        <f t="shared" si="67"/>
        <v>-</v>
      </c>
      <c r="DH59" s="19" t="str">
        <f t="shared" si="68"/>
        <v>-</v>
      </c>
      <c r="DI59" s="19" t="str">
        <f t="shared" si="69"/>
        <v>-</v>
      </c>
      <c r="DJ59" s="19" t="str">
        <f t="shared" si="70"/>
        <v>-</v>
      </c>
      <c r="DK59" s="19" t="str">
        <f t="shared" si="71"/>
        <v>-</v>
      </c>
      <c r="DL59" s="13" t="str">
        <f t="shared" si="72"/>
        <v>-</v>
      </c>
      <c r="DM59" s="13" t="str">
        <f t="shared" si="73"/>
        <v>-</v>
      </c>
      <c r="DN59" s="13" t="str">
        <f t="shared" si="74"/>
        <v>-</v>
      </c>
      <c r="DO59" s="80" t="str">
        <f t="shared" si="75"/>
        <v>-</v>
      </c>
      <c r="DP59" s="39"/>
      <c r="DQ59" s="32">
        <f t="shared" si="76"/>
        <v>0</v>
      </c>
      <c r="DR59" s="32">
        <f t="shared" si="77"/>
        <v>0</v>
      </c>
      <c r="DS59" s="75">
        <f t="shared" si="78"/>
        <v>0</v>
      </c>
      <c r="DT59" s="75">
        <f t="shared" si="79"/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 t="shared" si="80"/>
        <v>-</v>
      </c>
      <c r="EJ59" s="77" t="str">
        <f t="shared" si="81"/>
        <v>-</v>
      </c>
      <c r="EK59" s="19" t="str">
        <f t="shared" si="82"/>
        <v>-</v>
      </c>
      <c r="EL59" s="19" t="str">
        <f t="shared" si="83"/>
        <v>-</v>
      </c>
      <c r="EM59" s="19" t="str">
        <f t="shared" si="84"/>
        <v>-</v>
      </c>
      <c r="EN59" s="19" t="str">
        <f t="shared" si="85"/>
        <v>-</v>
      </c>
      <c r="EO59" s="19" t="str">
        <f t="shared" si="86"/>
        <v>-</v>
      </c>
      <c r="EP59" s="19" t="str">
        <f t="shared" si="87"/>
        <v>-</v>
      </c>
      <c r="EQ59" s="19" t="str">
        <f t="shared" si="88"/>
        <v>-</v>
      </c>
      <c r="ER59" s="19" t="str">
        <f t="shared" si="89"/>
        <v>-</v>
      </c>
      <c r="ES59" s="19" t="str">
        <f t="shared" si="90"/>
        <v>-</v>
      </c>
      <c r="ET59" s="19" t="str">
        <f t="shared" si="91"/>
        <v>-</v>
      </c>
      <c r="EU59" s="19" t="str">
        <f t="shared" si="92"/>
        <v>-</v>
      </c>
      <c r="EV59" s="19" t="str">
        <f t="shared" si="93"/>
        <v>-</v>
      </c>
      <c r="EW59" s="19" t="str">
        <f t="shared" si="94"/>
        <v>-</v>
      </c>
      <c r="EX59" s="19" t="str">
        <f t="shared" si="95"/>
        <v>-</v>
      </c>
      <c r="EY59" s="13" t="str">
        <f t="shared" si="96"/>
        <v>-</v>
      </c>
      <c r="EZ59" s="13" t="str">
        <f t="shared" si="97"/>
        <v>-</v>
      </c>
      <c r="FA59" s="13" t="str">
        <f t="shared" si="98"/>
        <v>-</v>
      </c>
      <c r="FB59" s="80" t="str">
        <f t="shared" si="99"/>
        <v>-</v>
      </c>
      <c r="FC59" s="39"/>
      <c r="FD59" s="32">
        <f t="shared" si="100"/>
        <v>0</v>
      </c>
      <c r="FE59" s="32">
        <f t="shared" si="101"/>
        <v>0</v>
      </c>
      <c r="FF59" s="75">
        <f t="shared" si="102"/>
        <v>0</v>
      </c>
      <c r="FG59" s="75">
        <f t="shared" si="103"/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 t="shared" si="104"/>
        <v>-</v>
      </c>
      <c r="FW59" s="77" t="str">
        <f t="shared" si="105"/>
        <v>-</v>
      </c>
      <c r="FX59" s="19" t="str">
        <f t="shared" si="106"/>
        <v>-</v>
      </c>
      <c r="FY59" s="19" t="str">
        <f t="shared" si="107"/>
        <v>-</v>
      </c>
      <c r="FZ59" s="19" t="str">
        <f t="shared" si="108"/>
        <v>-</v>
      </c>
      <c r="GA59" s="19" t="str">
        <f t="shared" si="109"/>
        <v>-</v>
      </c>
      <c r="GB59" s="19" t="str">
        <f t="shared" si="110"/>
        <v>-</v>
      </c>
      <c r="GC59" s="19" t="str">
        <f t="shared" si="111"/>
        <v>-</v>
      </c>
      <c r="GD59" s="19" t="str">
        <f t="shared" si="112"/>
        <v>-</v>
      </c>
      <c r="GE59" s="19" t="str">
        <f t="shared" si="113"/>
        <v>-</v>
      </c>
      <c r="GF59" s="19" t="str">
        <f t="shared" si="114"/>
        <v>-</v>
      </c>
      <c r="GG59" s="19" t="str">
        <f t="shared" si="115"/>
        <v>-</v>
      </c>
      <c r="GH59" s="19" t="str">
        <f t="shared" si="116"/>
        <v>-</v>
      </c>
      <c r="GI59" s="19" t="str">
        <f t="shared" si="117"/>
        <v>-</v>
      </c>
      <c r="GJ59" s="19" t="str">
        <f t="shared" si="118"/>
        <v>-</v>
      </c>
      <c r="GK59" s="19" t="str">
        <f t="shared" si="119"/>
        <v>-</v>
      </c>
      <c r="GL59" s="13" t="str">
        <f t="shared" si="120"/>
        <v>-</v>
      </c>
      <c r="GM59" s="13" t="str">
        <f t="shared" si="121"/>
        <v>-</v>
      </c>
      <c r="GN59" s="13" t="str">
        <f t="shared" si="122"/>
        <v>-</v>
      </c>
      <c r="GO59" s="80" t="str">
        <f t="shared" si="123"/>
        <v>-</v>
      </c>
      <c r="GP59" s="39"/>
      <c r="GQ59" s="32">
        <f t="shared" si="124"/>
        <v>0</v>
      </c>
      <c r="GR59" s="32">
        <f t="shared" si="125"/>
        <v>0</v>
      </c>
      <c r="GS59" s="75">
        <f t="shared" si="126"/>
        <v>0</v>
      </c>
      <c r="GT59" s="75">
        <f t="shared" si="127"/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 t="shared" si="128"/>
        <v>-</v>
      </c>
      <c r="HJ59" s="77" t="str">
        <f t="shared" si="129"/>
        <v>-</v>
      </c>
      <c r="HK59" s="19" t="str">
        <f t="shared" si="130"/>
        <v>-</v>
      </c>
      <c r="HL59" s="19" t="str">
        <f t="shared" si="131"/>
        <v>-</v>
      </c>
      <c r="HM59" s="19" t="str">
        <f t="shared" si="132"/>
        <v>-</v>
      </c>
      <c r="HN59" s="19" t="str">
        <f t="shared" si="133"/>
        <v>-</v>
      </c>
      <c r="HO59" s="19" t="str">
        <f t="shared" si="134"/>
        <v>-</v>
      </c>
      <c r="HP59" s="19" t="str">
        <f t="shared" si="135"/>
        <v>-</v>
      </c>
      <c r="HQ59" s="19" t="str">
        <f t="shared" si="136"/>
        <v>-</v>
      </c>
      <c r="HR59" s="19" t="str">
        <f t="shared" si="137"/>
        <v>-</v>
      </c>
      <c r="HS59" s="19" t="str">
        <f t="shared" si="138"/>
        <v>-</v>
      </c>
      <c r="HT59" s="19" t="str">
        <f t="shared" si="139"/>
        <v>-</v>
      </c>
      <c r="HU59" s="19" t="str">
        <f t="shared" si="140"/>
        <v>-</v>
      </c>
      <c r="HV59" s="19" t="str">
        <f t="shared" si="141"/>
        <v>-</v>
      </c>
      <c r="HW59" s="19" t="str">
        <f t="shared" si="142"/>
        <v>-</v>
      </c>
      <c r="HX59" s="19" t="str">
        <f t="shared" si="143"/>
        <v>-</v>
      </c>
      <c r="HY59" s="13" t="str">
        <f t="shared" si="144"/>
        <v>-</v>
      </c>
      <c r="HZ59" s="13" t="str">
        <f t="shared" si="145"/>
        <v>-</v>
      </c>
      <c r="IA59" s="13" t="str">
        <f t="shared" si="146"/>
        <v>-</v>
      </c>
      <c r="IB59" s="80" t="str">
        <f t="shared" si="147"/>
        <v>-</v>
      </c>
      <c r="IC59" s="39">
        <f t="shared" si="148"/>
        <v>0</v>
      </c>
      <c r="ID59" s="99">
        <f t="shared" si="149"/>
        <v>0</v>
      </c>
      <c r="IE59" s="99">
        <f t="shared" si="150"/>
        <v>0</v>
      </c>
      <c r="IF59" s="100">
        <f t="shared" si="151"/>
        <v>0</v>
      </c>
      <c r="IG59" s="100">
        <f t="shared" si="152"/>
        <v>0</v>
      </c>
      <c r="IH59" s="35">
        <f t="shared" si="179"/>
        <v>0</v>
      </c>
      <c r="II59" s="35">
        <f t="shared" si="179"/>
        <v>0</v>
      </c>
      <c r="IJ59" s="35">
        <f t="shared" si="179"/>
        <v>0</v>
      </c>
      <c r="IK59" s="35">
        <f t="shared" si="179"/>
        <v>0</v>
      </c>
      <c r="IL59" s="35">
        <f t="shared" si="179"/>
        <v>0</v>
      </c>
      <c r="IM59" s="35">
        <f t="shared" si="179"/>
        <v>0</v>
      </c>
      <c r="IN59" s="100"/>
      <c r="IO59" s="35">
        <f t="shared" si="180"/>
        <v>0</v>
      </c>
      <c r="IP59" s="35">
        <f t="shared" si="180"/>
        <v>0</v>
      </c>
      <c r="IQ59" s="35">
        <f t="shared" si="180"/>
        <v>0</v>
      </c>
      <c r="IR59" s="35">
        <f t="shared" si="180"/>
        <v>0</v>
      </c>
      <c r="IS59" s="35">
        <f t="shared" si="180"/>
        <v>0</v>
      </c>
      <c r="IT59" s="23">
        <f t="shared" si="180"/>
        <v>0</v>
      </c>
      <c r="IU59" s="26">
        <f t="shared" si="180"/>
        <v>0</v>
      </c>
      <c r="IV59" s="42" t="str">
        <f t="shared" si="155"/>
        <v>-</v>
      </c>
      <c r="IW59" s="89" t="str">
        <f t="shared" si="156"/>
        <v>-</v>
      </c>
      <c r="IX59" s="43" t="str">
        <f t="shared" si="157"/>
        <v>-</v>
      </c>
      <c r="IY59" s="43" t="str">
        <f t="shared" si="158"/>
        <v>-</v>
      </c>
      <c r="IZ59" s="43" t="str">
        <f t="shared" si="159"/>
        <v>-</v>
      </c>
      <c r="JA59" s="43" t="str">
        <f t="shared" si="160"/>
        <v>-</v>
      </c>
      <c r="JB59" s="43" t="str">
        <f t="shared" si="161"/>
        <v>-</v>
      </c>
      <c r="JC59" s="43" t="str">
        <f t="shared" si="162"/>
        <v>-</v>
      </c>
      <c r="JD59" s="43" t="str">
        <f t="shared" si="163"/>
        <v>-</v>
      </c>
      <c r="JE59" s="43" t="str">
        <f t="shared" si="164"/>
        <v>-</v>
      </c>
      <c r="JF59" s="43" t="str">
        <f t="shared" si="165"/>
        <v>-</v>
      </c>
      <c r="JG59" s="43" t="str">
        <f t="shared" si="166"/>
        <v>-</v>
      </c>
      <c r="JH59" s="43" t="str">
        <f t="shared" si="167"/>
        <v>-</v>
      </c>
      <c r="JI59" s="43" t="str">
        <f t="shared" si="168"/>
        <v>-</v>
      </c>
      <c r="JJ59" s="43" t="str">
        <f t="shared" si="169"/>
        <v>-</v>
      </c>
      <c r="JK59" s="43" t="str">
        <f t="shared" si="170"/>
        <v>-</v>
      </c>
      <c r="JL59" s="44" t="str">
        <f t="shared" si="171"/>
        <v>-</v>
      </c>
      <c r="JM59" s="44" t="str">
        <f t="shared" si="172"/>
        <v>-</v>
      </c>
      <c r="JN59" s="44" t="str">
        <f t="shared" si="173"/>
        <v>-</v>
      </c>
      <c r="JO59" s="90" t="str">
        <f t="shared" si="174"/>
        <v>-</v>
      </c>
      <c r="JP59" s="62">
        <f t="shared" si="175"/>
        <v>0</v>
      </c>
      <c r="JQ59" s="63">
        <f t="shared" si="176"/>
        <v>0</v>
      </c>
      <c r="JR59" s="64">
        <f t="shared" si="177"/>
        <v>0</v>
      </c>
      <c r="JS59" s="65">
        <f t="shared" si="178"/>
        <v>0</v>
      </c>
    </row>
    <row r="60" spans="1:279" ht="18.75">
      <c r="A60" s="9">
        <f>IFERROR('SEM1'!A60,"-")</f>
        <v>0</v>
      </c>
      <c r="B60" s="135">
        <f>IFERROR('SEM1'!B60,"-")</f>
        <v>0</v>
      </c>
      <c r="C60" s="39"/>
      <c r="D60" s="32">
        <f t="shared" si="4"/>
        <v>0</v>
      </c>
      <c r="E60" s="32">
        <f t="shared" si="5"/>
        <v>0</v>
      </c>
      <c r="F60" s="75">
        <f t="shared" si="6"/>
        <v>0</v>
      </c>
      <c r="G60" s="75">
        <f t="shared" si="7"/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 t="shared" si="8"/>
        <v>-</v>
      </c>
      <c r="W60" s="77" t="str">
        <f t="shared" si="9"/>
        <v>-</v>
      </c>
      <c r="X60" s="19" t="str">
        <f t="shared" si="10"/>
        <v>-</v>
      </c>
      <c r="Y60" s="19" t="str">
        <f t="shared" si="11"/>
        <v>-</v>
      </c>
      <c r="Z60" s="19" t="str">
        <f t="shared" si="12"/>
        <v>-</v>
      </c>
      <c r="AA60" s="19" t="str">
        <f t="shared" si="13"/>
        <v>-</v>
      </c>
      <c r="AB60" s="19" t="str">
        <f t="shared" si="14"/>
        <v>-</v>
      </c>
      <c r="AC60" s="19" t="str">
        <f t="shared" si="15"/>
        <v>-</v>
      </c>
      <c r="AD60" s="19" t="str">
        <f t="shared" si="16"/>
        <v>-</v>
      </c>
      <c r="AE60" s="19" t="str">
        <f t="shared" si="17"/>
        <v>-</v>
      </c>
      <c r="AF60" s="19" t="str">
        <f t="shared" si="18"/>
        <v>-</v>
      </c>
      <c r="AG60" s="19" t="str">
        <f t="shared" si="19"/>
        <v>-</v>
      </c>
      <c r="AH60" s="19" t="str">
        <f t="shared" si="20"/>
        <v>-</v>
      </c>
      <c r="AI60" s="19" t="str">
        <f t="shared" si="21"/>
        <v>-</v>
      </c>
      <c r="AJ60" s="19" t="str">
        <f t="shared" si="22"/>
        <v>-</v>
      </c>
      <c r="AK60" s="19" t="str">
        <f t="shared" si="23"/>
        <v>-</v>
      </c>
      <c r="AL60" s="13" t="str">
        <f t="shared" si="24"/>
        <v>-</v>
      </c>
      <c r="AM60" s="13" t="str">
        <f t="shared" si="25"/>
        <v>-</v>
      </c>
      <c r="AN60" s="13" t="str">
        <f t="shared" si="26"/>
        <v>-</v>
      </c>
      <c r="AO60" s="80" t="str">
        <f t="shared" si="27"/>
        <v>-</v>
      </c>
      <c r="AP60" s="39"/>
      <c r="AQ60" s="32">
        <f t="shared" si="28"/>
        <v>0</v>
      </c>
      <c r="AR60" s="32">
        <f t="shared" si="29"/>
        <v>0</v>
      </c>
      <c r="AS60" s="75">
        <f t="shared" si="30"/>
        <v>0</v>
      </c>
      <c r="AT60" s="75">
        <f t="shared" si="31"/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 t="shared" si="32"/>
        <v>-</v>
      </c>
      <c r="BJ60" s="77" t="str">
        <f t="shared" si="33"/>
        <v>-</v>
      </c>
      <c r="BK60" s="19" t="str">
        <f t="shared" si="34"/>
        <v>-</v>
      </c>
      <c r="BL60" s="19" t="str">
        <f t="shared" si="35"/>
        <v>-</v>
      </c>
      <c r="BM60" s="19" t="str">
        <f t="shared" si="36"/>
        <v>-</v>
      </c>
      <c r="BN60" s="19" t="str">
        <f t="shared" si="37"/>
        <v>-</v>
      </c>
      <c r="BO60" s="19" t="str">
        <f t="shared" si="38"/>
        <v>-</v>
      </c>
      <c r="BP60" s="19" t="str">
        <f t="shared" si="39"/>
        <v>-</v>
      </c>
      <c r="BQ60" s="19" t="str">
        <f t="shared" si="40"/>
        <v>-</v>
      </c>
      <c r="BR60" s="19" t="str">
        <f t="shared" si="41"/>
        <v>-</v>
      </c>
      <c r="BS60" s="19" t="str">
        <f t="shared" si="42"/>
        <v>-</v>
      </c>
      <c r="BT60" s="19" t="str">
        <f t="shared" si="43"/>
        <v>-</v>
      </c>
      <c r="BU60" s="19" t="str">
        <f t="shared" si="44"/>
        <v>-</v>
      </c>
      <c r="BV60" s="19" t="str">
        <f t="shared" si="45"/>
        <v>-</v>
      </c>
      <c r="BW60" s="19" t="str">
        <f t="shared" si="46"/>
        <v>-</v>
      </c>
      <c r="BX60" s="19" t="str">
        <f t="shared" si="47"/>
        <v>-</v>
      </c>
      <c r="BY60" s="13" t="str">
        <f t="shared" si="48"/>
        <v>-</v>
      </c>
      <c r="BZ60" s="13" t="str">
        <f t="shared" si="49"/>
        <v>-</v>
      </c>
      <c r="CA60" s="13" t="str">
        <f t="shared" si="50"/>
        <v>-</v>
      </c>
      <c r="CB60" s="80" t="str">
        <f t="shared" si="51"/>
        <v>-</v>
      </c>
      <c r="CC60" s="39"/>
      <c r="CD60" s="32">
        <f t="shared" si="52"/>
        <v>0</v>
      </c>
      <c r="CE60" s="32">
        <f t="shared" si="53"/>
        <v>0</v>
      </c>
      <c r="CF60" s="75">
        <f t="shared" si="54"/>
        <v>0</v>
      </c>
      <c r="CG60" s="75">
        <f t="shared" si="55"/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 t="shared" si="56"/>
        <v>-</v>
      </c>
      <c r="CW60" s="77" t="str">
        <f t="shared" si="57"/>
        <v>-</v>
      </c>
      <c r="CX60" s="19" t="str">
        <f t="shared" si="58"/>
        <v>-</v>
      </c>
      <c r="CY60" s="19" t="str">
        <f t="shared" si="59"/>
        <v>-</v>
      </c>
      <c r="CZ60" s="19" t="str">
        <f t="shared" si="60"/>
        <v>-</v>
      </c>
      <c r="DA60" s="19" t="str">
        <f t="shared" si="61"/>
        <v>-</v>
      </c>
      <c r="DB60" s="19" t="str">
        <f t="shared" si="62"/>
        <v>-</v>
      </c>
      <c r="DC60" s="19" t="str">
        <f t="shared" si="63"/>
        <v>-</v>
      </c>
      <c r="DD60" s="19" t="str">
        <f t="shared" si="64"/>
        <v>-</v>
      </c>
      <c r="DE60" s="19" t="str">
        <f t="shared" si="65"/>
        <v>-</v>
      </c>
      <c r="DF60" s="19" t="str">
        <f t="shared" si="66"/>
        <v>-</v>
      </c>
      <c r="DG60" s="19" t="str">
        <f t="shared" si="67"/>
        <v>-</v>
      </c>
      <c r="DH60" s="19" t="str">
        <f t="shared" si="68"/>
        <v>-</v>
      </c>
      <c r="DI60" s="19" t="str">
        <f t="shared" si="69"/>
        <v>-</v>
      </c>
      <c r="DJ60" s="19" t="str">
        <f t="shared" si="70"/>
        <v>-</v>
      </c>
      <c r="DK60" s="19" t="str">
        <f t="shared" si="71"/>
        <v>-</v>
      </c>
      <c r="DL60" s="13" t="str">
        <f t="shared" si="72"/>
        <v>-</v>
      </c>
      <c r="DM60" s="13" t="str">
        <f t="shared" si="73"/>
        <v>-</v>
      </c>
      <c r="DN60" s="13" t="str">
        <f t="shared" si="74"/>
        <v>-</v>
      </c>
      <c r="DO60" s="80" t="str">
        <f t="shared" si="75"/>
        <v>-</v>
      </c>
      <c r="DP60" s="39"/>
      <c r="DQ60" s="32">
        <f t="shared" si="76"/>
        <v>0</v>
      </c>
      <c r="DR60" s="32">
        <f t="shared" si="77"/>
        <v>0</v>
      </c>
      <c r="DS60" s="75">
        <f t="shared" si="78"/>
        <v>0</v>
      </c>
      <c r="DT60" s="75">
        <f t="shared" si="79"/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 t="shared" si="80"/>
        <v>-</v>
      </c>
      <c r="EJ60" s="77" t="str">
        <f t="shared" si="81"/>
        <v>-</v>
      </c>
      <c r="EK60" s="19" t="str">
        <f t="shared" si="82"/>
        <v>-</v>
      </c>
      <c r="EL60" s="19" t="str">
        <f t="shared" si="83"/>
        <v>-</v>
      </c>
      <c r="EM60" s="19" t="str">
        <f t="shared" si="84"/>
        <v>-</v>
      </c>
      <c r="EN60" s="19" t="str">
        <f t="shared" si="85"/>
        <v>-</v>
      </c>
      <c r="EO60" s="19" t="str">
        <f t="shared" si="86"/>
        <v>-</v>
      </c>
      <c r="EP60" s="19" t="str">
        <f t="shared" si="87"/>
        <v>-</v>
      </c>
      <c r="EQ60" s="19" t="str">
        <f t="shared" si="88"/>
        <v>-</v>
      </c>
      <c r="ER60" s="19" t="str">
        <f t="shared" si="89"/>
        <v>-</v>
      </c>
      <c r="ES60" s="19" t="str">
        <f t="shared" si="90"/>
        <v>-</v>
      </c>
      <c r="ET60" s="19" t="str">
        <f t="shared" si="91"/>
        <v>-</v>
      </c>
      <c r="EU60" s="19" t="str">
        <f t="shared" si="92"/>
        <v>-</v>
      </c>
      <c r="EV60" s="19" t="str">
        <f t="shared" si="93"/>
        <v>-</v>
      </c>
      <c r="EW60" s="19" t="str">
        <f t="shared" si="94"/>
        <v>-</v>
      </c>
      <c r="EX60" s="19" t="str">
        <f t="shared" si="95"/>
        <v>-</v>
      </c>
      <c r="EY60" s="13" t="str">
        <f t="shared" si="96"/>
        <v>-</v>
      </c>
      <c r="EZ60" s="13" t="str">
        <f t="shared" si="97"/>
        <v>-</v>
      </c>
      <c r="FA60" s="13" t="str">
        <f t="shared" si="98"/>
        <v>-</v>
      </c>
      <c r="FB60" s="80" t="str">
        <f t="shared" si="99"/>
        <v>-</v>
      </c>
      <c r="FC60" s="39"/>
      <c r="FD60" s="32">
        <f t="shared" si="100"/>
        <v>0</v>
      </c>
      <c r="FE60" s="32">
        <f t="shared" si="101"/>
        <v>0</v>
      </c>
      <c r="FF60" s="75">
        <f t="shared" si="102"/>
        <v>0</v>
      </c>
      <c r="FG60" s="75">
        <f t="shared" si="103"/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 t="shared" si="104"/>
        <v>-</v>
      </c>
      <c r="FW60" s="77" t="str">
        <f t="shared" si="105"/>
        <v>-</v>
      </c>
      <c r="FX60" s="19" t="str">
        <f t="shared" si="106"/>
        <v>-</v>
      </c>
      <c r="FY60" s="19" t="str">
        <f t="shared" si="107"/>
        <v>-</v>
      </c>
      <c r="FZ60" s="19" t="str">
        <f t="shared" si="108"/>
        <v>-</v>
      </c>
      <c r="GA60" s="19" t="str">
        <f t="shared" si="109"/>
        <v>-</v>
      </c>
      <c r="GB60" s="19" t="str">
        <f t="shared" si="110"/>
        <v>-</v>
      </c>
      <c r="GC60" s="19" t="str">
        <f t="shared" si="111"/>
        <v>-</v>
      </c>
      <c r="GD60" s="19" t="str">
        <f t="shared" si="112"/>
        <v>-</v>
      </c>
      <c r="GE60" s="19" t="str">
        <f t="shared" si="113"/>
        <v>-</v>
      </c>
      <c r="GF60" s="19" t="str">
        <f t="shared" si="114"/>
        <v>-</v>
      </c>
      <c r="GG60" s="19" t="str">
        <f t="shared" si="115"/>
        <v>-</v>
      </c>
      <c r="GH60" s="19" t="str">
        <f t="shared" si="116"/>
        <v>-</v>
      </c>
      <c r="GI60" s="19" t="str">
        <f t="shared" si="117"/>
        <v>-</v>
      </c>
      <c r="GJ60" s="19" t="str">
        <f t="shared" si="118"/>
        <v>-</v>
      </c>
      <c r="GK60" s="19" t="str">
        <f t="shared" si="119"/>
        <v>-</v>
      </c>
      <c r="GL60" s="13" t="str">
        <f t="shared" si="120"/>
        <v>-</v>
      </c>
      <c r="GM60" s="13" t="str">
        <f t="shared" si="121"/>
        <v>-</v>
      </c>
      <c r="GN60" s="13" t="str">
        <f t="shared" si="122"/>
        <v>-</v>
      </c>
      <c r="GO60" s="80" t="str">
        <f t="shared" si="123"/>
        <v>-</v>
      </c>
      <c r="GP60" s="39"/>
      <c r="GQ60" s="32">
        <f t="shared" si="124"/>
        <v>0</v>
      </c>
      <c r="GR60" s="32">
        <f t="shared" si="125"/>
        <v>0</v>
      </c>
      <c r="GS60" s="75">
        <f t="shared" si="126"/>
        <v>0</v>
      </c>
      <c r="GT60" s="75">
        <f t="shared" si="127"/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 t="shared" si="128"/>
        <v>-</v>
      </c>
      <c r="HJ60" s="77" t="str">
        <f t="shared" si="129"/>
        <v>-</v>
      </c>
      <c r="HK60" s="19" t="str">
        <f t="shared" si="130"/>
        <v>-</v>
      </c>
      <c r="HL60" s="19" t="str">
        <f t="shared" si="131"/>
        <v>-</v>
      </c>
      <c r="HM60" s="19" t="str">
        <f t="shared" si="132"/>
        <v>-</v>
      </c>
      <c r="HN60" s="19" t="str">
        <f t="shared" si="133"/>
        <v>-</v>
      </c>
      <c r="HO60" s="19" t="str">
        <f t="shared" si="134"/>
        <v>-</v>
      </c>
      <c r="HP60" s="19" t="str">
        <f t="shared" si="135"/>
        <v>-</v>
      </c>
      <c r="HQ60" s="19" t="str">
        <f t="shared" si="136"/>
        <v>-</v>
      </c>
      <c r="HR60" s="19" t="str">
        <f t="shared" si="137"/>
        <v>-</v>
      </c>
      <c r="HS60" s="19" t="str">
        <f t="shared" si="138"/>
        <v>-</v>
      </c>
      <c r="HT60" s="19" t="str">
        <f t="shared" si="139"/>
        <v>-</v>
      </c>
      <c r="HU60" s="19" t="str">
        <f t="shared" si="140"/>
        <v>-</v>
      </c>
      <c r="HV60" s="19" t="str">
        <f t="shared" si="141"/>
        <v>-</v>
      </c>
      <c r="HW60" s="19" t="str">
        <f t="shared" si="142"/>
        <v>-</v>
      </c>
      <c r="HX60" s="19" t="str">
        <f t="shared" si="143"/>
        <v>-</v>
      </c>
      <c r="HY60" s="13" t="str">
        <f t="shared" si="144"/>
        <v>-</v>
      </c>
      <c r="HZ60" s="13" t="str">
        <f t="shared" si="145"/>
        <v>-</v>
      </c>
      <c r="IA60" s="13" t="str">
        <f t="shared" si="146"/>
        <v>-</v>
      </c>
      <c r="IB60" s="80" t="str">
        <f t="shared" si="147"/>
        <v>-</v>
      </c>
      <c r="IC60" s="39">
        <f t="shared" si="148"/>
        <v>0</v>
      </c>
      <c r="ID60" s="99">
        <f t="shared" si="149"/>
        <v>0</v>
      </c>
      <c r="IE60" s="99">
        <f t="shared" si="150"/>
        <v>0</v>
      </c>
      <c r="IF60" s="100">
        <f t="shared" si="151"/>
        <v>0</v>
      </c>
      <c r="IG60" s="100">
        <f t="shared" si="152"/>
        <v>0</v>
      </c>
      <c r="IH60" s="35">
        <f t="shared" si="179"/>
        <v>0</v>
      </c>
      <c r="II60" s="35">
        <f t="shared" si="179"/>
        <v>0</v>
      </c>
      <c r="IJ60" s="35">
        <f t="shared" si="179"/>
        <v>0</v>
      </c>
      <c r="IK60" s="35">
        <f t="shared" si="179"/>
        <v>0</v>
      </c>
      <c r="IL60" s="35">
        <f t="shared" si="179"/>
        <v>0</v>
      </c>
      <c r="IM60" s="35">
        <f t="shared" si="179"/>
        <v>0</v>
      </c>
      <c r="IN60" s="100"/>
      <c r="IO60" s="35">
        <f t="shared" si="180"/>
        <v>0</v>
      </c>
      <c r="IP60" s="35">
        <f t="shared" si="180"/>
        <v>0</v>
      </c>
      <c r="IQ60" s="35">
        <f t="shared" si="180"/>
        <v>0</v>
      </c>
      <c r="IR60" s="35">
        <f t="shared" ref="IR60:IU75" si="181">R60+BE60+CR60+EE60+FR60+HE60</f>
        <v>0</v>
      </c>
      <c r="IS60" s="35">
        <f t="shared" si="181"/>
        <v>0</v>
      </c>
      <c r="IT60" s="23">
        <f t="shared" si="181"/>
        <v>0</v>
      </c>
      <c r="IU60" s="26">
        <f t="shared" si="181"/>
        <v>0</v>
      </c>
      <c r="IV60" s="42" t="str">
        <f t="shared" si="155"/>
        <v>-</v>
      </c>
      <c r="IW60" s="89" t="str">
        <f t="shared" si="156"/>
        <v>-</v>
      </c>
      <c r="IX60" s="43" t="str">
        <f t="shared" si="157"/>
        <v>-</v>
      </c>
      <c r="IY60" s="43" t="str">
        <f t="shared" si="158"/>
        <v>-</v>
      </c>
      <c r="IZ60" s="43" t="str">
        <f t="shared" si="159"/>
        <v>-</v>
      </c>
      <c r="JA60" s="43" t="str">
        <f t="shared" si="160"/>
        <v>-</v>
      </c>
      <c r="JB60" s="43" t="str">
        <f t="shared" si="161"/>
        <v>-</v>
      </c>
      <c r="JC60" s="43" t="str">
        <f t="shared" si="162"/>
        <v>-</v>
      </c>
      <c r="JD60" s="43" t="str">
        <f t="shared" si="163"/>
        <v>-</v>
      </c>
      <c r="JE60" s="43" t="str">
        <f t="shared" si="164"/>
        <v>-</v>
      </c>
      <c r="JF60" s="43" t="str">
        <f t="shared" si="165"/>
        <v>-</v>
      </c>
      <c r="JG60" s="43" t="str">
        <f t="shared" si="166"/>
        <v>-</v>
      </c>
      <c r="JH60" s="43" t="str">
        <f t="shared" si="167"/>
        <v>-</v>
      </c>
      <c r="JI60" s="43" t="str">
        <f t="shared" si="168"/>
        <v>-</v>
      </c>
      <c r="JJ60" s="43" t="str">
        <f t="shared" si="169"/>
        <v>-</v>
      </c>
      <c r="JK60" s="43" t="str">
        <f t="shared" si="170"/>
        <v>-</v>
      </c>
      <c r="JL60" s="44" t="str">
        <f t="shared" si="171"/>
        <v>-</v>
      </c>
      <c r="JM60" s="44" t="str">
        <f t="shared" si="172"/>
        <v>-</v>
      </c>
      <c r="JN60" s="44" t="str">
        <f t="shared" si="173"/>
        <v>-</v>
      </c>
      <c r="JO60" s="90" t="str">
        <f t="shared" si="174"/>
        <v>-</v>
      </c>
      <c r="JP60" s="62">
        <f t="shared" si="175"/>
        <v>0</v>
      </c>
      <c r="JQ60" s="63">
        <f t="shared" si="176"/>
        <v>0</v>
      </c>
      <c r="JR60" s="64">
        <f t="shared" si="177"/>
        <v>0</v>
      </c>
      <c r="JS60" s="65">
        <f t="shared" si="178"/>
        <v>0</v>
      </c>
    </row>
    <row r="61" spans="1:279" ht="18.75">
      <c r="A61" s="9">
        <f>IFERROR('SEM1'!A61,"-")</f>
        <v>0</v>
      </c>
      <c r="B61" s="135">
        <f>IFERROR('SEM1'!B61,"-")</f>
        <v>0</v>
      </c>
      <c r="C61" s="39"/>
      <c r="D61" s="32">
        <f t="shared" si="4"/>
        <v>0</v>
      </c>
      <c r="E61" s="32">
        <f t="shared" si="5"/>
        <v>0</v>
      </c>
      <c r="F61" s="75">
        <f t="shared" si="6"/>
        <v>0</v>
      </c>
      <c r="G61" s="75">
        <f t="shared" si="7"/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 t="shared" si="8"/>
        <v>-</v>
      </c>
      <c r="W61" s="77" t="str">
        <f t="shared" si="9"/>
        <v>-</v>
      </c>
      <c r="X61" s="19" t="str">
        <f t="shared" si="10"/>
        <v>-</v>
      </c>
      <c r="Y61" s="19" t="str">
        <f t="shared" si="11"/>
        <v>-</v>
      </c>
      <c r="Z61" s="19" t="str">
        <f t="shared" si="12"/>
        <v>-</v>
      </c>
      <c r="AA61" s="19" t="str">
        <f t="shared" si="13"/>
        <v>-</v>
      </c>
      <c r="AB61" s="19" t="str">
        <f t="shared" si="14"/>
        <v>-</v>
      </c>
      <c r="AC61" s="19" t="str">
        <f t="shared" si="15"/>
        <v>-</v>
      </c>
      <c r="AD61" s="19" t="str">
        <f t="shared" si="16"/>
        <v>-</v>
      </c>
      <c r="AE61" s="19" t="str">
        <f t="shared" si="17"/>
        <v>-</v>
      </c>
      <c r="AF61" s="19" t="str">
        <f t="shared" si="18"/>
        <v>-</v>
      </c>
      <c r="AG61" s="19" t="str">
        <f t="shared" si="19"/>
        <v>-</v>
      </c>
      <c r="AH61" s="19" t="str">
        <f t="shared" si="20"/>
        <v>-</v>
      </c>
      <c r="AI61" s="19" t="str">
        <f t="shared" si="21"/>
        <v>-</v>
      </c>
      <c r="AJ61" s="19" t="str">
        <f t="shared" si="22"/>
        <v>-</v>
      </c>
      <c r="AK61" s="19" t="str">
        <f t="shared" si="23"/>
        <v>-</v>
      </c>
      <c r="AL61" s="13" t="str">
        <f t="shared" si="24"/>
        <v>-</v>
      </c>
      <c r="AM61" s="13" t="str">
        <f t="shared" si="25"/>
        <v>-</v>
      </c>
      <c r="AN61" s="13" t="str">
        <f t="shared" si="26"/>
        <v>-</v>
      </c>
      <c r="AO61" s="80" t="str">
        <f t="shared" si="27"/>
        <v>-</v>
      </c>
      <c r="AP61" s="39"/>
      <c r="AQ61" s="32">
        <f t="shared" si="28"/>
        <v>0</v>
      </c>
      <c r="AR61" s="32">
        <f t="shared" si="29"/>
        <v>0</v>
      </c>
      <c r="AS61" s="75">
        <f t="shared" si="30"/>
        <v>0</v>
      </c>
      <c r="AT61" s="75">
        <f t="shared" si="31"/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 t="shared" si="32"/>
        <v>-</v>
      </c>
      <c r="BJ61" s="77" t="str">
        <f t="shared" si="33"/>
        <v>-</v>
      </c>
      <c r="BK61" s="19" t="str">
        <f t="shared" si="34"/>
        <v>-</v>
      </c>
      <c r="BL61" s="19" t="str">
        <f t="shared" si="35"/>
        <v>-</v>
      </c>
      <c r="BM61" s="19" t="str">
        <f t="shared" si="36"/>
        <v>-</v>
      </c>
      <c r="BN61" s="19" t="str">
        <f t="shared" si="37"/>
        <v>-</v>
      </c>
      <c r="BO61" s="19" t="str">
        <f t="shared" si="38"/>
        <v>-</v>
      </c>
      <c r="BP61" s="19" t="str">
        <f t="shared" si="39"/>
        <v>-</v>
      </c>
      <c r="BQ61" s="19" t="str">
        <f t="shared" si="40"/>
        <v>-</v>
      </c>
      <c r="BR61" s="19" t="str">
        <f t="shared" si="41"/>
        <v>-</v>
      </c>
      <c r="BS61" s="19" t="str">
        <f t="shared" si="42"/>
        <v>-</v>
      </c>
      <c r="BT61" s="19" t="str">
        <f t="shared" si="43"/>
        <v>-</v>
      </c>
      <c r="BU61" s="19" t="str">
        <f t="shared" si="44"/>
        <v>-</v>
      </c>
      <c r="BV61" s="19" t="str">
        <f t="shared" si="45"/>
        <v>-</v>
      </c>
      <c r="BW61" s="19" t="str">
        <f t="shared" si="46"/>
        <v>-</v>
      </c>
      <c r="BX61" s="19" t="str">
        <f t="shared" si="47"/>
        <v>-</v>
      </c>
      <c r="BY61" s="13" t="str">
        <f t="shared" si="48"/>
        <v>-</v>
      </c>
      <c r="BZ61" s="13" t="str">
        <f t="shared" si="49"/>
        <v>-</v>
      </c>
      <c r="CA61" s="13" t="str">
        <f t="shared" si="50"/>
        <v>-</v>
      </c>
      <c r="CB61" s="80" t="str">
        <f t="shared" si="51"/>
        <v>-</v>
      </c>
      <c r="CC61" s="39"/>
      <c r="CD61" s="32">
        <f t="shared" si="52"/>
        <v>0</v>
      </c>
      <c r="CE61" s="32">
        <f t="shared" si="53"/>
        <v>0</v>
      </c>
      <c r="CF61" s="75">
        <f t="shared" si="54"/>
        <v>0</v>
      </c>
      <c r="CG61" s="75">
        <f t="shared" si="55"/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 t="shared" si="56"/>
        <v>-</v>
      </c>
      <c r="CW61" s="77" t="str">
        <f t="shared" si="57"/>
        <v>-</v>
      </c>
      <c r="CX61" s="19" t="str">
        <f t="shared" si="58"/>
        <v>-</v>
      </c>
      <c r="CY61" s="19" t="str">
        <f t="shared" si="59"/>
        <v>-</v>
      </c>
      <c r="CZ61" s="19" t="str">
        <f t="shared" si="60"/>
        <v>-</v>
      </c>
      <c r="DA61" s="19" t="str">
        <f t="shared" si="61"/>
        <v>-</v>
      </c>
      <c r="DB61" s="19" t="str">
        <f t="shared" si="62"/>
        <v>-</v>
      </c>
      <c r="DC61" s="19" t="str">
        <f t="shared" si="63"/>
        <v>-</v>
      </c>
      <c r="DD61" s="19" t="str">
        <f t="shared" si="64"/>
        <v>-</v>
      </c>
      <c r="DE61" s="19" t="str">
        <f t="shared" si="65"/>
        <v>-</v>
      </c>
      <c r="DF61" s="19" t="str">
        <f t="shared" si="66"/>
        <v>-</v>
      </c>
      <c r="DG61" s="19" t="str">
        <f t="shared" si="67"/>
        <v>-</v>
      </c>
      <c r="DH61" s="19" t="str">
        <f t="shared" si="68"/>
        <v>-</v>
      </c>
      <c r="DI61" s="19" t="str">
        <f t="shared" si="69"/>
        <v>-</v>
      </c>
      <c r="DJ61" s="19" t="str">
        <f t="shared" si="70"/>
        <v>-</v>
      </c>
      <c r="DK61" s="19" t="str">
        <f t="shared" si="71"/>
        <v>-</v>
      </c>
      <c r="DL61" s="13" t="str">
        <f t="shared" si="72"/>
        <v>-</v>
      </c>
      <c r="DM61" s="13" t="str">
        <f t="shared" si="73"/>
        <v>-</v>
      </c>
      <c r="DN61" s="13" t="str">
        <f t="shared" si="74"/>
        <v>-</v>
      </c>
      <c r="DO61" s="80" t="str">
        <f t="shared" si="75"/>
        <v>-</v>
      </c>
      <c r="DP61" s="39"/>
      <c r="DQ61" s="32">
        <f t="shared" si="76"/>
        <v>0</v>
      </c>
      <c r="DR61" s="32">
        <f t="shared" si="77"/>
        <v>0</v>
      </c>
      <c r="DS61" s="75">
        <f t="shared" si="78"/>
        <v>0</v>
      </c>
      <c r="DT61" s="75">
        <f t="shared" si="79"/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 t="shared" si="80"/>
        <v>-</v>
      </c>
      <c r="EJ61" s="77" t="str">
        <f t="shared" si="81"/>
        <v>-</v>
      </c>
      <c r="EK61" s="19" t="str">
        <f t="shared" si="82"/>
        <v>-</v>
      </c>
      <c r="EL61" s="19" t="str">
        <f t="shared" si="83"/>
        <v>-</v>
      </c>
      <c r="EM61" s="19" t="str">
        <f t="shared" si="84"/>
        <v>-</v>
      </c>
      <c r="EN61" s="19" t="str">
        <f t="shared" si="85"/>
        <v>-</v>
      </c>
      <c r="EO61" s="19" t="str">
        <f t="shared" si="86"/>
        <v>-</v>
      </c>
      <c r="EP61" s="19" t="str">
        <f t="shared" si="87"/>
        <v>-</v>
      </c>
      <c r="EQ61" s="19" t="str">
        <f t="shared" si="88"/>
        <v>-</v>
      </c>
      <c r="ER61" s="19" t="str">
        <f t="shared" si="89"/>
        <v>-</v>
      </c>
      <c r="ES61" s="19" t="str">
        <f t="shared" si="90"/>
        <v>-</v>
      </c>
      <c r="ET61" s="19" t="str">
        <f t="shared" si="91"/>
        <v>-</v>
      </c>
      <c r="EU61" s="19" t="str">
        <f t="shared" si="92"/>
        <v>-</v>
      </c>
      <c r="EV61" s="19" t="str">
        <f t="shared" si="93"/>
        <v>-</v>
      </c>
      <c r="EW61" s="19" t="str">
        <f t="shared" si="94"/>
        <v>-</v>
      </c>
      <c r="EX61" s="19" t="str">
        <f t="shared" si="95"/>
        <v>-</v>
      </c>
      <c r="EY61" s="13" t="str">
        <f t="shared" si="96"/>
        <v>-</v>
      </c>
      <c r="EZ61" s="13" t="str">
        <f t="shared" si="97"/>
        <v>-</v>
      </c>
      <c r="FA61" s="13" t="str">
        <f t="shared" si="98"/>
        <v>-</v>
      </c>
      <c r="FB61" s="80" t="str">
        <f t="shared" si="99"/>
        <v>-</v>
      </c>
      <c r="FC61" s="39"/>
      <c r="FD61" s="32">
        <f t="shared" si="100"/>
        <v>0</v>
      </c>
      <c r="FE61" s="32">
        <f t="shared" si="101"/>
        <v>0</v>
      </c>
      <c r="FF61" s="75">
        <f t="shared" si="102"/>
        <v>0</v>
      </c>
      <c r="FG61" s="75">
        <f t="shared" si="103"/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 t="shared" si="104"/>
        <v>-</v>
      </c>
      <c r="FW61" s="77" t="str">
        <f t="shared" si="105"/>
        <v>-</v>
      </c>
      <c r="FX61" s="19" t="str">
        <f t="shared" si="106"/>
        <v>-</v>
      </c>
      <c r="FY61" s="19" t="str">
        <f t="shared" si="107"/>
        <v>-</v>
      </c>
      <c r="FZ61" s="19" t="str">
        <f t="shared" si="108"/>
        <v>-</v>
      </c>
      <c r="GA61" s="19" t="str">
        <f t="shared" si="109"/>
        <v>-</v>
      </c>
      <c r="GB61" s="19" t="str">
        <f t="shared" si="110"/>
        <v>-</v>
      </c>
      <c r="GC61" s="19" t="str">
        <f t="shared" si="111"/>
        <v>-</v>
      </c>
      <c r="GD61" s="19" t="str">
        <f t="shared" si="112"/>
        <v>-</v>
      </c>
      <c r="GE61" s="19" t="str">
        <f t="shared" si="113"/>
        <v>-</v>
      </c>
      <c r="GF61" s="19" t="str">
        <f t="shared" si="114"/>
        <v>-</v>
      </c>
      <c r="GG61" s="19" t="str">
        <f t="shared" si="115"/>
        <v>-</v>
      </c>
      <c r="GH61" s="19" t="str">
        <f t="shared" si="116"/>
        <v>-</v>
      </c>
      <c r="GI61" s="19" t="str">
        <f t="shared" si="117"/>
        <v>-</v>
      </c>
      <c r="GJ61" s="19" t="str">
        <f t="shared" si="118"/>
        <v>-</v>
      </c>
      <c r="GK61" s="19" t="str">
        <f t="shared" si="119"/>
        <v>-</v>
      </c>
      <c r="GL61" s="13" t="str">
        <f t="shared" si="120"/>
        <v>-</v>
      </c>
      <c r="GM61" s="13" t="str">
        <f t="shared" si="121"/>
        <v>-</v>
      </c>
      <c r="GN61" s="13" t="str">
        <f t="shared" si="122"/>
        <v>-</v>
      </c>
      <c r="GO61" s="80" t="str">
        <f t="shared" si="123"/>
        <v>-</v>
      </c>
      <c r="GP61" s="39"/>
      <c r="GQ61" s="32">
        <f t="shared" si="124"/>
        <v>0</v>
      </c>
      <c r="GR61" s="32">
        <f t="shared" si="125"/>
        <v>0</v>
      </c>
      <c r="GS61" s="75">
        <f t="shared" si="126"/>
        <v>0</v>
      </c>
      <c r="GT61" s="75">
        <f t="shared" si="127"/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 t="shared" si="128"/>
        <v>-</v>
      </c>
      <c r="HJ61" s="77" t="str">
        <f t="shared" si="129"/>
        <v>-</v>
      </c>
      <c r="HK61" s="19" t="str">
        <f t="shared" si="130"/>
        <v>-</v>
      </c>
      <c r="HL61" s="19" t="str">
        <f t="shared" si="131"/>
        <v>-</v>
      </c>
      <c r="HM61" s="19" t="str">
        <f t="shared" si="132"/>
        <v>-</v>
      </c>
      <c r="HN61" s="19" t="str">
        <f t="shared" si="133"/>
        <v>-</v>
      </c>
      <c r="HO61" s="19" t="str">
        <f t="shared" si="134"/>
        <v>-</v>
      </c>
      <c r="HP61" s="19" t="str">
        <f t="shared" si="135"/>
        <v>-</v>
      </c>
      <c r="HQ61" s="19" t="str">
        <f t="shared" si="136"/>
        <v>-</v>
      </c>
      <c r="HR61" s="19" t="str">
        <f t="shared" si="137"/>
        <v>-</v>
      </c>
      <c r="HS61" s="19" t="str">
        <f t="shared" si="138"/>
        <v>-</v>
      </c>
      <c r="HT61" s="19" t="str">
        <f t="shared" si="139"/>
        <v>-</v>
      </c>
      <c r="HU61" s="19" t="str">
        <f t="shared" si="140"/>
        <v>-</v>
      </c>
      <c r="HV61" s="19" t="str">
        <f t="shared" si="141"/>
        <v>-</v>
      </c>
      <c r="HW61" s="19" t="str">
        <f t="shared" si="142"/>
        <v>-</v>
      </c>
      <c r="HX61" s="19" t="str">
        <f t="shared" si="143"/>
        <v>-</v>
      </c>
      <c r="HY61" s="13" t="str">
        <f t="shared" si="144"/>
        <v>-</v>
      </c>
      <c r="HZ61" s="13" t="str">
        <f t="shared" si="145"/>
        <v>-</v>
      </c>
      <c r="IA61" s="13" t="str">
        <f t="shared" si="146"/>
        <v>-</v>
      </c>
      <c r="IB61" s="80" t="str">
        <f t="shared" si="147"/>
        <v>-</v>
      </c>
      <c r="IC61" s="39">
        <f t="shared" si="148"/>
        <v>0</v>
      </c>
      <c r="ID61" s="99">
        <f t="shared" si="149"/>
        <v>0</v>
      </c>
      <c r="IE61" s="99">
        <f t="shared" si="150"/>
        <v>0</v>
      </c>
      <c r="IF61" s="100">
        <f t="shared" si="151"/>
        <v>0</v>
      </c>
      <c r="IG61" s="100">
        <f t="shared" si="152"/>
        <v>0</v>
      </c>
      <c r="IH61" s="35">
        <f t="shared" si="179"/>
        <v>0</v>
      </c>
      <c r="II61" s="35">
        <f t="shared" si="179"/>
        <v>0</v>
      </c>
      <c r="IJ61" s="35">
        <f t="shared" si="179"/>
        <v>0</v>
      </c>
      <c r="IK61" s="35">
        <f t="shared" si="179"/>
        <v>0</v>
      </c>
      <c r="IL61" s="35">
        <f t="shared" si="179"/>
        <v>0</v>
      </c>
      <c r="IM61" s="35">
        <f t="shared" si="179"/>
        <v>0</v>
      </c>
      <c r="IN61" s="100"/>
      <c r="IO61" s="35">
        <f t="shared" ref="IO61:IQ75" si="182">O61+BB61+CO61+EB61+FO61+HB61</f>
        <v>0</v>
      </c>
      <c r="IP61" s="35">
        <f t="shared" si="182"/>
        <v>0</v>
      </c>
      <c r="IQ61" s="35">
        <f t="shared" si="182"/>
        <v>0</v>
      </c>
      <c r="IR61" s="35">
        <f t="shared" si="181"/>
        <v>0</v>
      </c>
      <c r="IS61" s="35">
        <f t="shared" si="181"/>
        <v>0</v>
      </c>
      <c r="IT61" s="23">
        <f t="shared" si="181"/>
        <v>0</v>
      </c>
      <c r="IU61" s="26">
        <f t="shared" si="181"/>
        <v>0</v>
      </c>
      <c r="IV61" s="42" t="str">
        <f t="shared" si="155"/>
        <v>-</v>
      </c>
      <c r="IW61" s="89" t="str">
        <f t="shared" si="156"/>
        <v>-</v>
      </c>
      <c r="IX61" s="43" t="str">
        <f t="shared" si="157"/>
        <v>-</v>
      </c>
      <c r="IY61" s="43" t="str">
        <f t="shared" si="158"/>
        <v>-</v>
      </c>
      <c r="IZ61" s="43" t="str">
        <f t="shared" si="159"/>
        <v>-</v>
      </c>
      <c r="JA61" s="43" t="str">
        <f t="shared" si="160"/>
        <v>-</v>
      </c>
      <c r="JB61" s="43" t="str">
        <f t="shared" si="161"/>
        <v>-</v>
      </c>
      <c r="JC61" s="43" t="str">
        <f t="shared" si="162"/>
        <v>-</v>
      </c>
      <c r="JD61" s="43" t="str">
        <f t="shared" si="163"/>
        <v>-</v>
      </c>
      <c r="JE61" s="43" t="str">
        <f t="shared" si="164"/>
        <v>-</v>
      </c>
      <c r="JF61" s="43" t="str">
        <f t="shared" si="165"/>
        <v>-</v>
      </c>
      <c r="JG61" s="43" t="str">
        <f t="shared" si="166"/>
        <v>-</v>
      </c>
      <c r="JH61" s="43" t="str">
        <f t="shared" si="167"/>
        <v>-</v>
      </c>
      <c r="JI61" s="43" t="str">
        <f t="shared" si="168"/>
        <v>-</v>
      </c>
      <c r="JJ61" s="43" t="str">
        <f t="shared" si="169"/>
        <v>-</v>
      </c>
      <c r="JK61" s="43" t="str">
        <f t="shared" si="170"/>
        <v>-</v>
      </c>
      <c r="JL61" s="44" t="str">
        <f t="shared" si="171"/>
        <v>-</v>
      </c>
      <c r="JM61" s="44" t="str">
        <f t="shared" si="172"/>
        <v>-</v>
      </c>
      <c r="JN61" s="44" t="str">
        <f t="shared" si="173"/>
        <v>-</v>
      </c>
      <c r="JO61" s="90" t="str">
        <f t="shared" si="174"/>
        <v>-</v>
      </c>
      <c r="JP61" s="62">
        <f t="shared" si="175"/>
        <v>0</v>
      </c>
      <c r="JQ61" s="63">
        <f t="shared" si="176"/>
        <v>0</v>
      </c>
      <c r="JR61" s="64">
        <f t="shared" si="177"/>
        <v>0</v>
      </c>
      <c r="JS61" s="65">
        <f t="shared" si="178"/>
        <v>0</v>
      </c>
    </row>
    <row r="62" spans="1:279" ht="18.75">
      <c r="A62" s="9">
        <f>IFERROR('SEM1'!A62,"-")</f>
        <v>0</v>
      </c>
      <c r="B62" s="135">
        <f>IFERROR('SEM1'!B62,"-")</f>
        <v>0</v>
      </c>
      <c r="C62" s="39"/>
      <c r="D62" s="32">
        <f t="shared" si="4"/>
        <v>0</v>
      </c>
      <c r="E62" s="32">
        <f t="shared" si="5"/>
        <v>0</v>
      </c>
      <c r="F62" s="75">
        <f t="shared" si="6"/>
        <v>0</v>
      </c>
      <c r="G62" s="75">
        <f t="shared" si="7"/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 t="shared" si="8"/>
        <v>-</v>
      </c>
      <c r="W62" s="77" t="str">
        <f t="shared" si="9"/>
        <v>-</v>
      </c>
      <c r="X62" s="19" t="str">
        <f t="shared" si="10"/>
        <v>-</v>
      </c>
      <c r="Y62" s="19" t="str">
        <f t="shared" si="11"/>
        <v>-</v>
      </c>
      <c r="Z62" s="19" t="str">
        <f t="shared" si="12"/>
        <v>-</v>
      </c>
      <c r="AA62" s="19" t="str">
        <f t="shared" si="13"/>
        <v>-</v>
      </c>
      <c r="AB62" s="19" t="str">
        <f t="shared" si="14"/>
        <v>-</v>
      </c>
      <c r="AC62" s="19" t="str">
        <f t="shared" si="15"/>
        <v>-</v>
      </c>
      <c r="AD62" s="19" t="str">
        <f t="shared" si="16"/>
        <v>-</v>
      </c>
      <c r="AE62" s="19" t="str">
        <f t="shared" si="17"/>
        <v>-</v>
      </c>
      <c r="AF62" s="19" t="str">
        <f t="shared" si="18"/>
        <v>-</v>
      </c>
      <c r="AG62" s="19" t="str">
        <f t="shared" si="19"/>
        <v>-</v>
      </c>
      <c r="AH62" s="19" t="str">
        <f t="shared" si="20"/>
        <v>-</v>
      </c>
      <c r="AI62" s="19" t="str">
        <f t="shared" si="21"/>
        <v>-</v>
      </c>
      <c r="AJ62" s="19" t="str">
        <f t="shared" si="22"/>
        <v>-</v>
      </c>
      <c r="AK62" s="19" t="str">
        <f t="shared" si="23"/>
        <v>-</v>
      </c>
      <c r="AL62" s="13" t="str">
        <f t="shared" si="24"/>
        <v>-</v>
      </c>
      <c r="AM62" s="13" t="str">
        <f t="shared" si="25"/>
        <v>-</v>
      </c>
      <c r="AN62" s="13" t="str">
        <f t="shared" si="26"/>
        <v>-</v>
      </c>
      <c r="AO62" s="80" t="str">
        <f t="shared" si="27"/>
        <v>-</v>
      </c>
      <c r="AP62" s="39"/>
      <c r="AQ62" s="32">
        <f t="shared" si="28"/>
        <v>0</v>
      </c>
      <c r="AR62" s="32">
        <f t="shared" si="29"/>
        <v>0</v>
      </c>
      <c r="AS62" s="75">
        <f t="shared" si="30"/>
        <v>0</v>
      </c>
      <c r="AT62" s="75">
        <f t="shared" si="31"/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 t="shared" si="32"/>
        <v>-</v>
      </c>
      <c r="BJ62" s="77" t="str">
        <f t="shared" si="33"/>
        <v>-</v>
      </c>
      <c r="BK62" s="19" t="str">
        <f t="shared" si="34"/>
        <v>-</v>
      </c>
      <c r="BL62" s="19" t="str">
        <f t="shared" si="35"/>
        <v>-</v>
      </c>
      <c r="BM62" s="19" t="str">
        <f t="shared" si="36"/>
        <v>-</v>
      </c>
      <c r="BN62" s="19" t="str">
        <f t="shared" si="37"/>
        <v>-</v>
      </c>
      <c r="BO62" s="19" t="str">
        <f t="shared" si="38"/>
        <v>-</v>
      </c>
      <c r="BP62" s="19" t="str">
        <f t="shared" si="39"/>
        <v>-</v>
      </c>
      <c r="BQ62" s="19" t="str">
        <f t="shared" si="40"/>
        <v>-</v>
      </c>
      <c r="BR62" s="19" t="str">
        <f t="shared" si="41"/>
        <v>-</v>
      </c>
      <c r="BS62" s="19" t="str">
        <f t="shared" si="42"/>
        <v>-</v>
      </c>
      <c r="BT62" s="19" t="str">
        <f t="shared" si="43"/>
        <v>-</v>
      </c>
      <c r="BU62" s="19" t="str">
        <f t="shared" si="44"/>
        <v>-</v>
      </c>
      <c r="BV62" s="19" t="str">
        <f t="shared" si="45"/>
        <v>-</v>
      </c>
      <c r="BW62" s="19" t="str">
        <f t="shared" si="46"/>
        <v>-</v>
      </c>
      <c r="BX62" s="19" t="str">
        <f t="shared" si="47"/>
        <v>-</v>
      </c>
      <c r="BY62" s="13" t="str">
        <f t="shared" si="48"/>
        <v>-</v>
      </c>
      <c r="BZ62" s="13" t="str">
        <f t="shared" si="49"/>
        <v>-</v>
      </c>
      <c r="CA62" s="13" t="str">
        <f t="shared" si="50"/>
        <v>-</v>
      </c>
      <c r="CB62" s="80" t="str">
        <f t="shared" si="51"/>
        <v>-</v>
      </c>
      <c r="CC62" s="39"/>
      <c r="CD62" s="32">
        <f t="shared" si="52"/>
        <v>0</v>
      </c>
      <c r="CE62" s="32">
        <f t="shared" si="53"/>
        <v>0</v>
      </c>
      <c r="CF62" s="75">
        <f t="shared" si="54"/>
        <v>0</v>
      </c>
      <c r="CG62" s="75">
        <f t="shared" si="55"/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 t="shared" si="56"/>
        <v>-</v>
      </c>
      <c r="CW62" s="77" t="str">
        <f t="shared" si="57"/>
        <v>-</v>
      </c>
      <c r="CX62" s="19" t="str">
        <f t="shared" si="58"/>
        <v>-</v>
      </c>
      <c r="CY62" s="19" t="str">
        <f t="shared" si="59"/>
        <v>-</v>
      </c>
      <c r="CZ62" s="19" t="str">
        <f t="shared" si="60"/>
        <v>-</v>
      </c>
      <c r="DA62" s="19" t="str">
        <f t="shared" si="61"/>
        <v>-</v>
      </c>
      <c r="DB62" s="19" t="str">
        <f t="shared" si="62"/>
        <v>-</v>
      </c>
      <c r="DC62" s="19" t="str">
        <f t="shared" si="63"/>
        <v>-</v>
      </c>
      <c r="DD62" s="19" t="str">
        <f t="shared" si="64"/>
        <v>-</v>
      </c>
      <c r="DE62" s="19" t="str">
        <f t="shared" si="65"/>
        <v>-</v>
      </c>
      <c r="DF62" s="19" t="str">
        <f t="shared" si="66"/>
        <v>-</v>
      </c>
      <c r="DG62" s="19" t="str">
        <f t="shared" si="67"/>
        <v>-</v>
      </c>
      <c r="DH62" s="19" t="str">
        <f t="shared" si="68"/>
        <v>-</v>
      </c>
      <c r="DI62" s="19" t="str">
        <f t="shared" si="69"/>
        <v>-</v>
      </c>
      <c r="DJ62" s="19" t="str">
        <f t="shared" si="70"/>
        <v>-</v>
      </c>
      <c r="DK62" s="19" t="str">
        <f t="shared" si="71"/>
        <v>-</v>
      </c>
      <c r="DL62" s="13" t="str">
        <f t="shared" si="72"/>
        <v>-</v>
      </c>
      <c r="DM62" s="13" t="str">
        <f t="shared" si="73"/>
        <v>-</v>
      </c>
      <c r="DN62" s="13" t="str">
        <f t="shared" si="74"/>
        <v>-</v>
      </c>
      <c r="DO62" s="80" t="str">
        <f t="shared" si="75"/>
        <v>-</v>
      </c>
      <c r="DP62" s="39"/>
      <c r="DQ62" s="32">
        <f t="shared" si="76"/>
        <v>0</v>
      </c>
      <c r="DR62" s="32">
        <f t="shared" si="77"/>
        <v>0</v>
      </c>
      <c r="DS62" s="75">
        <f t="shared" si="78"/>
        <v>0</v>
      </c>
      <c r="DT62" s="75">
        <f t="shared" si="79"/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 t="shared" si="80"/>
        <v>-</v>
      </c>
      <c r="EJ62" s="77" t="str">
        <f t="shared" si="81"/>
        <v>-</v>
      </c>
      <c r="EK62" s="19" t="str">
        <f t="shared" si="82"/>
        <v>-</v>
      </c>
      <c r="EL62" s="19" t="str">
        <f t="shared" si="83"/>
        <v>-</v>
      </c>
      <c r="EM62" s="19" t="str">
        <f t="shared" si="84"/>
        <v>-</v>
      </c>
      <c r="EN62" s="19" t="str">
        <f t="shared" si="85"/>
        <v>-</v>
      </c>
      <c r="EO62" s="19" t="str">
        <f t="shared" si="86"/>
        <v>-</v>
      </c>
      <c r="EP62" s="19" t="str">
        <f t="shared" si="87"/>
        <v>-</v>
      </c>
      <c r="EQ62" s="19" t="str">
        <f t="shared" si="88"/>
        <v>-</v>
      </c>
      <c r="ER62" s="19" t="str">
        <f t="shared" si="89"/>
        <v>-</v>
      </c>
      <c r="ES62" s="19" t="str">
        <f t="shared" si="90"/>
        <v>-</v>
      </c>
      <c r="ET62" s="19" t="str">
        <f t="shared" si="91"/>
        <v>-</v>
      </c>
      <c r="EU62" s="19" t="str">
        <f t="shared" si="92"/>
        <v>-</v>
      </c>
      <c r="EV62" s="19" t="str">
        <f t="shared" si="93"/>
        <v>-</v>
      </c>
      <c r="EW62" s="19" t="str">
        <f t="shared" si="94"/>
        <v>-</v>
      </c>
      <c r="EX62" s="19" t="str">
        <f t="shared" si="95"/>
        <v>-</v>
      </c>
      <c r="EY62" s="13" t="str">
        <f t="shared" si="96"/>
        <v>-</v>
      </c>
      <c r="EZ62" s="13" t="str">
        <f t="shared" si="97"/>
        <v>-</v>
      </c>
      <c r="FA62" s="13" t="str">
        <f t="shared" si="98"/>
        <v>-</v>
      </c>
      <c r="FB62" s="80" t="str">
        <f t="shared" si="99"/>
        <v>-</v>
      </c>
      <c r="FC62" s="39"/>
      <c r="FD62" s="32">
        <f t="shared" si="100"/>
        <v>0</v>
      </c>
      <c r="FE62" s="32">
        <f t="shared" si="101"/>
        <v>0</v>
      </c>
      <c r="FF62" s="75">
        <f t="shared" si="102"/>
        <v>0</v>
      </c>
      <c r="FG62" s="75">
        <f t="shared" si="103"/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 t="shared" si="104"/>
        <v>-</v>
      </c>
      <c r="FW62" s="77" t="str">
        <f t="shared" si="105"/>
        <v>-</v>
      </c>
      <c r="FX62" s="19" t="str">
        <f t="shared" si="106"/>
        <v>-</v>
      </c>
      <c r="FY62" s="19" t="str">
        <f t="shared" si="107"/>
        <v>-</v>
      </c>
      <c r="FZ62" s="19" t="str">
        <f t="shared" si="108"/>
        <v>-</v>
      </c>
      <c r="GA62" s="19" t="str">
        <f t="shared" si="109"/>
        <v>-</v>
      </c>
      <c r="GB62" s="19" t="str">
        <f t="shared" si="110"/>
        <v>-</v>
      </c>
      <c r="GC62" s="19" t="str">
        <f t="shared" si="111"/>
        <v>-</v>
      </c>
      <c r="GD62" s="19" t="str">
        <f t="shared" si="112"/>
        <v>-</v>
      </c>
      <c r="GE62" s="19" t="str">
        <f t="shared" si="113"/>
        <v>-</v>
      </c>
      <c r="GF62" s="19" t="str">
        <f t="shared" si="114"/>
        <v>-</v>
      </c>
      <c r="GG62" s="19" t="str">
        <f t="shared" si="115"/>
        <v>-</v>
      </c>
      <c r="GH62" s="19" t="str">
        <f t="shared" si="116"/>
        <v>-</v>
      </c>
      <c r="GI62" s="19" t="str">
        <f t="shared" si="117"/>
        <v>-</v>
      </c>
      <c r="GJ62" s="19" t="str">
        <f t="shared" si="118"/>
        <v>-</v>
      </c>
      <c r="GK62" s="19" t="str">
        <f t="shared" si="119"/>
        <v>-</v>
      </c>
      <c r="GL62" s="13" t="str">
        <f t="shared" si="120"/>
        <v>-</v>
      </c>
      <c r="GM62" s="13" t="str">
        <f t="shared" si="121"/>
        <v>-</v>
      </c>
      <c r="GN62" s="13" t="str">
        <f t="shared" si="122"/>
        <v>-</v>
      </c>
      <c r="GO62" s="80" t="str">
        <f t="shared" si="123"/>
        <v>-</v>
      </c>
      <c r="GP62" s="39"/>
      <c r="GQ62" s="32">
        <f t="shared" si="124"/>
        <v>0</v>
      </c>
      <c r="GR62" s="32">
        <f t="shared" si="125"/>
        <v>0</v>
      </c>
      <c r="GS62" s="75">
        <f t="shared" si="126"/>
        <v>0</v>
      </c>
      <c r="GT62" s="75">
        <f t="shared" si="127"/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 t="shared" si="128"/>
        <v>-</v>
      </c>
      <c r="HJ62" s="77" t="str">
        <f t="shared" si="129"/>
        <v>-</v>
      </c>
      <c r="HK62" s="19" t="str">
        <f t="shared" si="130"/>
        <v>-</v>
      </c>
      <c r="HL62" s="19" t="str">
        <f t="shared" si="131"/>
        <v>-</v>
      </c>
      <c r="HM62" s="19" t="str">
        <f t="shared" si="132"/>
        <v>-</v>
      </c>
      <c r="HN62" s="19" t="str">
        <f t="shared" si="133"/>
        <v>-</v>
      </c>
      <c r="HO62" s="19" t="str">
        <f t="shared" si="134"/>
        <v>-</v>
      </c>
      <c r="HP62" s="19" t="str">
        <f t="shared" si="135"/>
        <v>-</v>
      </c>
      <c r="HQ62" s="19" t="str">
        <f t="shared" si="136"/>
        <v>-</v>
      </c>
      <c r="HR62" s="19" t="str">
        <f t="shared" si="137"/>
        <v>-</v>
      </c>
      <c r="HS62" s="19" t="str">
        <f t="shared" si="138"/>
        <v>-</v>
      </c>
      <c r="HT62" s="19" t="str">
        <f t="shared" si="139"/>
        <v>-</v>
      </c>
      <c r="HU62" s="19" t="str">
        <f t="shared" si="140"/>
        <v>-</v>
      </c>
      <c r="HV62" s="19" t="str">
        <f t="shared" si="141"/>
        <v>-</v>
      </c>
      <c r="HW62" s="19" t="str">
        <f t="shared" si="142"/>
        <v>-</v>
      </c>
      <c r="HX62" s="19" t="str">
        <f t="shared" si="143"/>
        <v>-</v>
      </c>
      <c r="HY62" s="13" t="str">
        <f t="shared" si="144"/>
        <v>-</v>
      </c>
      <c r="HZ62" s="13" t="str">
        <f t="shared" si="145"/>
        <v>-</v>
      </c>
      <c r="IA62" s="13" t="str">
        <f t="shared" si="146"/>
        <v>-</v>
      </c>
      <c r="IB62" s="80" t="str">
        <f t="shared" si="147"/>
        <v>-</v>
      </c>
      <c r="IC62" s="39">
        <f t="shared" si="148"/>
        <v>0</v>
      </c>
      <c r="ID62" s="99">
        <f t="shared" si="149"/>
        <v>0</v>
      </c>
      <c r="IE62" s="99">
        <f t="shared" si="150"/>
        <v>0</v>
      </c>
      <c r="IF62" s="100">
        <f t="shared" si="151"/>
        <v>0</v>
      </c>
      <c r="IG62" s="100">
        <f t="shared" si="152"/>
        <v>0</v>
      </c>
      <c r="IH62" s="35">
        <f t="shared" si="179"/>
        <v>0</v>
      </c>
      <c r="II62" s="35">
        <f t="shared" si="179"/>
        <v>0</v>
      </c>
      <c r="IJ62" s="35">
        <f t="shared" si="179"/>
        <v>0</v>
      </c>
      <c r="IK62" s="35">
        <f t="shared" si="179"/>
        <v>0</v>
      </c>
      <c r="IL62" s="35">
        <f t="shared" si="179"/>
        <v>0</v>
      </c>
      <c r="IM62" s="35">
        <f t="shared" si="179"/>
        <v>0</v>
      </c>
      <c r="IN62" s="100"/>
      <c r="IO62" s="35">
        <f t="shared" si="182"/>
        <v>0</v>
      </c>
      <c r="IP62" s="35">
        <f t="shared" si="182"/>
        <v>0</v>
      </c>
      <c r="IQ62" s="35">
        <f t="shared" si="182"/>
        <v>0</v>
      </c>
      <c r="IR62" s="35">
        <f t="shared" si="181"/>
        <v>0</v>
      </c>
      <c r="IS62" s="35">
        <f t="shared" si="181"/>
        <v>0</v>
      </c>
      <c r="IT62" s="23">
        <f t="shared" si="181"/>
        <v>0</v>
      </c>
      <c r="IU62" s="26">
        <f t="shared" si="181"/>
        <v>0</v>
      </c>
      <c r="IV62" s="42" t="str">
        <f t="shared" si="155"/>
        <v>-</v>
      </c>
      <c r="IW62" s="89" t="str">
        <f t="shared" si="156"/>
        <v>-</v>
      </c>
      <c r="IX62" s="43" t="str">
        <f t="shared" si="157"/>
        <v>-</v>
      </c>
      <c r="IY62" s="43" t="str">
        <f t="shared" si="158"/>
        <v>-</v>
      </c>
      <c r="IZ62" s="43" t="str">
        <f t="shared" si="159"/>
        <v>-</v>
      </c>
      <c r="JA62" s="43" t="str">
        <f t="shared" si="160"/>
        <v>-</v>
      </c>
      <c r="JB62" s="43" t="str">
        <f t="shared" si="161"/>
        <v>-</v>
      </c>
      <c r="JC62" s="43" t="str">
        <f t="shared" si="162"/>
        <v>-</v>
      </c>
      <c r="JD62" s="43" t="str">
        <f t="shared" si="163"/>
        <v>-</v>
      </c>
      <c r="JE62" s="43" t="str">
        <f t="shared" si="164"/>
        <v>-</v>
      </c>
      <c r="JF62" s="43" t="str">
        <f t="shared" si="165"/>
        <v>-</v>
      </c>
      <c r="JG62" s="43" t="str">
        <f t="shared" si="166"/>
        <v>-</v>
      </c>
      <c r="JH62" s="43" t="str">
        <f t="shared" si="167"/>
        <v>-</v>
      </c>
      <c r="JI62" s="43" t="str">
        <f t="shared" si="168"/>
        <v>-</v>
      </c>
      <c r="JJ62" s="43" t="str">
        <f t="shared" si="169"/>
        <v>-</v>
      </c>
      <c r="JK62" s="43" t="str">
        <f t="shared" si="170"/>
        <v>-</v>
      </c>
      <c r="JL62" s="44" t="str">
        <f t="shared" si="171"/>
        <v>-</v>
      </c>
      <c r="JM62" s="44" t="str">
        <f t="shared" si="172"/>
        <v>-</v>
      </c>
      <c r="JN62" s="44" t="str">
        <f t="shared" si="173"/>
        <v>-</v>
      </c>
      <c r="JO62" s="90" t="str">
        <f t="shared" si="174"/>
        <v>-</v>
      </c>
      <c r="JP62" s="62">
        <f t="shared" si="175"/>
        <v>0</v>
      </c>
      <c r="JQ62" s="63">
        <f t="shared" si="176"/>
        <v>0</v>
      </c>
      <c r="JR62" s="64">
        <f t="shared" si="177"/>
        <v>0</v>
      </c>
      <c r="JS62" s="65">
        <f t="shared" si="178"/>
        <v>0</v>
      </c>
    </row>
    <row r="63" spans="1:279" ht="18.75">
      <c r="A63" s="9">
        <f>IFERROR('SEM1'!A63,"-")</f>
        <v>0</v>
      </c>
      <c r="B63" s="135">
        <f>IFERROR('SEM1'!B63,"-")</f>
        <v>0</v>
      </c>
      <c r="C63" s="39"/>
      <c r="D63" s="32">
        <f t="shared" si="4"/>
        <v>0</v>
      </c>
      <c r="E63" s="32">
        <f t="shared" si="5"/>
        <v>0</v>
      </c>
      <c r="F63" s="75">
        <f t="shared" si="6"/>
        <v>0</v>
      </c>
      <c r="G63" s="75">
        <f t="shared" si="7"/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 t="shared" si="8"/>
        <v>-</v>
      </c>
      <c r="W63" s="77" t="str">
        <f t="shared" si="9"/>
        <v>-</v>
      </c>
      <c r="X63" s="19" t="str">
        <f t="shared" si="10"/>
        <v>-</v>
      </c>
      <c r="Y63" s="19" t="str">
        <f t="shared" si="11"/>
        <v>-</v>
      </c>
      <c r="Z63" s="19" t="str">
        <f t="shared" si="12"/>
        <v>-</v>
      </c>
      <c r="AA63" s="19" t="str">
        <f t="shared" si="13"/>
        <v>-</v>
      </c>
      <c r="AB63" s="19" t="str">
        <f t="shared" si="14"/>
        <v>-</v>
      </c>
      <c r="AC63" s="19" t="str">
        <f t="shared" si="15"/>
        <v>-</v>
      </c>
      <c r="AD63" s="19" t="str">
        <f t="shared" si="16"/>
        <v>-</v>
      </c>
      <c r="AE63" s="19" t="str">
        <f t="shared" si="17"/>
        <v>-</v>
      </c>
      <c r="AF63" s="19" t="str">
        <f t="shared" si="18"/>
        <v>-</v>
      </c>
      <c r="AG63" s="19" t="str">
        <f t="shared" si="19"/>
        <v>-</v>
      </c>
      <c r="AH63" s="19" t="str">
        <f t="shared" si="20"/>
        <v>-</v>
      </c>
      <c r="AI63" s="19" t="str">
        <f t="shared" si="21"/>
        <v>-</v>
      </c>
      <c r="AJ63" s="19" t="str">
        <f t="shared" si="22"/>
        <v>-</v>
      </c>
      <c r="AK63" s="19" t="str">
        <f t="shared" si="23"/>
        <v>-</v>
      </c>
      <c r="AL63" s="13" t="str">
        <f t="shared" si="24"/>
        <v>-</v>
      </c>
      <c r="AM63" s="13" t="str">
        <f t="shared" si="25"/>
        <v>-</v>
      </c>
      <c r="AN63" s="13" t="str">
        <f t="shared" si="26"/>
        <v>-</v>
      </c>
      <c r="AO63" s="80" t="str">
        <f t="shared" si="27"/>
        <v>-</v>
      </c>
      <c r="AP63" s="39"/>
      <c r="AQ63" s="32">
        <f t="shared" si="28"/>
        <v>0</v>
      </c>
      <c r="AR63" s="32">
        <f t="shared" si="29"/>
        <v>0</v>
      </c>
      <c r="AS63" s="75">
        <f t="shared" si="30"/>
        <v>0</v>
      </c>
      <c r="AT63" s="75">
        <f t="shared" si="31"/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 t="shared" si="32"/>
        <v>-</v>
      </c>
      <c r="BJ63" s="77" t="str">
        <f t="shared" si="33"/>
        <v>-</v>
      </c>
      <c r="BK63" s="19" t="str">
        <f t="shared" si="34"/>
        <v>-</v>
      </c>
      <c r="BL63" s="19" t="str">
        <f t="shared" si="35"/>
        <v>-</v>
      </c>
      <c r="BM63" s="19" t="str">
        <f t="shared" si="36"/>
        <v>-</v>
      </c>
      <c r="BN63" s="19" t="str">
        <f t="shared" si="37"/>
        <v>-</v>
      </c>
      <c r="BO63" s="19" t="str">
        <f t="shared" si="38"/>
        <v>-</v>
      </c>
      <c r="BP63" s="19" t="str">
        <f t="shared" si="39"/>
        <v>-</v>
      </c>
      <c r="BQ63" s="19" t="str">
        <f t="shared" si="40"/>
        <v>-</v>
      </c>
      <c r="BR63" s="19" t="str">
        <f t="shared" si="41"/>
        <v>-</v>
      </c>
      <c r="BS63" s="19" t="str">
        <f t="shared" si="42"/>
        <v>-</v>
      </c>
      <c r="BT63" s="19" t="str">
        <f t="shared" si="43"/>
        <v>-</v>
      </c>
      <c r="BU63" s="19" t="str">
        <f t="shared" si="44"/>
        <v>-</v>
      </c>
      <c r="BV63" s="19" t="str">
        <f t="shared" si="45"/>
        <v>-</v>
      </c>
      <c r="BW63" s="19" t="str">
        <f t="shared" si="46"/>
        <v>-</v>
      </c>
      <c r="BX63" s="19" t="str">
        <f t="shared" si="47"/>
        <v>-</v>
      </c>
      <c r="BY63" s="13" t="str">
        <f t="shared" si="48"/>
        <v>-</v>
      </c>
      <c r="BZ63" s="13" t="str">
        <f t="shared" si="49"/>
        <v>-</v>
      </c>
      <c r="CA63" s="13" t="str">
        <f t="shared" si="50"/>
        <v>-</v>
      </c>
      <c r="CB63" s="80" t="str">
        <f t="shared" si="51"/>
        <v>-</v>
      </c>
      <c r="CC63" s="39"/>
      <c r="CD63" s="32">
        <f t="shared" si="52"/>
        <v>0</v>
      </c>
      <c r="CE63" s="32">
        <f t="shared" si="53"/>
        <v>0</v>
      </c>
      <c r="CF63" s="75">
        <f t="shared" si="54"/>
        <v>0</v>
      </c>
      <c r="CG63" s="75">
        <f t="shared" si="55"/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 t="shared" si="56"/>
        <v>-</v>
      </c>
      <c r="CW63" s="77" t="str">
        <f t="shared" si="57"/>
        <v>-</v>
      </c>
      <c r="CX63" s="19" t="str">
        <f t="shared" si="58"/>
        <v>-</v>
      </c>
      <c r="CY63" s="19" t="str">
        <f t="shared" si="59"/>
        <v>-</v>
      </c>
      <c r="CZ63" s="19" t="str">
        <f t="shared" si="60"/>
        <v>-</v>
      </c>
      <c r="DA63" s="19" t="str">
        <f t="shared" si="61"/>
        <v>-</v>
      </c>
      <c r="DB63" s="19" t="str">
        <f t="shared" si="62"/>
        <v>-</v>
      </c>
      <c r="DC63" s="19" t="str">
        <f t="shared" si="63"/>
        <v>-</v>
      </c>
      <c r="DD63" s="19" t="str">
        <f t="shared" si="64"/>
        <v>-</v>
      </c>
      <c r="DE63" s="19" t="str">
        <f t="shared" si="65"/>
        <v>-</v>
      </c>
      <c r="DF63" s="19" t="str">
        <f t="shared" si="66"/>
        <v>-</v>
      </c>
      <c r="DG63" s="19" t="str">
        <f t="shared" si="67"/>
        <v>-</v>
      </c>
      <c r="DH63" s="19" t="str">
        <f t="shared" si="68"/>
        <v>-</v>
      </c>
      <c r="DI63" s="19" t="str">
        <f t="shared" si="69"/>
        <v>-</v>
      </c>
      <c r="DJ63" s="19" t="str">
        <f t="shared" si="70"/>
        <v>-</v>
      </c>
      <c r="DK63" s="19" t="str">
        <f t="shared" si="71"/>
        <v>-</v>
      </c>
      <c r="DL63" s="13" t="str">
        <f t="shared" si="72"/>
        <v>-</v>
      </c>
      <c r="DM63" s="13" t="str">
        <f t="shared" si="73"/>
        <v>-</v>
      </c>
      <c r="DN63" s="13" t="str">
        <f t="shared" si="74"/>
        <v>-</v>
      </c>
      <c r="DO63" s="80" t="str">
        <f t="shared" si="75"/>
        <v>-</v>
      </c>
      <c r="DP63" s="39"/>
      <c r="DQ63" s="32">
        <f t="shared" si="76"/>
        <v>0</v>
      </c>
      <c r="DR63" s="32">
        <f t="shared" si="77"/>
        <v>0</v>
      </c>
      <c r="DS63" s="75">
        <f t="shared" si="78"/>
        <v>0</v>
      </c>
      <c r="DT63" s="75">
        <f t="shared" si="79"/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 t="shared" si="80"/>
        <v>-</v>
      </c>
      <c r="EJ63" s="77" t="str">
        <f t="shared" si="81"/>
        <v>-</v>
      </c>
      <c r="EK63" s="19" t="str">
        <f t="shared" si="82"/>
        <v>-</v>
      </c>
      <c r="EL63" s="19" t="str">
        <f t="shared" si="83"/>
        <v>-</v>
      </c>
      <c r="EM63" s="19" t="str">
        <f t="shared" si="84"/>
        <v>-</v>
      </c>
      <c r="EN63" s="19" t="str">
        <f t="shared" si="85"/>
        <v>-</v>
      </c>
      <c r="EO63" s="19" t="str">
        <f t="shared" si="86"/>
        <v>-</v>
      </c>
      <c r="EP63" s="19" t="str">
        <f t="shared" si="87"/>
        <v>-</v>
      </c>
      <c r="EQ63" s="19" t="str">
        <f t="shared" si="88"/>
        <v>-</v>
      </c>
      <c r="ER63" s="19" t="str">
        <f t="shared" si="89"/>
        <v>-</v>
      </c>
      <c r="ES63" s="19" t="str">
        <f t="shared" si="90"/>
        <v>-</v>
      </c>
      <c r="ET63" s="19" t="str">
        <f t="shared" si="91"/>
        <v>-</v>
      </c>
      <c r="EU63" s="19" t="str">
        <f t="shared" si="92"/>
        <v>-</v>
      </c>
      <c r="EV63" s="19" t="str">
        <f t="shared" si="93"/>
        <v>-</v>
      </c>
      <c r="EW63" s="19" t="str">
        <f t="shared" si="94"/>
        <v>-</v>
      </c>
      <c r="EX63" s="19" t="str">
        <f t="shared" si="95"/>
        <v>-</v>
      </c>
      <c r="EY63" s="13" t="str">
        <f t="shared" si="96"/>
        <v>-</v>
      </c>
      <c r="EZ63" s="13" t="str">
        <f t="shared" si="97"/>
        <v>-</v>
      </c>
      <c r="FA63" s="13" t="str">
        <f t="shared" si="98"/>
        <v>-</v>
      </c>
      <c r="FB63" s="80" t="str">
        <f t="shared" si="99"/>
        <v>-</v>
      </c>
      <c r="FC63" s="39"/>
      <c r="FD63" s="32">
        <f t="shared" si="100"/>
        <v>0</v>
      </c>
      <c r="FE63" s="32">
        <f t="shared" si="101"/>
        <v>0</v>
      </c>
      <c r="FF63" s="75">
        <f t="shared" si="102"/>
        <v>0</v>
      </c>
      <c r="FG63" s="75">
        <f t="shared" si="103"/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 t="shared" si="104"/>
        <v>-</v>
      </c>
      <c r="FW63" s="77" t="str">
        <f t="shared" si="105"/>
        <v>-</v>
      </c>
      <c r="FX63" s="19" t="str">
        <f t="shared" si="106"/>
        <v>-</v>
      </c>
      <c r="FY63" s="19" t="str">
        <f t="shared" si="107"/>
        <v>-</v>
      </c>
      <c r="FZ63" s="19" t="str">
        <f t="shared" si="108"/>
        <v>-</v>
      </c>
      <c r="GA63" s="19" t="str">
        <f t="shared" si="109"/>
        <v>-</v>
      </c>
      <c r="GB63" s="19" t="str">
        <f t="shared" si="110"/>
        <v>-</v>
      </c>
      <c r="GC63" s="19" t="str">
        <f t="shared" si="111"/>
        <v>-</v>
      </c>
      <c r="GD63" s="19" t="str">
        <f t="shared" si="112"/>
        <v>-</v>
      </c>
      <c r="GE63" s="19" t="str">
        <f t="shared" si="113"/>
        <v>-</v>
      </c>
      <c r="GF63" s="19" t="str">
        <f t="shared" si="114"/>
        <v>-</v>
      </c>
      <c r="GG63" s="19" t="str">
        <f t="shared" si="115"/>
        <v>-</v>
      </c>
      <c r="GH63" s="19" t="str">
        <f t="shared" si="116"/>
        <v>-</v>
      </c>
      <c r="GI63" s="19" t="str">
        <f t="shared" si="117"/>
        <v>-</v>
      </c>
      <c r="GJ63" s="19" t="str">
        <f t="shared" si="118"/>
        <v>-</v>
      </c>
      <c r="GK63" s="19" t="str">
        <f t="shared" si="119"/>
        <v>-</v>
      </c>
      <c r="GL63" s="13" t="str">
        <f t="shared" si="120"/>
        <v>-</v>
      </c>
      <c r="GM63" s="13" t="str">
        <f t="shared" si="121"/>
        <v>-</v>
      </c>
      <c r="GN63" s="13" t="str">
        <f t="shared" si="122"/>
        <v>-</v>
      </c>
      <c r="GO63" s="80" t="str">
        <f t="shared" si="123"/>
        <v>-</v>
      </c>
      <c r="GP63" s="39"/>
      <c r="GQ63" s="32">
        <f t="shared" si="124"/>
        <v>0</v>
      </c>
      <c r="GR63" s="32">
        <f t="shared" si="125"/>
        <v>0</v>
      </c>
      <c r="GS63" s="75">
        <f t="shared" si="126"/>
        <v>0</v>
      </c>
      <c r="GT63" s="75">
        <f t="shared" si="127"/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 t="shared" si="128"/>
        <v>-</v>
      </c>
      <c r="HJ63" s="77" t="str">
        <f t="shared" si="129"/>
        <v>-</v>
      </c>
      <c r="HK63" s="19" t="str">
        <f t="shared" si="130"/>
        <v>-</v>
      </c>
      <c r="HL63" s="19" t="str">
        <f t="shared" si="131"/>
        <v>-</v>
      </c>
      <c r="HM63" s="19" t="str">
        <f t="shared" si="132"/>
        <v>-</v>
      </c>
      <c r="HN63" s="19" t="str">
        <f t="shared" si="133"/>
        <v>-</v>
      </c>
      <c r="HO63" s="19" t="str">
        <f t="shared" si="134"/>
        <v>-</v>
      </c>
      <c r="HP63" s="19" t="str">
        <f t="shared" si="135"/>
        <v>-</v>
      </c>
      <c r="HQ63" s="19" t="str">
        <f t="shared" si="136"/>
        <v>-</v>
      </c>
      <c r="HR63" s="19" t="str">
        <f t="shared" si="137"/>
        <v>-</v>
      </c>
      <c r="HS63" s="19" t="str">
        <f t="shared" si="138"/>
        <v>-</v>
      </c>
      <c r="HT63" s="19" t="str">
        <f t="shared" si="139"/>
        <v>-</v>
      </c>
      <c r="HU63" s="19" t="str">
        <f t="shared" si="140"/>
        <v>-</v>
      </c>
      <c r="HV63" s="19" t="str">
        <f t="shared" si="141"/>
        <v>-</v>
      </c>
      <c r="HW63" s="19" t="str">
        <f t="shared" si="142"/>
        <v>-</v>
      </c>
      <c r="HX63" s="19" t="str">
        <f t="shared" si="143"/>
        <v>-</v>
      </c>
      <c r="HY63" s="13" t="str">
        <f t="shared" si="144"/>
        <v>-</v>
      </c>
      <c r="HZ63" s="13" t="str">
        <f t="shared" si="145"/>
        <v>-</v>
      </c>
      <c r="IA63" s="13" t="str">
        <f t="shared" si="146"/>
        <v>-</v>
      </c>
      <c r="IB63" s="80" t="str">
        <f t="shared" si="147"/>
        <v>-</v>
      </c>
      <c r="IC63" s="39">
        <f t="shared" si="148"/>
        <v>0</v>
      </c>
      <c r="ID63" s="99">
        <f t="shared" si="149"/>
        <v>0</v>
      </c>
      <c r="IE63" s="99">
        <f t="shared" si="150"/>
        <v>0</v>
      </c>
      <c r="IF63" s="100">
        <f t="shared" si="151"/>
        <v>0</v>
      </c>
      <c r="IG63" s="100">
        <f t="shared" si="152"/>
        <v>0</v>
      </c>
      <c r="IH63" s="35">
        <f t="shared" si="179"/>
        <v>0</v>
      </c>
      <c r="II63" s="35">
        <f t="shared" si="179"/>
        <v>0</v>
      </c>
      <c r="IJ63" s="35">
        <f t="shared" si="179"/>
        <v>0</v>
      </c>
      <c r="IK63" s="35">
        <f t="shared" si="179"/>
        <v>0</v>
      </c>
      <c r="IL63" s="35">
        <f t="shared" si="179"/>
        <v>0</v>
      </c>
      <c r="IM63" s="35">
        <f t="shared" si="179"/>
        <v>0</v>
      </c>
      <c r="IN63" s="100"/>
      <c r="IO63" s="35">
        <f t="shared" si="182"/>
        <v>0</v>
      </c>
      <c r="IP63" s="35">
        <f t="shared" si="182"/>
        <v>0</v>
      </c>
      <c r="IQ63" s="35">
        <f t="shared" si="182"/>
        <v>0</v>
      </c>
      <c r="IR63" s="35">
        <f t="shared" si="181"/>
        <v>0</v>
      </c>
      <c r="IS63" s="35">
        <f t="shared" si="181"/>
        <v>0</v>
      </c>
      <c r="IT63" s="23">
        <f t="shared" si="181"/>
        <v>0</v>
      </c>
      <c r="IU63" s="26">
        <f t="shared" si="181"/>
        <v>0</v>
      </c>
      <c r="IV63" s="42" t="str">
        <f t="shared" si="155"/>
        <v>-</v>
      </c>
      <c r="IW63" s="89" t="str">
        <f t="shared" si="156"/>
        <v>-</v>
      </c>
      <c r="IX63" s="43" t="str">
        <f t="shared" si="157"/>
        <v>-</v>
      </c>
      <c r="IY63" s="43" t="str">
        <f t="shared" si="158"/>
        <v>-</v>
      </c>
      <c r="IZ63" s="43" t="str">
        <f t="shared" si="159"/>
        <v>-</v>
      </c>
      <c r="JA63" s="43" t="str">
        <f t="shared" si="160"/>
        <v>-</v>
      </c>
      <c r="JB63" s="43" t="str">
        <f t="shared" si="161"/>
        <v>-</v>
      </c>
      <c r="JC63" s="43" t="str">
        <f t="shared" si="162"/>
        <v>-</v>
      </c>
      <c r="JD63" s="43" t="str">
        <f t="shared" si="163"/>
        <v>-</v>
      </c>
      <c r="JE63" s="43" t="str">
        <f t="shared" si="164"/>
        <v>-</v>
      </c>
      <c r="JF63" s="43" t="str">
        <f t="shared" si="165"/>
        <v>-</v>
      </c>
      <c r="JG63" s="43" t="str">
        <f t="shared" si="166"/>
        <v>-</v>
      </c>
      <c r="JH63" s="43" t="str">
        <f t="shared" si="167"/>
        <v>-</v>
      </c>
      <c r="JI63" s="43" t="str">
        <f t="shared" si="168"/>
        <v>-</v>
      </c>
      <c r="JJ63" s="43" t="str">
        <f t="shared" si="169"/>
        <v>-</v>
      </c>
      <c r="JK63" s="43" t="str">
        <f t="shared" si="170"/>
        <v>-</v>
      </c>
      <c r="JL63" s="44" t="str">
        <f t="shared" si="171"/>
        <v>-</v>
      </c>
      <c r="JM63" s="44" t="str">
        <f t="shared" si="172"/>
        <v>-</v>
      </c>
      <c r="JN63" s="44" t="str">
        <f t="shared" si="173"/>
        <v>-</v>
      </c>
      <c r="JO63" s="90" t="str">
        <f t="shared" si="174"/>
        <v>-</v>
      </c>
      <c r="JP63" s="62">
        <f t="shared" si="175"/>
        <v>0</v>
      </c>
      <c r="JQ63" s="63">
        <f t="shared" si="176"/>
        <v>0</v>
      </c>
      <c r="JR63" s="64">
        <f t="shared" si="177"/>
        <v>0</v>
      </c>
      <c r="JS63" s="65">
        <f t="shared" si="178"/>
        <v>0</v>
      </c>
    </row>
    <row r="64" spans="1:279" ht="18.75">
      <c r="A64" s="9">
        <f>IFERROR('SEM1'!A64,"-")</f>
        <v>0</v>
      </c>
      <c r="B64" s="135">
        <f>IFERROR('SEM1'!B64,"-")</f>
        <v>0</v>
      </c>
      <c r="C64" s="39"/>
      <c r="D64" s="32">
        <f t="shared" si="4"/>
        <v>0</v>
      </c>
      <c r="E64" s="32">
        <f t="shared" si="5"/>
        <v>0</v>
      </c>
      <c r="F64" s="75">
        <f t="shared" si="6"/>
        <v>0</v>
      </c>
      <c r="G64" s="75">
        <f t="shared" si="7"/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 t="shared" si="8"/>
        <v>-</v>
      </c>
      <c r="W64" s="77" t="str">
        <f t="shared" si="9"/>
        <v>-</v>
      </c>
      <c r="X64" s="19" t="str">
        <f t="shared" si="10"/>
        <v>-</v>
      </c>
      <c r="Y64" s="19" t="str">
        <f t="shared" si="11"/>
        <v>-</v>
      </c>
      <c r="Z64" s="19" t="str">
        <f t="shared" si="12"/>
        <v>-</v>
      </c>
      <c r="AA64" s="19" t="str">
        <f t="shared" si="13"/>
        <v>-</v>
      </c>
      <c r="AB64" s="19" t="str">
        <f t="shared" si="14"/>
        <v>-</v>
      </c>
      <c r="AC64" s="19" t="str">
        <f t="shared" si="15"/>
        <v>-</v>
      </c>
      <c r="AD64" s="19" t="str">
        <f t="shared" si="16"/>
        <v>-</v>
      </c>
      <c r="AE64" s="19" t="str">
        <f t="shared" si="17"/>
        <v>-</v>
      </c>
      <c r="AF64" s="19" t="str">
        <f t="shared" si="18"/>
        <v>-</v>
      </c>
      <c r="AG64" s="19" t="str">
        <f t="shared" si="19"/>
        <v>-</v>
      </c>
      <c r="AH64" s="19" t="str">
        <f t="shared" si="20"/>
        <v>-</v>
      </c>
      <c r="AI64" s="19" t="str">
        <f t="shared" si="21"/>
        <v>-</v>
      </c>
      <c r="AJ64" s="19" t="str">
        <f t="shared" si="22"/>
        <v>-</v>
      </c>
      <c r="AK64" s="19" t="str">
        <f t="shared" si="23"/>
        <v>-</v>
      </c>
      <c r="AL64" s="13" t="str">
        <f t="shared" si="24"/>
        <v>-</v>
      </c>
      <c r="AM64" s="13" t="str">
        <f t="shared" si="25"/>
        <v>-</v>
      </c>
      <c r="AN64" s="13" t="str">
        <f t="shared" si="26"/>
        <v>-</v>
      </c>
      <c r="AO64" s="80" t="str">
        <f t="shared" si="27"/>
        <v>-</v>
      </c>
      <c r="AP64" s="39"/>
      <c r="AQ64" s="32">
        <f t="shared" si="28"/>
        <v>0</v>
      </c>
      <c r="AR64" s="32">
        <f t="shared" si="29"/>
        <v>0</v>
      </c>
      <c r="AS64" s="75">
        <f t="shared" si="30"/>
        <v>0</v>
      </c>
      <c r="AT64" s="75">
        <f t="shared" si="31"/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 t="shared" si="32"/>
        <v>-</v>
      </c>
      <c r="BJ64" s="77" t="str">
        <f t="shared" si="33"/>
        <v>-</v>
      </c>
      <c r="BK64" s="19" t="str">
        <f t="shared" si="34"/>
        <v>-</v>
      </c>
      <c r="BL64" s="19" t="str">
        <f t="shared" si="35"/>
        <v>-</v>
      </c>
      <c r="BM64" s="19" t="str">
        <f t="shared" si="36"/>
        <v>-</v>
      </c>
      <c r="BN64" s="19" t="str">
        <f t="shared" si="37"/>
        <v>-</v>
      </c>
      <c r="BO64" s="19" t="str">
        <f t="shared" si="38"/>
        <v>-</v>
      </c>
      <c r="BP64" s="19" t="str">
        <f t="shared" si="39"/>
        <v>-</v>
      </c>
      <c r="BQ64" s="19" t="str">
        <f t="shared" si="40"/>
        <v>-</v>
      </c>
      <c r="BR64" s="19" t="str">
        <f t="shared" si="41"/>
        <v>-</v>
      </c>
      <c r="BS64" s="19" t="str">
        <f t="shared" si="42"/>
        <v>-</v>
      </c>
      <c r="BT64" s="19" t="str">
        <f t="shared" si="43"/>
        <v>-</v>
      </c>
      <c r="BU64" s="19" t="str">
        <f t="shared" si="44"/>
        <v>-</v>
      </c>
      <c r="BV64" s="19" t="str">
        <f t="shared" si="45"/>
        <v>-</v>
      </c>
      <c r="BW64" s="19" t="str">
        <f t="shared" si="46"/>
        <v>-</v>
      </c>
      <c r="BX64" s="19" t="str">
        <f t="shared" si="47"/>
        <v>-</v>
      </c>
      <c r="BY64" s="13" t="str">
        <f t="shared" si="48"/>
        <v>-</v>
      </c>
      <c r="BZ64" s="13" t="str">
        <f t="shared" si="49"/>
        <v>-</v>
      </c>
      <c r="CA64" s="13" t="str">
        <f t="shared" si="50"/>
        <v>-</v>
      </c>
      <c r="CB64" s="80" t="str">
        <f t="shared" si="51"/>
        <v>-</v>
      </c>
      <c r="CC64" s="39"/>
      <c r="CD64" s="32">
        <f t="shared" si="52"/>
        <v>0</v>
      </c>
      <c r="CE64" s="32">
        <f t="shared" si="53"/>
        <v>0</v>
      </c>
      <c r="CF64" s="75">
        <f t="shared" si="54"/>
        <v>0</v>
      </c>
      <c r="CG64" s="75">
        <f t="shared" si="55"/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 t="shared" si="56"/>
        <v>-</v>
      </c>
      <c r="CW64" s="77" t="str">
        <f t="shared" si="57"/>
        <v>-</v>
      </c>
      <c r="CX64" s="19" t="str">
        <f t="shared" si="58"/>
        <v>-</v>
      </c>
      <c r="CY64" s="19" t="str">
        <f t="shared" si="59"/>
        <v>-</v>
      </c>
      <c r="CZ64" s="19" t="str">
        <f t="shared" si="60"/>
        <v>-</v>
      </c>
      <c r="DA64" s="19" t="str">
        <f t="shared" si="61"/>
        <v>-</v>
      </c>
      <c r="DB64" s="19" t="str">
        <f t="shared" si="62"/>
        <v>-</v>
      </c>
      <c r="DC64" s="19" t="str">
        <f t="shared" si="63"/>
        <v>-</v>
      </c>
      <c r="DD64" s="19" t="str">
        <f t="shared" si="64"/>
        <v>-</v>
      </c>
      <c r="DE64" s="19" t="str">
        <f t="shared" si="65"/>
        <v>-</v>
      </c>
      <c r="DF64" s="19" t="str">
        <f t="shared" si="66"/>
        <v>-</v>
      </c>
      <c r="DG64" s="19" t="str">
        <f t="shared" si="67"/>
        <v>-</v>
      </c>
      <c r="DH64" s="19" t="str">
        <f t="shared" si="68"/>
        <v>-</v>
      </c>
      <c r="DI64" s="19" t="str">
        <f t="shared" si="69"/>
        <v>-</v>
      </c>
      <c r="DJ64" s="19" t="str">
        <f t="shared" si="70"/>
        <v>-</v>
      </c>
      <c r="DK64" s="19" t="str">
        <f t="shared" si="71"/>
        <v>-</v>
      </c>
      <c r="DL64" s="13" t="str">
        <f t="shared" si="72"/>
        <v>-</v>
      </c>
      <c r="DM64" s="13" t="str">
        <f t="shared" si="73"/>
        <v>-</v>
      </c>
      <c r="DN64" s="13" t="str">
        <f t="shared" si="74"/>
        <v>-</v>
      </c>
      <c r="DO64" s="80" t="str">
        <f t="shared" si="75"/>
        <v>-</v>
      </c>
      <c r="DP64" s="39"/>
      <c r="DQ64" s="32">
        <f t="shared" si="76"/>
        <v>0</v>
      </c>
      <c r="DR64" s="32">
        <f t="shared" si="77"/>
        <v>0</v>
      </c>
      <c r="DS64" s="75">
        <f t="shared" si="78"/>
        <v>0</v>
      </c>
      <c r="DT64" s="75">
        <f t="shared" si="79"/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 t="shared" si="80"/>
        <v>-</v>
      </c>
      <c r="EJ64" s="77" t="str">
        <f t="shared" si="81"/>
        <v>-</v>
      </c>
      <c r="EK64" s="19" t="str">
        <f t="shared" si="82"/>
        <v>-</v>
      </c>
      <c r="EL64" s="19" t="str">
        <f t="shared" si="83"/>
        <v>-</v>
      </c>
      <c r="EM64" s="19" t="str">
        <f t="shared" si="84"/>
        <v>-</v>
      </c>
      <c r="EN64" s="19" t="str">
        <f t="shared" si="85"/>
        <v>-</v>
      </c>
      <c r="EO64" s="19" t="str">
        <f t="shared" si="86"/>
        <v>-</v>
      </c>
      <c r="EP64" s="19" t="str">
        <f t="shared" si="87"/>
        <v>-</v>
      </c>
      <c r="EQ64" s="19" t="str">
        <f t="shared" si="88"/>
        <v>-</v>
      </c>
      <c r="ER64" s="19" t="str">
        <f t="shared" si="89"/>
        <v>-</v>
      </c>
      <c r="ES64" s="19" t="str">
        <f t="shared" si="90"/>
        <v>-</v>
      </c>
      <c r="ET64" s="19" t="str">
        <f t="shared" si="91"/>
        <v>-</v>
      </c>
      <c r="EU64" s="19" t="str">
        <f t="shared" si="92"/>
        <v>-</v>
      </c>
      <c r="EV64" s="19" t="str">
        <f t="shared" si="93"/>
        <v>-</v>
      </c>
      <c r="EW64" s="19" t="str">
        <f t="shared" si="94"/>
        <v>-</v>
      </c>
      <c r="EX64" s="19" t="str">
        <f t="shared" si="95"/>
        <v>-</v>
      </c>
      <c r="EY64" s="13" t="str">
        <f t="shared" si="96"/>
        <v>-</v>
      </c>
      <c r="EZ64" s="13" t="str">
        <f t="shared" si="97"/>
        <v>-</v>
      </c>
      <c r="FA64" s="13" t="str">
        <f t="shared" si="98"/>
        <v>-</v>
      </c>
      <c r="FB64" s="80" t="str">
        <f t="shared" si="99"/>
        <v>-</v>
      </c>
      <c r="FC64" s="39"/>
      <c r="FD64" s="32">
        <f t="shared" si="100"/>
        <v>0</v>
      </c>
      <c r="FE64" s="32">
        <f t="shared" si="101"/>
        <v>0</v>
      </c>
      <c r="FF64" s="75">
        <f t="shared" si="102"/>
        <v>0</v>
      </c>
      <c r="FG64" s="75">
        <f t="shared" si="103"/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 t="shared" si="104"/>
        <v>-</v>
      </c>
      <c r="FW64" s="77" t="str">
        <f t="shared" si="105"/>
        <v>-</v>
      </c>
      <c r="FX64" s="19" t="str">
        <f t="shared" si="106"/>
        <v>-</v>
      </c>
      <c r="FY64" s="19" t="str">
        <f t="shared" si="107"/>
        <v>-</v>
      </c>
      <c r="FZ64" s="19" t="str">
        <f t="shared" si="108"/>
        <v>-</v>
      </c>
      <c r="GA64" s="19" t="str">
        <f t="shared" si="109"/>
        <v>-</v>
      </c>
      <c r="GB64" s="19" t="str">
        <f t="shared" si="110"/>
        <v>-</v>
      </c>
      <c r="GC64" s="19" t="str">
        <f t="shared" si="111"/>
        <v>-</v>
      </c>
      <c r="GD64" s="19" t="str">
        <f t="shared" si="112"/>
        <v>-</v>
      </c>
      <c r="GE64" s="19" t="str">
        <f t="shared" si="113"/>
        <v>-</v>
      </c>
      <c r="GF64" s="19" t="str">
        <f t="shared" si="114"/>
        <v>-</v>
      </c>
      <c r="GG64" s="19" t="str">
        <f t="shared" si="115"/>
        <v>-</v>
      </c>
      <c r="GH64" s="19" t="str">
        <f t="shared" si="116"/>
        <v>-</v>
      </c>
      <c r="GI64" s="19" t="str">
        <f t="shared" si="117"/>
        <v>-</v>
      </c>
      <c r="GJ64" s="19" t="str">
        <f t="shared" si="118"/>
        <v>-</v>
      </c>
      <c r="GK64" s="19" t="str">
        <f t="shared" si="119"/>
        <v>-</v>
      </c>
      <c r="GL64" s="13" t="str">
        <f t="shared" si="120"/>
        <v>-</v>
      </c>
      <c r="GM64" s="13" t="str">
        <f t="shared" si="121"/>
        <v>-</v>
      </c>
      <c r="GN64" s="13" t="str">
        <f t="shared" si="122"/>
        <v>-</v>
      </c>
      <c r="GO64" s="80" t="str">
        <f t="shared" si="123"/>
        <v>-</v>
      </c>
      <c r="GP64" s="39"/>
      <c r="GQ64" s="32">
        <f t="shared" si="124"/>
        <v>0</v>
      </c>
      <c r="GR64" s="32">
        <f t="shared" si="125"/>
        <v>0</v>
      </c>
      <c r="GS64" s="75">
        <f t="shared" si="126"/>
        <v>0</v>
      </c>
      <c r="GT64" s="75">
        <f t="shared" si="127"/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 t="shared" si="128"/>
        <v>-</v>
      </c>
      <c r="HJ64" s="77" t="str">
        <f t="shared" si="129"/>
        <v>-</v>
      </c>
      <c r="HK64" s="19" t="str">
        <f t="shared" si="130"/>
        <v>-</v>
      </c>
      <c r="HL64" s="19" t="str">
        <f t="shared" si="131"/>
        <v>-</v>
      </c>
      <c r="HM64" s="19" t="str">
        <f t="shared" si="132"/>
        <v>-</v>
      </c>
      <c r="HN64" s="19" t="str">
        <f t="shared" si="133"/>
        <v>-</v>
      </c>
      <c r="HO64" s="19" t="str">
        <f t="shared" si="134"/>
        <v>-</v>
      </c>
      <c r="HP64" s="19" t="str">
        <f t="shared" si="135"/>
        <v>-</v>
      </c>
      <c r="HQ64" s="19" t="str">
        <f t="shared" si="136"/>
        <v>-</v>
      </c>
      <c r="HR64" s="19" t="str">
        <f t="shared" si="137"/>
        <v>-</v>
      </c>
      <c r="HS64" s="19" t="str">
        <f t="shared" si="138"/>
        <v>-</v>
      </c>
      <c r="HT64" s="19" t="str">
        <f t="shared" si="139"/>
        <v>-</v>
      </c>
      <c r="HU64" s="19" t="str">
        <f t="shared" si="140"/>
        <v>-</v>
      </c>
      <c r="HV64" s="19" t="str">
        <f t="shared" si="141"/>
        <v>-</v>
      </c>
      <c r="HW64" s="19" t="str">
        <f t="shared" si="142"/>
        <v>-</v>
      </c>
      <c r="HX64" s="19" t="str">
        <f t="shared" si="143"/>
        <v>-</v>
      </c>
      <c r="HY64" s="13" t="str">
        <f t="shared" si="144"/>
        <v>-</v>
      </c>
      <c r="HZ64" s="13" t="str">
        <f t="shared" si="145"/>
        <v>-</v>
      </c>
      <c r="IA64" s="13" t="str">
        <f t="shared" si="146"/>
        <v>-</v>
      </c>
      <c r="IB64" s="80" t="str">
        <f t="shared" si="147"/>
        <v>-</v>
      </c>
      <c r="IC64" s="39">
        <f t="shared" si="148"/>
        <v>0</v>
      </c>
      <c r="ID64" s="99">
        <f t="shared" si="149"/>
        <v>0</v>
      </c>
      <c r="IE64" s="99">
        <f t="shared" si="150"/>
        <v>0</v>
      </c>
      <c r="IF64" s="100">
        <f t="shared" si="151"/>
        <v>0</v>
      </c>
      <c r="IG64" s="100">
        <f t="shared" si="152"/>
        <v>0</v>
      </c>
      <c r="IH64" s="35">
        <f t="shared" si="179"/>
        <v>0</v>
      </c>
      <c r="II64" s="35">
        <f t="shared" si="179"/>
        <v>0</v>
      </c>
      <c r="IJ64" s="35">
        <f t="shared" si="179"/>
        <v>0</v>
      </c>
      <c r="IK64" s="35">
        <f t="shared" si="179"/>
        <v>0</v>
      </c>
      <c r="IL64" s="35">
        <f t="shared" si="179"/>
        <v>0</v>
      </c>
      <c r="IM64" s="35">
        <f t="shared" si="179"/>
        <v>0</v>
      </c>
      <c r="IN64" s="100"/>
      <c r="IO64" s="35">
        <f t="shared" si="182"/>
        <v>0</v>
      </c>
      <c r="IP64" s="35">
        <f t="shared" si="182"/>
        <v>0</v>
      </c>
      <c r="IQ64" s="35">
        <f t="shared" si="182"/>
        <v>0</v>
      </c>
      <c r="IR64" s="35">
        <f t="shared" si="181"/>
        <v>0</v>
      </c>
      <c r="IS64" s="35">
        <f t="shared" si="181"/>
        <v>0</v>
      </c>
      <c r="IT64" s="23">
        <f t="shared" si="181"/>
        <v>0</v>
      </c>
      <c r="IU64" s="26">
        <f t="shared" si="181"/>
        <v>0</v>
      </c>
      <c r="IV64" s="42" t="str">
        <f t="shared" si="155"/>
        <v>-</v>
      </c>
      <c r="IW64" s="89" t="str">
        <f t="shared" si="156"/>
        <v>-</v>
      </c>
      <c r="IX64" s="43" t="str">
        <f t="shared" si="157"/>
        <v>-</v>
      </c>
      <c r="IY64" s="43" t="str">
        <f t="shared" si="158"/>
        <v>-</v>
      </c>
      <c r="IZ64" s="43" t="str">
        <f t="shared" si="159"/>
        <v>-</v>
      </c>
      <c r="JA64" s="43" t="str">
        <f t="shared" si="160"/>
        <v>-</v>
      </c>
      <c r="JB64" s="43" t="str">
        <f t="shared" si="161"/>
        <v>-</v>
      </c>
      <c r="JC64" s="43" t="str">
        <f t="shared" si="162"/>
        <v>-</v>
      </c>
      <c r="JD64" s="43" t="str">
        <f t="shared" si="163"/>
        <v>-</v>
      </c>
      <c r="JE64" s="43" t="str">
        <f t="shared" si="164"/>
        <v>-</v>
      </c>
      <c r="JF64" s="43" t="str">
        <f t="shared" si="165"/>
        <v>-</v>
      </c>
      <c r="JG64" s="43" t="str">
        <f t="shared" si="166"/>
        <v>-</v>
      </c>
      <c r="JH64" s="43" t="str">
        <f t="shared" si="167"/>
        <v>-</v>
      </c>
      <c r="JI64" s="43" t="str">
        <f t="shared" si="168"/>
        <v>-</v>
      </c>
      <c r="JJ64" s="43" t="str">
        <f t="shared" si="169"/>
        <v>-</v>
      </c>
      <c r="JK64" s="43" t="str">
        <f t="shared" si="170"/>
        <v>-</v>
      </c>
      <c r="JL64" s="44" t="str">
        <f t="shared" si="171"/>
        <v>-</v>
      </c>
      <c r="JM64" s="44" t="str">
        <f t="shared" si="172"/>
        <v>-</v>
      </c>
      <c r="JN64" s="44" t="str">
        <f t="shared" si="173"/>
        <v>-</v>
      </c>
      <c r="JO64" s="90" t="str">
        <f t="shared" si="174"/>
        <v>-</v>
      </c>
      <c r="JP64" s="62">
        <f t="shared" si="175"/>
        <v>0</v>
      </c>
      <c r="JQ64" s="63">
        <f t="shared" si="176"/>
        <v>0</v>
      </c>
      <c r="JR64" s="64">
        <f t="shared" si="177"/>
        <v>0</v>
      </c>
      <c r="JS64" s="65">
        <f t="shared" si="178"/>
        <v>0</v>
      </c>
    </row>
    <row r="65" spans="1:279" ht="18.75">
      <c r="A65" s="9">
        <f>IFERROR('SEM1'!A65,"-")</f>
        <v>0</v>
      </c>
      <c r="B65" s="135">
        <f>IFERROR('SEM1'!B65,"-")</f>
        <v>0</v>
      </c>
      <c r="C65" s="39"/>
      <c r="D65" s="32">
        <f t="shared" si="4"/>
        <v>0</v>
      </c>
      <c r="E65" s="32">
        <f t="shared" si="5"/>
        <v>0</v>
      </c>
      <c r="F65" s="75">
        <f t="shared" si="6"/>
        <v>0</v>
      </c>
      <c r="G65" s="75">
        <f t="shared" si="7"/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 t="shared" si="8"/>
        <v>-</v>
      </c>
      <c r="W65" s="77" t="str">
        <f t="shared" si="9"/>
        <v>-</v>
      </c>
      <c r="X65" s="19" t="str">
        <f t="shared" si="10"/>
        <v>-</v>
      </c>
      <c r="Y65" s="19" t="str">
        <f t="shared" si="11"/>
        <v>-</v>
      </c>
      <c r="Z65" s="19" t="str">
        <f t="shared" si="12"/>
        <v>-</v>
      </c>
      <c r="AA65" s="19" t="str">
        <f t="shared" si="13"/>
        <v>-</v>
      </c>
      <c r="AB65" s="19" t="str">
        <f t="shared" si="14"/>
        <v>-</v>
      </c>
      <c r="AC65" s="19" t="str">
        <f t="shared" si="15"/>
        <v>-</v>
      </c>
      <c r="AD65" s="19" t="str">
        <f t="shared" si="16"/>
        <v>-</v>
      </c>
      <c r="AE65" s="19" t="str">
        <f t="shared" si="17"/>
        <v>-</v>
      </c>
      <c r="AF65" s="19" t="str">
        <f t="shared" si="18"/>
        <v>-</v>
      </c>
      <c r="AG65" s="19" t="str">
        <f t="shared" si="19"/>
        <v>-</v>
      </c>
      <c r="AH65" s="19" t="str">
        <f t="shared" si="20"/>
        <v>-</v>
      </c>
      <c r="AI65" s="19" t="str">
        <f t="shared" si="21"/>
        <v>-</v>
      </c>
      <c r="AJ65" s="19" t="str">
        <f t="shared" si="22"/>
        <v>-</v>
      </c>
      <c r="AK65" s="19" t="str">
        <f t="shared" si="23"/>
        <v>-</v>
      </c>
      <c r="AL65" s="13" t="str">
        <f t="shared" si="24"/>
        <v>-</v>
      </c>
      <c r="AM65" s="13" t="str">
        <f t="shared" si="25"/>
        <v>-</v>
      </c>
      <c r="AN65" s="13" t="str">
        <f t="shared" si="26"/>
        <v>-</v>
      </c>
      <c r="AO65" s="80" t="str">
        <f t="shared" si="27"/>
        <v>-</v>
      </c>
      <c r="AP65" s="39"/>
      <c r="AQ65" s="32">
        <f t="shared" si="28"/>
        <v>0</v>
      </c>
      <c r="AR65" s="32">
        <f t="shared" si="29"/>
        <v>0</v>
      </c>
      <c r="AS65" s="75">
        <f t="shared" si="30"/>
        <v>0</v>
      </c>
      <c r="AT65" s="75">
        <f t="shared" si="31"/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 t="shared" si="32"/>
        <v>-</v>
      </c>
      <c r="BJ65" s="77" t="str">
        <f t="shared" si="33"/>
        <v>-</v>
      </c>
      <c r="BK65" s="19" t="str">
        <f t="shared" si="34"/>
        <v>-</v>
      </c>
      <c r="BL65" s="19" t="str">
        <f t="shared" si="35"/>
        <v>-</v>
      </c>
      <c r="BM65" s="19" t="str">
        <f t="shared" si="36"/>
        <v>-</v>
      </c>
      <c r="BN65" s="19" t="str">
        <f t="shared" si="37"/>
        <v>-</v>
      </c>
      <c r="BO65" s="19" t="str">
        <f t="shared" si="38"/>
        <v>-</v>
      </c>
      <c r="BP65" s="19" t="str">
        <f t="shared" si="39"/>
        <v>-</v>
      </c>
      <c r="BQ65" s="19" t="str">
        <f t="shared" si="40"/>
        <v>-</v>
      </c>
      <c r="BR65" s="19" t="str">
        <f t="shared" si="41"/>
        <v>-</v>
      </c>
      <c r="BS65" s="19" t="str">
        <f t="shared" si="42"/>
        <v>-</v>
      </c>
      <c r="BT65" s="19" t="str">
        <f t="shared" si="43"/>
        <v>-</v>
      </c>
      <c r="BU65" s="19" t="str">
        <f t="shared" si="44"/>
        <v>-</v>
      </c>
      <c r="BV65" s="19" t="str">
        <f t="shared" si="45"/>
        <v>-</v>
      </c>
      <c r="BW65" s="19" t="str">
        <f t="shared" si="46"/>
        <v>-</v>
      </c>
      <c r="BX65" s="19" t="str">
        <f t="shared" si="47"/>
        <v>-</v>
      </c>
      <c r="BY65" s="13" t="str">
        <f t="shared" si="48"/>
        <v>-</v>
      </c>
      <c r="BZ65" s="13" t="str">
        <f t="shared" si="49"/>
        <v>-</v>
      </c>
      <c r="CA65" s="13" t="str">
        <f t="shared" si="50"/>
        <v>-</v>
      </c>
      <c r="CB65" s="80" t="str">
        <f t="shared" si="51"/>
        <v>-</v>
      </c>
      <c r="CC65" s="39"/>
      <c r="CD65" s="32">
        <f t="shared" si="52"/>
        <v>0</v>
      </c>
      <c r="CE65" s="32">
        <f t="shared" si="53"/>
        <v>0</v>
      </c>
      <c r="CF65" s="75">
        <f t="shared" si="54"/>
        <v>0</v>
      </c>
      <c r="CG65" s="75">
        <f t="shared" si="55"/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 t="shared" si="56"/>
        <v>-</v>
      </c>
      <c r="CW65" s="77" t="str">
        <f t="shared" si="57"/>
        <v>-</v>
      </c>
      <c r="CX65" s="19" t="str">
        <f t="shared" si="58"/>
        <v>-</v>
      </c>
      <c r="CY65" s="19" t="str">
        <f t="shared" si="59"/>
        <v>-</v>
      </c>
      <c r="CZ65" s="19" t="str">
        <f t="shared" si="60"/>
        <v>-</v>
      </c>
      <c r="DA65" s="19" t="str">
        <f t="shared" si="61"/>
        <v>-</v>
      </c>
      <c r="DB65" s="19" t="str">
        <f t="shared" si="62"/>
        <v>-</v>
      </c>
      <c r="DC65" s="19" t="str">
        <f t="shared" si="63"/>
        <v>-</v>
      </c>
      <c r="DD65" s="19" t="str">
        <f t="shared" si="64"/>
        <v>-</v>
      </c>
      <c r="DE65" s="19" t="str">
        <f t="shared" si="65"/>
        <v>-</v>
      </c>
      <c r="DF65" s="19" t="str">
        <f t="shared" si="66"/>
        <v>-</v>
      </c>
      <c r="DG65" s="19" t="str">
        <f t="shared" si="67"/>
        <v>-</v>
      </c>
      <c r="DH65" s="19" t="str">
        <f t="shared" si="68"/>
        <v>-</v>
      </c>
      <c r="DI65" s="19" t="str">
        <f t="shared" si="69"/>
        <v>-</v>
      </c>
      <c r="DJ65" s="19" t="str">
        <f t="shared" si="70"/>
        <v>-</v>
      </c>
      <c r="DK65" s="19" t="str">
        <f t="shared" si="71"/>
        <v>-</v>
      </c>
      <c r="DL65" s="13" t="str">
        <f t="shared" si="72"/>
        <v>-</v>
      </c>
      <c r="DM65" s="13" t="str">
        <f t="shared" si="73"/>
        <v>-</v>
      </c>
      <c r="DN65" s="13" t="str">
        <f t="shared" si="74"/>
        <v>-</v>
      </c>
      <c r="DO65" s="80" t="str">
        <f t="shared" si="75"/>
        <v>-</v>
      </c>
      <c r="DP65" s="39"/>
      <c r="DQ65" s="32">
        <f t="shared" si="76"/>
        <v>0</v>
      </c>
      <c r="DR65" s="32">
        <f t="shared" si="77"/>
        <v>0</v>
      </c>
      <c r="DS65" s="75">
        <f t="shared" si="78"/>
        <v>0</v>
      </c>
      <c r="DT65" s="75">
        <f t="shared" si="79"/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 t="shared" si="80"/>
        <v>-</v>
      </c>
      <c r="EJ65" s="77" t="str">
        <f t="shared" si="81"/>
        <v>-</v>
      </c>
      <c r="EK65" s="19" t="str">
        <f t="shared" si="82"/>
        <v>-</v>
      </c>
      <c r="EL65" s="19" t="str">
        <f t="shared" si="83"/>
        <v>-</v>
      </c>
      <c r="EM65" s="19" t="str">
        <f t="shared" si="84"/>
        <v>-</v>
      </c>
      <c r="EN65" s="19" t="str">
        <f t="shared" si="85"/>
        <v>-</v>
      </c>
      <c r="EO65" s="19" t="str">
        <f t="shared" si="86"/>
        <v>-</v>
      </c>
      <c r="EP65" s="19" t="str">
        <f t="shared" si="87"/>
        <v>-</v>
      </c>
      <c r="EQ65" s="19" t="str">
        <f t="shared" si="88"/>
        <v>-</v>
      </c>
      <c r="ER65" s="19" t="str">
        <f t="shared" si="89"/>
        <v>-</v>
      </c>
      <c r="ES65" s="19" t="str">
        <f t="shared" si="90"/>
        <v>-</v>
      </c>
      <c r="ET65" s="19" t="str">
        <f t="shared" si="91"/>
        <v>-</v>
      </c>
      <c r="EU65" s="19" t="str">
        <f t="shared" si="92"/>
        <v>-</v>
      </c>
      <c r="EV65" s="19" t="str">
        <f t="shared" si="93"/>
        <v>-</v>
      </c>
      <c r="EW65" s="19" t="str">
        <f t="shared" si="94"/>
        <v>-</v>
      </c>
      <c r="EX65" s="19" t="str">
        <f t="shared" si="95"/>
        <v>-</v>
      </c>
      <c r="EY65" s="13" t="str">
        <f t="shared" si="96"/>
        <v>-</v>
      </c>
      <c r="EZ65" s="13" t="str">
        <f t="shared" si="97"/>
        <v>-</v>
      </c>
      <c r="FA65" s="13" t="str">
        <f t="shared" si="98"/>
        <v>-</v>
      </c>
      <c r="FB65" s="80" t="str">
        <f t="shared" si="99"/>
        <v>-</v>
      </c>
      <c r="FC65" s="39"/>
      <c r="FD65" s="32">
        <f t="shared" si="100"/>
        <v>0</v>
      </c>
      <c r="FE65" s="32">
        <f t="shared" si="101"/>
        <v>0</v>
      </c>
      <c r="FF65" s="75">
        <f t="shared" si="102"/>
        <v>0</v>
      </c>
      <c r="FG65" s="75">
        <f t="shared" si="103"/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 t="shared" si="104"/>
        <v>-</v>
      </c>
      <c r="FW65" s="77" t="str">
        <f t="shared" si="105"/>
        <v>-</v>
      </c>
      <c r="FX65" s="19" t="str">
        <f t="shared" si="106"/>
        <v>-</v>
      </c>
      <c r="FY65" s="19" t="str">
        <f t="shared" si="107"/>
        <v>-</v>
      </c>
      <c r="FZ65" s="19" t="str">
        <f t="shared" si="108"/>
        <v>-</v>
      </c>
      <c r="GA65" s="19" t="str">
        <f t="shared" si="109"/>
        <v>-</v>
      </c>
      <c r="GB65" s="19" t="str">
        <f t="shared" si="110"/>
        <v>-</v>
      </c>
      <c r="GC65" s="19" t="str">
        <f t="shared" si="111"/>
        <v>-</v>
      </c>
      <c r="GD65" s="19" t="str">
        <f t="shared" si="112"/>
        <v>-</v>
      </c>
      <c r="GE65" s="19" t="str">
        <f t="shared" si="113"/>
        <v>-</v>
      </c>
      <c r="GF65" s="19" t="str">
        <f t="shared" si="114"/>
        <v>-</v>
      </c>
      <c r="GG65" s="19" t="str">
        <f t="shared" si="115"/>
        <v>-</v>
      </c>
      <c r="GH65" s="19" t="str">
        <f t="shared" si="116"/>
        <v>-</v>
      </c>
      <c r="GI65" s="19" t="str">
        <f t="shared" si="117"/>
        <v>-</v>
      </c>
      <c r="GJ65" s="19" t="str">
        <f t="shared" si="118"/>
        <v>-</v>
      </c>
      <c r="GK65" s="19" t="str">
        <f t="shared" si="119"/>
        <v>-</v>
      </c>
      <c r="GL65" s="13" t="str">
        <f t="shared" si="120"/>
        <v>-</v>
      </c>
      <c r="GM65" s="13" t="str">
        <f t="shared" si="121"/>
        <v>-</v>
      </c>
      <c r="GN65" s="13" t="str">
        <f t="shared" si="122"/>
        <v>-</v>
      </c>
      <c r="GO65" s="80" t="str">
        <f t="shared" si="123"/>
        <v>-</v>
      </c>
      <c r="GP65" s="39"/>
      <c r="GQ65" s="32">
        <f t="shared" si="124"/>
        <v>0</v>
      </c>
      <c r="GR65" s="32">
        <f t="shared" si="125"/>
        <v>0</v>
      </c>
      <c r="GS65" s="75">
        <f t="shared" si="126"/>
        <v>0</v>
      </c>
      <c r="GT65" s="75">
        <f t="shared" si="127"/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 t="shared" si="128"/>
        <v>-</v>
      </c>
      <c r="HJ65" s="77" t="str">
        <f t="shared" si="129"/>
        <v>-</v>
      </c>
      <c r="HK65" s="19" t="str">
        <f t="shared" si="130"/>
        <v>-</v>
      </c>
      <c r="HL65" s="19" t="str">
        <f t="shared" si="131"/>
        <v>-</v>
      </c>
      <c r="HM65" s="19" t="str">
        <f t="shared" si="132"/>
        <v>-</v>
      </c>
      <c r="HN65" s="19" t="str">
        <f t="shared" si="133"/>
        <v>-</v>
      </c>
      <c r="HO65" s="19" t="str">
        <f t="shared" si="134"/>
        <v>-</v>
      </c>
      <c r="HP65" s="19" t="str">
        <f t="shared" si="135"/>
        <v>-</v>
      </c>
      <c r="HQ65" s="19" t="str">
        <f t="shared" si="136"/>
        <v>-</v>
      </c>
      <c r="HR65" s="19" t="str">
        <f t="shared" si="137"/>
        <v>-</v>
      </c>
      <c r="HS65" s="19" t="str">
        <f t="shared" si="138"/>
        <v>-</v>
      </c>
      <c r="HT65" s="19" t="str">
        <f t="shared" si="139"/>
        <v>-</v>
      </c>
      <c r="HU65" s="19" t="str">
        <f t="shared" si="140"/>
        <v>-</v>
      </c>
      <c r="HV65" s="19" t="str">
        <f t="shared" si="141"/>
        <v>-</v>
      </c>
      <c r="HW65" s="19" t="str">
        <f t="shared" si="142"/>
        <v>-</v>
      </c>
      <c r="HX65" s="19" t="str">
        <f t="shared" si="143"/>
        <v>-</v>
      </c>
      <c r="HY65" s="13" t="str">
        <f t="shared" si="144"/>
        <v>-</v>
      </c>
      <c r="HZ65" s="13" t="str">
        <f t="shared" si="145"/>
        <v>-</v>
      </c>
      <c r="IA65" s="13" t="str">
        <f t="shared" si="146"/>
        <v>-</v>
      </c>
      <c r="IB65" s="80" t="str">
        <f t="shared" si="147"/>
        <v>-</v>
      </c>
      <c r="IC65" s="39">
        <f t="shared" si="148"/>
        <v>0</v>
      </c>
      <c r="ID65" s="99">
        <f t="shared" si="149"/>
        <v>0</v>
      </c>
      <c r="IE65" s="99">
        <f t="shared" si="150"/>
        <v>0</v>
      </c>
      <c r="IF65" s="100">
        <f t="shared" si="151"/>
        <v>0</v>
      </c>
      <c r="IG65" s="100">
        <f t="shared" si="152"/>
        <v>0</v>
      </c>
      <c r="IH65" s="35">
        <f t="shared" si="179"/>
        <v>0</v>
      </c>
      <c r="II65" s="35">
        <f t="shared" si="179"/>
        <v>0</v>
      </c>
      <c r="IJ65" s="35">
        <f t="shared" si="179"/>
        <v>0</v>
      </c>
      <c r="IK65" s="35">
        <f t="shared" si="179"/>
        <v>0</v>
      </c>
      <c r="IL65" s="35">
        <f t="shared" si="179"/>
        <v>0</v>
      </c>
      <c r="IM65" s="35">
        <f t="shared" si="179"/>
        <v>0</v>
      </c>
      <c r="IN65" s="100"/>
      <c r="IO65" s="35">
        <f t="shared" si="182"/>
        <v>0</v>
      </c>
      <c r="IP65" s="35">
        <f t="shared" si="182"/>
        <v>0</v>
      </c>
      <c r="IQ65" s="35">
        <f t="shared" si="182"/>
        <v>0</v>
      </c>
      <c r="IR65" s="35">
        <f t="shared" si="181"/>
        <v>0</v>
      </c>
      <c r="IS65" s="35">
        <f t="shared" si="181"/>
        <v>0</v>
      </c>
      <c r="IT65" s="23">
        <f t="shared" si="181"/>
        <v>0</v>
      </c>
      <c r="IU65" s="26">
        <f t="shared" si="181"/>
        <v>0</v>
      </c>
      <c r="IV65" s="42" t="str">
        <f t="shared" si="155"/>
        <v>-</v>
      </c>
      <c r="IW65" s="89" t="str">
        <f t="shared" si="156"/>
        <v>-</v>
      </c>
      <c r="IX65" s="43" t="str">
        <f t="shared" si="157"/>
        <v>-</v>
      </c>
      <c r="IY65" s="43" t="str">
        <f t="shared" si="158"/>
        <v>-</v>
      </c>
      <c r="IZ65" s="43" t="str">
        <f t="shared" si="159"/>
        <v>-</v>
      </c>
      <c r="JA65" s="43" t="str">
        <f t="shared" si="160"/>
        <v>-</v>
      </c>
      <c r="JB65" s="43" t="str">
        <f t="shared" si="161"/>
        <v>-</v>
      </c>
      <c r="JC65" s="43" t="str">
        <f t="shared" si="162"/>
        <v>-</v>
      </c>
      <c r="JD65" s="43" t="str">
        <f t="shared" si="163"/>
        <v>-</v>
      </c>
      <c r="JE65" s="43" t="str">
        <f t="shared" si="164"/>
        <v>-</v>
      </c>
      <c r="JF65" s="43" t="str">
        <f t="shared" si="165"/>
        <v>-</v>
      </c>
      <c r="JG65" s="43" t="str">
        <f t="shared" si="166"/>
        <v>-</v>
      </c>
      <c r="JH65" s="43" t="str">
        <f t="shared" si="167"/>
        <v>-</v>
      </c>
      <c r="JI65" s="43" t="str">
        <f t="shared" si="168"/>
        <v>-</v>
      </c>
      <c r="JJ65" s="43" t="str">
        <f t="shared" si="169"/>
        <v>-</v>
      </c>
      <c r="JK65" s="43" t="str">
        <f t="shared" si="170"/>
        <v>-</v>
      </c>
      <c r="JL65" s="44" t="str">
        <f t="shared" si="171"/>
        <v>-</v>
      </c>
      <c r="JM65" s="44" t="str">
        <f t="shared" si="172"/>
        <v>-</v>
      </c>
      <c r="JN65" s="44" t="str">
        <f t="shared" si="173"/>
        <v>-</v>
      </c>
      <c r="JO65" s="90" t="str">
        <f t="shared" si="174"/>
        <v>-</v>
      </c>
      <c r="JP65" s="62">
        <f t="shared" si="175"/>
        <v>0</v>
      </c>
      <c r="JQ65" s="63">
        <f t="shared" si="176"/>
        <v>0</v>
      </c>
      <c r="JR65" s="64">
        <f t="shared" si="177"/>
        <v>0</v>
      </c>
      <c r="JS65" s="65">
        <f t="shared" si="178"/>
        <v>0</v>
      </c>
    </row>
    <row r="66" spans="1:279" ht="18.75">
      <c r="A66" s="9">
        <f>IFERROR('SEM1'!A66,"-")</f>
        <v>0</v>
      </c>
      <c r="B66" s="135">
        <f>IFERROR('SEM1'!B66,"-")</f>
        <v>0</v>
      </c>
      <c r="C66" s="39"/>
      <c r="D66" s="32">
        <f t="shared" si="4"/>
        <v>0</v>
      </c>
      <c r="E66" s="32">
        <f t="shared" si="5"/>
        <v>0</v>
      </c>
      <c r="F66" s="75">
        <f t="shared" si="6"/>
        <v>0</v>
      </c>
      <c r="G66" s="75">
        <f t="shared" si="7"/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 t="shared" si="8"/>
        <v>-</v>
      </c>
      <c r="W66" s="77" t="str">
        <f t="shared" si="9"/>
        <v>-</v>
      </c>
      <c r="X66" s="19" t="str">
        <f t="shared" si="10"/>
        <v>-</v>
      </c>
      <c r="Y66" s="19" t="str">
        <f t="shared" si="11"/>
        <v>-</v>
      </c>
      <c r="Z66" s="19" t="str">
        <f t="shared" si="12"/>
        <v>-</v>
      </c>
      <c r="AA66" s="19" t="str">
        <f t="shared" si="13"/>
        <v>-</v>
      </c>
      <c r="AB66" s="19" t="str">
        <f t="shared" si="14"/>
        <v>-</v>
      </c>
      <c r="AC66" s="19" t="str">
        <f t="shared" si="15"/>
        <v>-</v>
      </c>
      <c r="AD66" s="19" t="str">
        <f t="shared" si="16"/>
        <v>-</v>
      </c>
      <c r="AE66" s="19" t="str">
        <f t="shared" si="17"/>
        <v>-</v>
      </c>
      <c r="AF66" s="19" t="str">
        <f t="shared" si="18"/>
        <v>-</v>
      </c>
      <c r="AG66" s="19" t="str">
        <f t="shared" si="19"/>
        <v>-</v>
      </c>
      <c r="AH66" s="19" t="str">
        <f t="shared" si="20"/>
        <v>-</v>
      </c>
      <c r="AI66" s="19" t="str">
        <f t="shared" si="21"/>
        <v>-</v>
      </c>
      <c r="AJ66" s="19" t="str">
        <f t="shared" si="22"/>
        <v>-</v>
      </c>
      <c r="AK66" s="19" t="str">
        <f t="shared" si="23"/>
        <v>-</v>
      </c>
      <c r="AL66" s="13" t="str">
        <f t="shared" si="24"/>
        <v>-</v>
      </c>
      <c r="AM66" s="13" t="str">
        <f t="shared" si="25"/>
        <v>-</v>
      </c>
      <c r="AN66" s="13" t="str">
        <f t="shared" si="26"/>
        <v>-</v>
      </c>
      <c r="AO66" s="80" t="str">
        <f t="shared" si="27"/>
        <v>-</v>
      </c>
      <c r="AP66" s="39"/>
      <c r="AQ66" s="32">
        <f t="shared" si="28"/>
        <v>0</v>
      </c>
      <c r="AR66" s="32">
        <f t="shared" si="29"/>
        <v>0</v>
      </c>
      <c r="AS66" s="75">
        <f t="shared" si="30"/>
        <v>0</v>
      </c>
      <c r="AT66" s="75">
        <f t="shared" si="31"/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 t="shared" si="32"/>
        <v>-</v>
      </c>
      <c r="BJ66" s="77" t="str">
        <f t="shared" si="33"/>
        <v>-</v>
      </c>
      <c r="BK66" s="19" t="str">
        <f t="shared" si="34"/>
        <v>-</v>
      </c>
      <c r="BL66" s="19" t="str">
        <f t="shared" si="35"/>
        <v>-</v>
      </c>
      <c r="BM66" s="19" t="str">
        <f t="shared" si="36"/>
        <v>-</v>
      </c>
      <c r="BN66" s="19" t="str">
        <f t="shared" si="37"/>
        <v>-</v>
      </c>
      <c r="BO66" s="19" t="str">
        <f t="shared" si="38"/>
        <v>-</v>
      </c>
      <c r="BP66" s="19" t="str">
        <f t="shared" si="39"/>
        <v>-</v>
      </c>
      <c r="BQ66" s="19" t="str">
        <f t="shared" si="40"/>
        <v>-</v>
      </c>
      <c r="BR66" s="19" t="str">
        <f t="shared" si="41"/>
        <v>-</v>
      </c>
      <c r="BS66" s="19" t="str">
        <f t="shared" si="42"/>
        <v>-</v>
      </c>
      <c r="BT66" s="19" t="str">
        <f t="shared" si="43"/>
        <v>-</v>
      </c>
      <c r="BU66" s="19" t="str">
        <f t="shared" si="44"/>
        <v>-</v>
      </c>
      <c r="BV66" s="19" t="str">
        <f t="shared" si="45"/>
        <v>-</v>
      </c>
      <c r="BW66" s="19" t="str">
        <f t="shared" si="46"/>
        <v>-</v>
      </c>
      <c r="BX66" s="19" t="str">
        <f t="shared" si="47"/>
        <v>-</v>
      </c>
      <c r="BY66" s="13" t="str">
        <f t="shared" si="48"/>
        <v>-</v>
      </c>
      <c r="BZ66" s="13" t="str">
        <f t="shared" si="49"/>
        <v>-</v>
      </c>
      <c r="CA66" s="13" t="str">
        <f t="shared" si="50"/>
        <v>-</v>
      </c>
      <c r="CB66" s="80" t="str">
        <f t="shared" si="51"/>
        <v>-</v>
      </c>
      <c r="CC66" s="39"/>
      <c r="CD66" s="32">
        <f t="shared" si="52"/>
        <v>0</v>
      </c>
      <c r="CE66" s="32">
        <f t="shared" si="53"/>
        <v>0</v>
      </c>
      <c r="CF66" s="75">
        <f t="shared" si="54"/>
        <v>0</v>
      </c>
      <c r="CG66" s="75">
        <f t="shared" si="55"/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 t="shared" si="56"/>
        <v>-</v>
      </c>
      <c r="CW66" s="77" t="str">
        <f t="shared" si="57"/>
        <v>-</v>
      </c>
      <c r="CX66" s="19" t="str">
        <f t="shared" si="58"/>
        <v>-</v>
      </c>
      <c r="CY66" s="19" t="str">
        <f t="shared" si="59"/>
        <v>-</v>
      </c>
      <c r="CZ66" s="19" t="str">
        <f t="shared" si="60"/>
        <v>-</v>
      </c>
      <c r="DA66" s="19" t="str">
        <f t="shared" si="61"/>
        <v>-</v>
      </c>
      <c r="DB66" s="19" t="str">
        <f t="shared" si="62"/>
        <v>-</v>
      </c>
      <c r="DC66" s="19" t="str">
        <f t="shared" si="63"/>
        <v>-</v>
      </c>
      <c r="DD66" s="19" t="str">
        <f t="shared" si="64"/>
        <v>-</v>
      </c>
      <c r="DE66" s="19" t="str">
        <f t="shared" si="65"/>
        <v>-</v>
      </c>
      <c r="DF66" s="19" t="str">
        <f t="shared" si="66"/>
        <v>-</v>
      </c>
      <c r="DG66" s="19" t="str">
        <f t="shared" si="67"/>
        <v>-</v>
      </c>
      <c r="DH66" s="19" t="str">
        <f t="shared" si="68"/>
        <v>-</v>
      </c>
      <c r="DI66" s="19" t="str">
        <f t="shared" si="69"/>
        <v>-</v>
      </c>
      <c r="DJ66" s="19" t="str">
        <f t="shared" si="70"/>
        <v>-</v>
      </c>
      <c r="DK66" s="19" t="str">
        <f t="shared" si="71"/>
        <v>-</v>
      </c>
      <c r="DL66" s="13" t="str">
        <f t="shared" si="72"/>
        <v>-</v>
      </c>
      <c r="DM66" s="13" t="str">
        <f t="shared" si="73"/>
        <v>-</v>
      </c>
      <c r="DN66" s="13" t="str">
        <f t="shared" si="74"/>
        <v>-</v>
      </c>
      <c r="DO66" s="80" t="str">
        <f t="shared" si="75"/>
        <v>-</v>
      </c>
      <c r="DP66" s="39"/>
      <c r="DQ66" s="32">
        <f t="shared" si="76"/>
        <v>0</v>
      </c>
      <c r="DR66" s="32">
        <f t="shared" si="77"/>
        <v>0</v>
      </c>
      <c r="DS66" s="75">
        <f t="shared" si="78"/>
        <v>0</v>
      </c>
      <c r="DT66" s="75">
        <f t="shared" si="79"/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 t="shared" si="80"/>
        <v>-</v>
      </c>
      <c r="EJ66" s="77" t="str">
        <f t="shared" si="81"/>
        <v>-</v>
      </c>
      <c r="EK66" s="19" t="str">
        <f t="shared" si="82"/>
        <v>-</v>
      </c>
      <c r="EL66" s="19" t="str">
        <f t="shared" si="83"/>
        <v>-</v>
      </c>
      <c r="EM66" s="19" t="str">
        <f t="shared" si="84"/>
        <v>-</v>
      </c>
      <c r="EN66" s="19" t="str">
        <f t="shared" si="85"/>
        <v>-</v>
      </c>
      <c r="EO66" s="19" t="str">
        <f t="shared" si="86"/>
        <v>-</v>
      </c>
      <c r="EP66" s="19" t="str">
        <f t="shared" si="87"/>
        <v>-</v>
      </c>
      <c r="EQ66" s="19" t="str">
        <f t="shared" si="88"/>
        <v>-</v>
      </c>
      <c r="ER66" s="19" t="str">
        <f t="shared" si="89"/>
        <v>-</v>
      </c>
      <c r="ES66" s="19" t="str">
        <f t="shared" si="90"/>
        <v>-</v>
      </c>
      <c r="ET66" s="19" t="str">
        <f t="shared" si="91"/>
        <v>-</v>
      </c>
      <c r="EU66" s="19" t="str">
        <f t="shared" si="92"/>
        <v>-</v>
      </c>
      <c r="EV66" s="19" t="str">
        <f t="shared" si="93"/>
        <v>-</v>
      </c>
      <c r="EW66" s="19" t="str">
        <f t="shared" si="94"/>
        <v>-</v>
      </c>
      <c r="EX66" s="19" t="str">
        <f t="shared" si="95"/>
        <v>-</v>
      </c>
      <c r="EY66" s="13" t="str">
        <f t="shared" si="96"/>
        <v>-</v>
      </c>
      <c r="EZ66" s="13" t="str">
        <f t="shared" si="97"/>
        <v>-</v>
      </c>
      <c r="FA66" s="13" t="str">
        <f t="shared" si="98"/>
        <v>-</v>
      </c>
      <c r="FB66" s="80" t="str">
        <f t="shared" si="99"/>
        <v>-</v>
      </c>
      <c r="FC66" s="39"/>
      <c r="FD66" s="32">
        <f t="shared" si="100"/>
        <v>0</v>
      </c>
      <c r="FE66" s="32">
        <f t="shared" si="101"/>
        <v>0</v>
      </c>
      <c r="FF66" s="75">
        <f t="shared" si="102"/>
        <v>0</v>
      </c>
      <c r="FG66" s="75">
        <f t="shared" si="103"/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 t="shared" si="104"/>
        <v>-</v>
      </c>
      <c r="FW66" s="77" t="str">
        <f t="shared" si="105"/>
        <v>-</v>
      </c>
      <c r="FX66" s="19" t="str">
        <f t="shared" si="106"/>
        <v>-</v>
      </c>
      <c r="FY66" s="19" t="str">
        <f t="shared" si="107"/>
        <v>-</v>
      </c>
      <c r="FZ66" s="19" t="str">
        <f t="shared" si="108"/>
        <v>-</v>
      </c>
      <c r="GA66" s="19" t="str">
        <f t="shared" si="109"/>
        <v>-</v>
      </c>
      <c r="GB66" s="19" t="str">
        <f t="shared" si="110"/>
        <v>-</v>
      </c>
      <c r="GC66" s="19" t="str">
        <f t="shared" si="111"/>
        <v>-</v>
      </c>
      <c r="GD66" s="19" t="str">
        <f t="shared" si="112"/>
        <v>-</v>
      </c>
      <c r="GE66" s="19" t="str">
        <f t="shared" si="113"/>
        <v>-</v>
      </c>
      <c r="GF66" s="19" t="str">
        <f t="shared" si="114"/>
        <v>-</v>
      </c>
      <c r="GG66" s="19" t="str">
        <f t="shared" si="115"/>
        <v>-</v>
      </c>
      <c r="GH66" s="19" t="str">
        <f t="shared" si="116"/>
        <v>-</v>
      </c>
      <c r="GI66" s="19" t="str">
        <f t="shared" si="117"/>
        <v>-</v>
      </c>
      <c r="GJ66" s="19" t="str">
        <f t="shared" si="118"/>
        <v>-</v>
      </c>
      <c r="GK66" s="19" t="str">
        <f t="shared" si="119"/>
        <v>-</v>
      </c>
      <c r="GL66" s="13" t="str">
        <f t="shared" si="120"/>
        <v>-</v>
      </c>
      <c r="GM66" s="13" t="str">
        <f t="shared" si="121"/>
        <v>-</v>
      </c>
      <c r="GN66" s="13" t="str">
        <f t="shared" si="122"/>
        <v>-</v>
      </c>
      <c r="GO66" s="80" t="str">
        <f t="shared" si="123"/>
        <v>-</v>
      </c>
      <c r="GP66" s="39"/>
      <c r="GQ66" s="32">
        <f t="shared" si="124"/>
        <v>0</v>
      </c>
      <c r="GR66" s="32">
        <f t="shared" si="125"/>
        <v>0</v>
      </c>
      <c r="GS66" s="75">
        <f t="shared" si="126"/>
        <v>0</v>
      </c>
      <c r="GT66" s="75">
        <f t="shared" si="127"/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 t="shared" si="128"/>
        <v>-</v>
      </c>
      <c r="HJ66" s="77" t="str">
        <f t="shared" si="129"/>
        <v>-</v>
      </c>
      <c r="HK66" s="19" t="str">
        <f t="shared" si="130"/>
        <v>-</v>
      </c>
      <c r="HL66" s="19" t="str">
        <f t="shared" si="131"/>
        <v>-</v>
      </c>
      <c r="HM66" s="19" t="str">
        <f t="shared" si="132"/>
        <v>-</v>
      </c>
      <c r="HN66" s="19" t="str">
        <f t="shared" si="133"/>
        <v>-</v>
      </c>
      <c r="HO66" s="19" t="str">
        <f t="shared" si="134"/>
        <v>-</v>
      </c>
      <c r="HP66" s="19" t="str">
        <f t="shared" si="135"/>
        <v>-</v>
      </c>
      <c r="HQ66" s="19" t="str">
        <f t="shared" si="136"/>
        <v>-</v>
      </c>
      <c r="HR66" s="19" t="str">
        <f t="shared" si="137"/>
        <v>-</v>
      </c>
      <c r="HS66" s="19" t="str">
        <f t="shared" si="138"/>
        <v>-</v>
      </c>
      <c r="HT66" s="19" t="str">
        <f t="shared" si="139"/>
        <v>-</v>
      </c>
      <c r="HU66" s="19" t="str">
        <f t="shared" si="140"/>
        <v>-</v>
      </c>
      <c r="HV66" s="19" t="str">
        <f t="shared" si="141"/>
        <v>-</v>
      </c>
      <c r="HW66" s="19" t="str">
        <f t="shared" si="142"/>
        <v>-</v>
      </c>
      <c r="HX66" s="19" t="str">
        <f t="shared" si="143"/>
        <v>-</v>
      </c>
      <c r="HY66" s="13" t="str">
        <f t="shared" si="144"/>
        <v>-</v>
      </c>
      <c r="HZ66" s="13" t="str">
        <f t="shared" si="145"/>
        <v>-</v>
      </c>
      <c r="IA66" s="13" t="str">
        <f t="shared" si="146"/>
        <v>-</v>
      </c>
      <c r="IB66" s="80" t="str">
        <f t="shared" si="147"/>
        <v>-</v>
      </c>
      <c r="IC66" s="39">
        <f t="shared" si="148"/>
        <v>0</v>
      </c>
      <c r="ID66" s="99">
        <f t="shared" si="149"/>
        <v>0</v>
      </c>
      <c r="IE66" s="99">
        <f t="shared" si="150"/>
        <v>0</v>
      </c>
      <c r="IF66" s="100">
        <f t="shared" si="151"/>
        <v>0</v>
      </c>
      <c r="IG66" s="100">
        <f t="shared" si="152"/>
        <v>0</v>
      </c>
      <c r="IH66" s="35">
        <f t="shared" si="179"/>
        <v>0</v>
      </c>
      <c r="II66" s="35">
        <f t="shared" si="179"/>
        <v>0</v>
      </c>
      <c r="IJ66" s="35">
        <f t="shared" si="179"/>
        <v>0</v>
      </c>
      <c r="IK66" s="35">
        <f t="shared" ref="IK66:IM75" si="183">K66+AX66+CK66+DX66+FK66+GX66</f>
        <v>0</v>
      </c>
      <c r="IL66" s="35">
        <f t="shared" si="183"/>
        <v>0</v>
      </c>
      <c r="IM66" s="35">
        <f t="shared" si="183"/>
        <v>0</v>
      </c>
      <c r="IN66" s="100"/>
      <c r="IO66" s="35">
        <f t="shared" si="182"/>
        <v>0</v>
      </c>
      <c r="IP66" s="35">
        <f t="shared" si="182"/>
        <v>0</v>
      </c>
      <c r="IQ66" s="35">
        <f t="shared" si="182"/>
        <v>0</v>
      </c>
      <c r="IR66" s="35">
        <f t="shared" si="181"/>
        <v>0</v>
      </c>
      <c r="IS66" s="35">
        <f t="shared" si="181"/>
        <v>0</v>
      </c>
      <c r="IT66" s="23">
        <f t="shared" si="181"/>
        <v>0</v>
      </c>
      <c r="IU66" s="26">
        <f t="shared" si="181"/>
        <v>0</v>
      </c>
      <c r="IV66" s="42" t="str">
        <f t="shared" si="155"/>
        <v>-</v>
      </c>
      <c r="IW66" s="89" t="str">
        <f t="shared" si="156"/>
        <v>-</v>
      </c>
      <c r="IX66" s="43" t="str">
        <f t="shared" si="157"/>
        <v>-</v>
      </c>
      <c r="IY66" s="43" t="str">
        <f t="shared" si="158"/>
        <v>-</v>
      </c>
      <c r="IZ66" s="43" t="str">
        <f t="shared" si="159"/>
        <v>-</v>
      </c>
      <c r="JA66" s="43" t="str">
        <f t="shared" si="160"/>
        <v>-</v>
      </c>
      <c r="JB66" s="43" t="str">
        <f t="shared" si="161"/>
        <v>-</v>
      </c>
      <c r="JC66" s="43" t="str">
        <f t="shared" si="162"/>
        <v>-</v>
      </c>
      <c r="JD66" s="43" t="str">
        <f t="shared" si="163"/>
        <v>-</v>
      </c>
      <c r="JE66" s="43" t="str">
        <f t="shared" si="164"/>
        <v>-</v>
      </c>
      <c r="JF66" s="43" t="str">
        <f t="shared" si="165"/>
        <v>-</v>
      </c>
      <c r="JG66" s="43" t="str">
        <f t="shared" si="166"/>
        <v>-</v>
      </c>
      <c r="JH66" s="43" t="str">
        <f t="shared" si="167"/>
        <v>-</v>
      </c>
      <c r="JI66" s="43" t="str">
        <f t="shared" si="168"/>
        <v>-</v>
      </c>
      <c r="JJ66" s="43" t="str">
        <f t="shared" si="169"/>
        <v>-</v>
      </c>
      <c r="JK66" s="43" t="str">
        <f t="shared" si="170"/>
        <v>-</v>
      </c>
      <c r="JL66" s="44" t="str">
        <f t="shared" si="171"/>
        <v>-</v>
      </c>
      <c r="JM66" s="44" t="str">
        <f t="shared" si="172"/>
        <v>-</v>
      </c>
      <c r="JN66" s="44" t="str">
        <f t="shared" si="173"/>
        <v>-</v>
      </c>
      <c r="JO66" s="90" t="str">
        <f t="shared" si="174"/>
        <v>-</v>
      </c>
      <c r="JP66" s="62">
        <f t="shared" si="175"/>
        <v>0</v>
      </c>
      <c r="JQ66" s="63">
        <f t="shared" si="176"/>
        <v>0</v>
      </c>
      <c r="JR66" s="64">
        <f t="shared" si="177"/>
        <v>0</v>
      </c>
      <c r="JS66" s="65">
        <f t="shared" si="178"/>
        <v>0</v>
      </c>
    </row>
    <row r="67" spans="1:279" ht="18.75">
      <c r="A67" s="9">
        <f>IFERROR('SEM1'!A67,"-")</f>
        <v>0</v>
      </c>
      <c r="B67" s="135">
        <f>IFERROR('SEM1'!B67,"-")</f>
        <v>0</v>
      </c>
      <c r="C67" s="39"/>
      <c r="D67" s="32">
        <f t="shared" si="4"/>
        <v>0</v>
      </c>
      <c r="E67" s="32">
        <f t="shared" si="5"/>
        <v>0</v>
      </c>
      <c r="F67" s="75">
        <f t="shared" si="6"/>
        <v>0</v>
      </c>
      <c r="G67" s="75">
        <f t="shared" si="7"/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 t="shared" si="8"/>
        <v>-</v>
      </c>
      <c r="W67" s="77" t="str">
        <f t="shared" si="9"/>
        <v>-</v>
      </c>
      <c r="X67" s="19" t="str">
        <f t="shared" si="10"/>
        <v>-</v>
      </c>
      <c r="Y67" s="19" t="str">
        <f t="shared" si="11"/>
        <v>-</v>
      </c>
      <c r="Z67" s="19" t="str">
        <f t="shared" si="12"/>
        <v>-</v>
      </c>
      <c r="AA67" s="19" t="str">
        <f t="shared" si="13"/>
        <v>-</v>
      </c>
      <c r="AB67" s="19" t="str">
        <f t="shared" si="14"/>
        <v>-</v>
      </c>
      <c r="AC67" s="19" t="str">
        <f t="shared" si="15"/>
        <v>-</v>
      </c>
      <c r="AD67" s="19" t="str">
        <f t="shared" si="16"/>
        <v>-</v>
      </c>
      <c r="AE67" s="19" t="str">
        <f t="shared" si="17"/>
        <v>-</v>
      </c>
      <c r="AF67" s="19" t="str">
        <f t="shared" si="18"/>
        <v>-</v>
      </c>
      <c r="AG67" s="19" t="str">
        <f t="shared" si="19"/>
        <v>-</v>
      </c>
      <c r="AH67" s="19" t="str">
        <f t="shared" si="20"/>
        <v>-</v>
      </c>
      <c r="AI67" s="19" t="str">
        <f t="shared" si="21"/>
        <v>-</v>
      </c>
      <c r="AJ67" s="19" t="str">
        <f t="shared" si="22"/>
        <v>-</v>
      </c>
      <c r="AK67" s="19" t="str">
        <f t="shared" si="23"/>
        <v>-</v>
      </c>
      <c r="AL67" s="13" t="str">
        <f t="shared" si="24"/>
        <v>-</v>
      </c>
      <c r="AM67" s="13" t="str">
        <f t="shared" si="25"/>
        <v>-</v>
      </c>
      <c r="AN67" s="13" t="str">
        <f t="shared" si="26"/>
        <v>-</v>
      </c>
      <c r="AO67" s="80" t="str">
        <f t="shared" si="27"/>
        <v>-</v>
      </c>
      <c r="AP67" s="39"/>
      <c r="AQ67" s="32">
        <f t="shared" si="28"/>
        <v>0</v>
      </c>
      <c r="AR67" s="32">
        <f t="shared" si="29"/>
        <v>0</v>
      </c>
      <c r="AS67" s="75">
        <f t="shared" si="30"/>
        <v>0</v>
      </c>
      <c r="AT67" s="75">
        <f t="shared" si="31"/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 t="shared" si="32"/>
        <v>-</v>
      </c>
      <c r="BJ67" s="77" t="str">
        <f t="shared" si="33"/>
        <v>-</v>
      </c>
      <c r="BK67" s="19" t="str">
        <f t="shared" si="34"/>
        <v>-</v>
      </c>
      <c r="BL67" s="19" t="str">
        <f t="shared" si="35"/>
        <v>-</v>
      </c>
      <c r="BM67" s="19" t="str">
        <f t="shared" si="36"/>
        <v>-</v>
      </c>
      <c r="BN67" s="19" t="str">
        <f t="shared" si="37"/>
        <v>-</v>
      </c>
      <c r="BO67" s="19" t="str">
        <f t="shared" si="38"/>
        <v>-</v>
      </c>
      <c r="BP67" s="19" t="str">
        <f t="shared" si="39"/>
        <v>-</v>
      </c>
      <c r="BQ67" s="19" t="str">
        <f t="shared" si="40"/>
        <v>-</v>
      </c>
      <c r="BR67" s="19" t="str">
        <f t="shared" si="41"/>
        <v>-</v>
      </c>
      <c r="BS67" s="19" t="str">
        <f t="shared" si="42"/>
        <v>-</v>
      </c>
      <c r="BT67" s="19" t="str">
        <f t="shared" si="43"/>
        <v>-</v>
      </c>
      <c r="BU67" s="19" t="str">
        <f t="shared" si="44"/>
        <v>-</v>
      </c>
      <c r="BV67" s="19" t="str">
        <f t="shared" si="45"/>
        <v>-</v>
      </c>
      <c r="BW67" s="19" t="str">
        <f t="shared" si="46"/>
        <v>-</v>
      </c>
      <c r="BX67" s="19" t="str">
        <f t="shared" si="47"/>
        <v>-</v>
      </c>
      <c r="BY67" s="13" t="str">
        <f t="shared" si="48"/>
        <v>-</v>
      </c>
      <c r="BZ67" s="13" t="str">
        <f t="shared" si="49"/>
        <v>-</v>
      </c>
      <c r="CA67" s="13" t="str">
        <f t="shared" si="50"/>
        <v>-</v>
      </c>
      <c r="CB67" s="80" t="str">
        <f t="shared" si="51"/>
        <v>-</v>
      </c>
      <c r="CC67" s="39"/>
      <c r="CD67" s="32">
        <f t="shared" si="52"/>
        <v>0</v>
      </c>
      <c r="CE67" s="32">
        <f t="shared" si="53"/>
        <v>0</v>
      </c>
      <c r="CF67" s="75">
        <f t="shared" si="54"/>
        <v>0</v>
      </c>
      <c r="CG67" s="75">
        <f t="shared" si="55"/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 t="shared" si="56"/>
        <v>-</v>
      </c>
      <c r="CW67" s="77" t="str">
        <f t="shared" si="57"/>
        <v>-</v>
      </c>
      <c r="CX67" s="19" t="str">
        <f t="shared" si="58"/>
        <v>-</v>
      </c>
      <c r="CY67" s="19" t="str">
        <f t="shared" si="59"/>
        <v>-</v>
      </c>
      <c r="CZ67" s="19" t="str">
        <f t="shared" si="60"/>
        <v>-</v>
      </c>
      <c r="DA67" s="19" t="str">
        <f t="shared" si="61"/>
        <v>-</v>
      </c>
      <c r="DB67" s="19" t="str">
        <f t="shared" si="62"/>
        <v>-</v>
      </c>
      <c r="DC67" s="19" t="str">
        <f t="shared" si="63"/>
        <v>-</v>
      </c>
      <c r="DD67" s="19" t="str">
        <f t="shared" si="64"/>
        <v>-</v>
      </c>
      <c r="DE67" s="19" t="str">
        <f t="shared" si="65"/>
        <v>-</v>
      </c>
      <c r="DF67" s="19" t="str">
        <f t="shared" si="66"/>
        <v>-</v>
      </c>
      <c r="DG67" s="19" t="str">
        <f t="shared" si="67"/>
        <v>-</v>
      </c>
      <c r="DH67" s="19" t="str">
        <f t="shared" si="68"/>
        <v>-</v>
      </c>
      <c r="DI67" s="19" t="str">
        <f t="shared" si="69"/>
        <v>-</v>
      </c>
      <c r="DJ67" s="19" t="str">
        <f t="shared" si="70"/>
        <v>-</v>
      </c>
      <c r="DK67" s="19" t="str">
        <f t="shared" si="71"/>
        <v>-</v>
      </c>
      <c r="DL67" s="13" t="str">
        <f t="shared" si="72"/>
        <v>-</v>
      </c>
      <c r="DM67" s="13" t="str">
        <f t="shared" si="73"/>
        <v>-</v>
      </c>
      <c r="DN67" s="13" t="str">
        <f t="shared" si="74"/>
        <v>-</v>
      </c>
      <c r="DO67" s="80" t="str">
        <f t="shared" si="75"/>
        <v>-</v>
      </c>
      <c r="DP67" s="39"/>
      <c r="DQ67" s="32">
        <f t="shared" si="76"/>
        <v>0</v>
      </c>
      <c r="DR67" s="32">
        <f t="shared" si="77"/>
        <v>0</v>
      </c>
      <c r="DS67" s="75">
        <f t="shared" si="78"/>
        <v>0</v>
      </c>
      <c r="DT67" s="75">
        <f t="shared" si="79"/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 t="shared" si="80"/>
        <v>-</v>
      </c>
      <c r="EJ67" s="77" t="str">
        <f t="shared" si="81"/>
        <v>-</v>
      </c>
      <c r="EK67" s="19" t="str">
        <f t="shared" si="82"/>
        <v>-</v>
      </c>
      <c r="EL67" s="19" t="str">
        <f t="shared" si="83"/>
        <v>-</v>
      </c>
      <c r="EM67" s="19" t="str">
        <f t="shared" si="84"/>
        <v>-</v>
      </c>
      <c r="EN67" s="19" t="str">
        <f t="shared" si="85"/>
        <v>-</v>
      </c>
      <c r="EO67" s="19" t="str">
        <f t="shared" si="86"/>
        <v>-</v>
      </c>
      <c r="EP67" s="19" t="str">
        <f t="shared" si="87"/>
        <v>-</v>
      </c>
      <c r="EQ67" s="19" t="str">
        <f t="shared" si="88"/>
        <v>-</v>
      </c>
      <c r="ER67" s="19" t="str">
        <f t="shared" si="89"/>
        <v>-</v>
      </c>
      <c r="ES67" s="19" t="str">
        <f t="shared" si="90"/>
        <v>-</v>
      </c>
      <c r="ET67" s="19" t="str">
        <f t="shared" si="91"/>
        <v>-</v>
      </c>
      <c r="EU67" s="19" t="str">
        <f t="shared" si="92"/>
        <v>-</v>
      </c>
      <c r="EV67" s="19" t="str">
        <f t="shared" si="93"/>
        <v>-</v>
      </c>
      <c r="EW67" s="19" t="str">
        <f t="shared" si="94"/>
        <v>-</v>
      </c>
      <c r="EX67" s="19" t="str">
        <f t="shared" si="95"/>
        <v>-</v>
      </c>
      <c r="EY67" s="13" t="str">
        <f t="shared" si="96"/>
        <v>-</v>
      </c>
      <c r="EZ67" s="13" t="str">
        <f t="shared" si="97"/>
        <v>-</v>
      </c>
      <c r="FA67" s="13" t="str">
        <f t="shared" si="98"/>
        <v>-</v>
      </c>
      <c r="FB67" s="80" t="str">
        <f t="shared" si="99"/>
        <v>-</v>
      </c>
      <c r="FC67" s="39"/>
      <c r="FD67" s="32">
        <f t="shared" si="100"/>
        <v>0</v>
      </c>
      <c r="FE67" s="32">
        <f t="shared" si="101"/>
        <v>0</v>
      </c>
      <c r="FF67" s="75">
        <f t="shared" si="102"/>
        <v>0</v>
      </c>
      <c r="FG67" s="75">
        <f t="shared" si="103"/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 t="shared" si="104"/>
        <v>-</v>
      </c>
      <c r="FW67" s="77" t="str">
        <f t="shared" si="105"/>
        <v>-</v>
      </c>
      <c r="FX67" s="19" t="str">
        <f t="shared" si="106"/>
        <v>-</v>
      </c>
      <c r="FY67" s="19" t="str">
        <f t="shared" si="107"/>
        <v>-</v>
      </c>
      <c r="FZ67" s="19" t="str">
        <f t="shared" si="108"/>
        <v>-</v>
      </c>
      <c r="GA67" s="19" t="str">
        <f t="shared" si="109"/>
        <v>-</v>
      </c>
      <c r="GB67" s="19" t="str">
        <f t="shared" si="110"/>
        <v>-</v>
      </c>
      <c r="GC67" s="19" t="str">
        <f t="shared" si="111"/>
        <v>-</v>
      </c>
      <c r="GD67" s="19" t="str">
        <f t="shared" si="112"/>
        <v>-</v>
      </c>
      <c r="GE67" s="19" t="str">
        <f t="shared" si="113"/>
        <v>-</v>
      </c>
      <c r="GF67" s="19" t="str">
        <f t="shared" si="114"/>
        <v>-</v>
      </c>
      <c r="GG67" s="19" t="str">
        <f t="shared" si="115"/>
        <v>-</v>
      </c>
      <c r="GH67" s="19" t="str">
        <f t="shared" si="116"/>
        <v>-</v>
      </c>
      <c r="GI67" s="19" t="str">
        <f t="shared" si="117"/>
        <v>-</v>
      </c>
      <c r="GJ67" s="19" t="str">
        <f t="shared" si="118"/>
        <v>-</v>
      </c>
      <c r="GK67" s="19" t="str">
        <f t="shared" si="119"/>
        <v>-</v>
      </c>
      <c r="GL67" s="13" t="str">
        <f t="shared" si="120"/>
        <v>-</v>
      </c>
      <c r="GM67" s="13" t="str">
        <f t="shared" si="121"/>
        <v>-</v>
      </c>
      <c r="GN67" s="13" t="str">
        <f t="shared" si="122"/>
        <v>-</v>
      </c>
      <c r="GO67" s="80" t="str">
        <f t="shared" si="123"/>
        <v>-</v>
      </c>
      <c r="GP67" s="39"/>
      <c r="GQ67" s="32">
        <f t="shared" si="124"/>
        <v>0</v>
      </c>
      <c r="GR67" s="32">
        <f t="shared" si="125"/>
        <v>0</v>
      </c>
      <c r="GS67" s="75">
        <f t="shared" si="126"/>
        <v>0</v>
      </c>
      <c r="GT67" s="75">
        <f t="shared" si="127"/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 t="shared" si="128"/>
        <v>-</v>
      </c>
      <c r="HJ67" s="77" t="str">
        <f t="shared" si="129"/>
        <v>-</v>
      </c>
      <c r="HK67" s="19" t="str">
        <f t="shared" si="130"/>
        <v>-</v>
      </c>
      <c r="HL67" s="19" t="str">
        <f t="shared" si="131"/>
        <v>-</v>
      </c>
      <c r="HM67" s="19" t="str">
        <f t="shared" si="132"/>
        <v>-</v>
      </c>
      <c r="HN67" s="19" t="str">
        <f t="shared" si="133"/>
        <v>-</v>
      </c>
      <c r="HO67" s="19" t="str">
        <f t="shared" si="134"/>
        <v>-</v>
      </c>
      <c r="HP67" s="19" t="str">
        <f t="shared" si="135"/>
        <v>-</v>
      </c>
      <c r="HQ67" s="19" t="str">
        <f t="shared" si="136"/>
        <v>-</v>
      </c>
      <c r="HR67" s="19" t="str">
        <f t="shared" si="137"/>
        <v>-</v>
      </c>
      <c r="HS67" s="19" t="str">
        <f t="shared" si="138"/>
        <v>-</v>
      </c>
      <c r="HT67" s="19" t="str">
        <f t="shared" si="139"/>
        <v>-</v>
      </c>
      <c r="HU67" s="19" t="str">
        <f t="shared" si="140"/>
        <v>-</v>
      </c>
      <c r="HV67" s="19" t="str">
        <f t="shared" si="141"/>
        <v>-</v>
      </c>
      <c r="HW67" s="19" t="str">
        <f t="shared" si="142"/>
        <v>-</v>
      </c>
      <c r="HX67" s="19" t="str">
        <f t="shared" si="143"/>
        <v>-</v>
      </c>
      <c r="HY67" s="13" t="str">
        <f t="shared" si="144"/>
        <v>-</v>
      </c>
      <c r="HZ67" s="13" t="str">
        <f t="shared" si="145"/>
        <v>-</v>
      </c>
      <c r="IA67" s="13" t="str">
        <f t="shared" si="146"/>
        <v>-</v>
      </c>
      <c r="IB67" s="80" t="str">
        <f t="shared" si="147"/>
        <v>-</v>
      </c>
      <c r="IC67" s="39">
        <f t="shared" si="148"/>
        <v>0</v>
      </c>
      <c r="ID67" s="99">
        <f t="shared" si="149"/>
        <v>0</v>
      </c>
      <c r="IE67" s="99">
        <f t="shared" si="150"/>
        <v>0</v>
      </c>
      <c r="IF67" s="100">
        <f t="shared" si="151"/>
        <v>0</v>
      </c>
      <c r="IG67" s="100">
        <f t="shared" si="152"/>
        <v>0</v>
      </c>
      <c r="IH67" s="35">
        <f t="shared" ref="IH67:IJ75" si="184">H67+AU67+CH67+DU67+FH67+GU67</f>
        <v>0</v>
      </c>
      <c r="II67" s="35">
        <f t="shared" si="184"/>
        <v>0</v>
      </c>
      <c r="IJ67" s="35">
        <f t="shared" si="184"/>
        <v>0</v>
      </c>
      <c r="IK67" s="35">
        <f t="shared" si="183"/>
        <v>0</v>
      </c>
      <c r="IL67" s="35">
        <f t="shared" si="183"/>
        <v>0</v>
      </c>
      <c r="IM67" s="35">
        <f t="shared" si="183"/>
        <v>0</v>
      </c>
      <c r="IN67" s="100"/>
      <c r="IO67" s="35">
        <f t="shared" si="182"/>
        <v>0</v>
      </c>
      <c r="IP67" s="35">
        <f t="shared" si="182"/>
        <v>0</v>
      </c>
      <c r="IQ67" s="35">
        <f t="shared" si="182"/>
        <v>0</v>
      </c>
      <c r="IR67" s="35">
        <f t="shared" si="181"/>
        <v>0</v>
      </c>
      <c r="IS67" s="35">
        <f t="shared" si="181"/>
        <v>0</v>
      </c>
      <c r="IT67" s="23">
        <f t="shared" si="181"/>
        <v>0</v>
      </c>
      <c r="IU67" s="26">
        <f t="shared" si="181"/>
        <v>0</v>
      </c>
      <c r="IV67" s="42" t="str">
        <f t="shared" si="155"/>
        <v>-</v>
      </c>
      <c r="IW67" s="89" t="str">
        <f t="shared" si="156"/>
        <v>-</v>
      </c>
      <c r="IX67" s="43" t="str">
        <f t="shared" si="157"/>
        <v>-</v>
      </c>
      <c r="IY67" s="43" t="str">
        <f t="shared" si="158"/>
        <v>-</v>
      </c>
      <c r="IZ67" s="43" t="str">
        <f t="shared" si="159"/>
        <v>-</v>
      </c>
      <c r="JA67" s="43" t="str">
        <f t="shared" si="160"/>
        <v>-</v>
      </c>
      <c r="JB67" s="43" t="str">
        <f t="shared" si="161"/>
        <v>-</v>
      </c>
      <c r="JC67" s="43" t="str">
        <f t="shared" si="162"/>
        <v>-</v>
      </c>
      <c r="JD67" s="43" t="str">
        <f t="shared" si="163"/>
        <v>-</v>
      </c>
      <c r="JE67" s="43" t="str">
        <f t="shared" si="164"/>
        <v>-</v>
      </c>
      <c r="JF67" s="43" t="str">
        <f t="shared" si="165"/>
        <v>-</v>
      </c>
      <c r="JG67" s="43" t="str">
        <f t="shared" si="166"/>
        <v>-</v>
      </c>
      <c r="JH67" s="43" t="str">
        <f t="shared" si="167"/>
        <v>-</v>
      </c>
      <c r="JI67" s="43" t="str">
        <f t="shared" si="168"/>
        <v>-</v>
      </c>
      <c r="JJ67" s="43" t="str">
        <f t="shared" si="169"/>
        <v>-</v>
      </c>
      <c r="JK67" s="43" t="str">
        <f t="shared" si="170"/>
        <v>-</v>
      </c>
      <c r="JL67" s="44" t="str">
        <f t="shared" si="171"/>
        <v>-</v>
      </c>
      <c r="JM67" s="44" t="str">
        <f t="shared" si="172"/>
        <v>-</v>
      </c>
      <c r="JN67" s="44" t="str">
        <f t="shared" si="173"/>
        <v>-</v>
      </c>
      <c r="JO67" s="90" t="str">
        <f t="shared" si="174"/>
        <v>-</v>
      </c>
      <c r="JP67" s="62">
        <f t="shared" si="175"/>
        <v>0</v>
      </c>
      <c r="JQ67" s="63">
        <f t="shared" si="176"/>
        <v>0</v>
      </c>
      <c r="JR67" s="64">
        <f t="shared" si="177"/>
        <v>0</v>
      </c>
      <c r="JS67" s="65">
        <f t="shared" si="178"/>
        <v>0</v>
      </c>
    </row>
    <row r="68" spans="1:279" ht="18.75">
      <c r="A68" s="9">
        <f>IFERROR('SEM1'!A68,"-")</f>
        <v>0</v>
      </c>
      <c r="B68" s="135">
        <f>IFERROR('SEM1'!B68,"-")</f>
        <v>0</v>
      </c>
      <c r="C68" s="39"/>
      <c r="D68" s="32">
        <f t="shared" si="4"/>
        <v>0</v>
      </c>
      <c r="E68" s="32">
        <f t="shared" si="5"/>
        <v>0</v>
      </c>
      <c r="F68" s="75">
        <f t="shared" si="6"/>
        <v>0</v>
      </c>
      <c r="G68" s="75">
        <f t="shared" si="7"/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 t="shared" si="8"/>
        <v>-</v>
      </c>
      <c r="W68" s="77" t="str">
        <f t="shared" si="9"/>
        <v>-</v>
      </c>
      <c r="X68" s="19" t="str">
        <f t="shared" si="10"/>
        <v>-</v>
      </c>
      <c r="Y68" s="19" t="str">
        <f t="shared" si="11"/>
        <v>-</v>
      </c>
      <c r="Z68" s="19" t="str">
        <f t="shared" si="12"/>
        <v>-</v>
      </c>
      <c r="AA68" s="19" t="str">
        <f t="shared" si="13"/>
        <v>-</v>
      </c>
      <c r="AB68" s="19" t="str">
        <f t="shared" si="14"/>
        <v>-</v>
      </c>
      <c r="AC68" s="19" t="str">
        <f t="shared" si="15"/>
        <v>-</v>
      </c>
      <c r="AD68" s="19" t="str">
        <f t="shared" si="16"/>
        <v>-</v>
      </c>
      <c r="AE68" s="19" t="str">
        <f t="shared" si="17"/>
        <v>-</v>
      </c>
      <c r="AF68" s="19" t="str">
        <f t="shared" si="18"/>
        <v>-</v>
      </c>
      <c r="AG68" s="19" t="str">
        <f t="shared" si="19"/>
        <v>-</v>
      </c>
      <c r="AH68" s="19" t="str">
        <f t="shared" si="20"/>
        <v>-</v>
      </c>
      <c r="AI68" s="19" t="str">
        <f t="shared" si="21"/>
        <v>-</v>
      </c>
      <c r="AJ68" s="19" t="str">
        <f t="shared" si="22"/>
        <v>-</v>
      </c>
      <c r="AK68" s="19" t="str">
        <f t="shared" si="23"/>
        <v>-</v>
      </c>
      <c r="AL68" s="13" t="str">
        <f t="shared" si="24"/>
        <v>-</v>
      </c>
      <c r="AM68" s="13" t="str">
        <f t="shared" si="25"/>
        <v>-</v>
      </c>
      <c r="AN68" s="13" t="str">
        <f t="shared" si="26"/>
        <v>-</v>
      </c>
      <c r="AO68" s="80" t="str">
        <f t="shared" si="27"/>
        <v>-</v>
      </c>
      <c r="AP68" s="39"/>
      <c r="AQ68" s="32">
        <f t="shared" si="28"/>
        <v>0</v>
      </c>
      <c r="AR68" s="32">
        <f t="shared" si="29"/>
        <v>0</v>
      </c>
      <c r="AS68" s="75">
        <f t="shared" si="30"/>
        <v>0</v>
      </c>
      <c r="AT68" s="75">
        <f t="shared" si="31"/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 t="shared" si="32"/>
        <v>-</v>
      </c>
      <c r="BJ68" s="77" t="str">
        <f t="shared" si="33"/>
        <v>-</v>
      </c>
      <c r="BK68" s="19" t="str">
        <f t="shared" si="34"/>
        <v>-</v>
      </c>
      <c r="BL68" s="19" t="str">
        <f t="shared" si="35"/>
        <v>-</v>
      </c>
      <c r="BM68" s="19" t="str">
        <f t="shared" si="36"/>
        <v>-</v>
      </c>
      <c r="BN68" s="19" t="str">
        <f t="shared" si="37"/>
        <v>-</v>
      </c>
      <c r="BO68" s="19" t="str">
        <f t="shared" si="38"/>
        <v>-</v>
      </c>
      <c r="BP68" s="19" t="str">
        <f t="shared" si="39"/>
        <v>-</v>
      </c>
      <c r="BQ68" s="19" t="str">
        <f t="shared" si="40"/>
        <v>-</v>
      </c>
      <c r="BR68" s="19" t="str">
        <f t="shared" si="41"/>
        <v>-</v>
      </c>
      <c r="BS68" s="19" t="str">
        <f t="shared" si="42"/>
        <v>-</v>
      </c>
      <c r="BT68" s="19" t="str">
        <f t="shared" si="43"/>
        <v>-</v>
      </c>
      <c r="BU68" s="19" t="str">
        <f t="shared" si="44"/>
        <v>-</v>
      </c>
      <c r="BV68" s="19" t="str">
        <f t="shared" si="45"/>
        <v>-</v>
      </c>
      <c r="BW68" s="19" t="str">
        <f t="shared" si="46"/>
        <v>-</v>
      </c>
      <c r="BX68" s="19" t="str">
        <f t="shared" si="47"/>
        <v>-</v>
      </c>
      <c r="BY68" s="13" t="str">
        <f t="shared" si="48"/>
        <v>-</v>
      </c>
      <c r="BZ68" s="13" t="str">
        <f t="shared" si="49"/>
        <v>-</v>
      </c>
      <c r="CA68" s="13" t="str">
        <f t="shared" si="50"/>
        <v>-</v>
      </c>
      <c r="CB68" s="80" t="str">
        <f t="shared" si="51"/>
        <v>-</v>
      </c>
      <c r="CC68" s="39"/>
      <c r="CD68" s="32">
        <f t="shared" si="52"/>
        <v>0</v>
      </c>
      <c r="CE68" s="32">
        <f t="shared" si="53"/>
        <v>0</v>
      </c>
      <c r="CF68" s="75">
        <f t="shared" si="54"/>
        <v>0</v>
      </c>
      <c r="CG68" s="75">
        <f t="shared" si="55"/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 t="shared" si="56"/>
        <v>-</v>
      </c>
      <c r="CW68" s="77" t="str">
        <f t="shared" si="57"/>
        <v>-</v>
      </c>
      <c r="CX68" s="19" t="str">
        <f t="shared" si="58"/>
        <v>-</v>
      </c>
      <c r="CY68" s="19" t="str">
        <f t="shared" si="59"/>
        <v>-</v>
      </c>
      <c r="CZ68" s="19" t="str">
        <f t="shared" si="60"/>
        <v>-</v>
      </c>
      <c r="DA68" s="19" t="str">
        <f t="shared" si="61"/>
        <v>-</v>
      </c>
      <c r="DB68" s="19" t="str">
        <f t="shared" si="62"/>
        <v>-</v>
      </c>
      <c r="DC68" s="19" t="str">
        <f t="shared" si="63"/>
        <v>-</v>
      </c>
      <c r="DD68" s="19" t="str">
        <f t="shared" si="64"/>
        <v>-</v>
      </c>
      <c r="DE68" s="19" t="str">
        <f t="shared" si="65"/>
        <v>-</v>
      </c>
      <c r="DF68" s="19" t="str">
        <f t="shared" si="66"/>
        <v>-</v>
      </c>
      <c r="DG68" s="19" t="str">
        <f t="shared" si="67"/>
        <v>-</v>
      </c>
      <c r="DH68" s="19" t="str">
        <f t="shared" si="68"/>
        <v>-</v>
      </c>
      <c r="DI68" s="19" t="str">
        <f t="shared" si="69"/>
        <v>-</v>
      </c>
      <c r="DJ68" s="19" t="str">
        <f t="shared" si="70"/>
        <v>-</v>
      </c>
      <c r="DK68" s="19" t="str">
        <f t="shared" si="71"/>
        <v>-</v>
      </c>
      <c r="DL68" s="13" t="str">
        <f t="shared" si="72"/>
        <v>-</v>
      </c>
      <c r="DM68" s="13" t="str">
        <f t="shared" si="73"/>
        <v>-</v>
      </c>
      <c r="DN68" s="13" t="str">
        <f t="shared" si="74"/>
        <v>-</v>
      </c>
      <c r="DO68" s="80" t="str">
        <f t="shared" si="75"/>
        <v>-</v>
      </c>
      <c r="DP68" s="39"/>
      <c r="DQ68" s="32">
        <f t="shared" si="76"/>
        <v>0</v>
      </c>
      <c r="DR68" s="32">
        <f t="shared" si="77"/>
        <v>0</v>
      </c>
      <c r="DS68" s="75">
        <f t="shared" si="78"/>
        <v>0</v>
      </c>
      <c r="DT68" s="75">
        <f t="shared" si="79"/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 t="shared" si="80"/>
        <v>-</v>
      </c>
      <c r="EJ68" s="77" t="str">
        <f t="shared" si="81"/>
        <v>-</v>
      </c>
      <c r="EK68" s="19" t="str">
        <f t="shared" si="82"/>
        <v>-</v>
      </c>
      <c r="EL68" s="19" t="str">
        <f t="shared" si="83"/>
        <v>-</v>
      </c>
      <c r="EM68" s="19" t="str">
        <f t="shared" si="84"/>
        <v>-</v>
      </c>
      <c r="EN68" s="19" t="str">
        <f t="shared" si="85"/>
        <v>-</v>
      </c>
      <c r="EO68" s="19" t="str">
        <f t="shared" si="86"/>
        <v>-</v>
      </c>
      <c r="EP68" s="19" t="str">
        <f t="shared" si="87"/>
        <v>-</v>
      </c>
      <c r="EQ68" s="19" t="str">
        <f t="shared" si="88"/>
        <v>-</v>
      </c>
      <c r="ER68" s="19" t="str">
        <f t="shared" si="89"/>
        <v>-</v>
      </c>
      <c r="ES68" s="19" t="str">
        <f t="shared" si="90"/>
        <v>-</v>
      </c>
      <c r="ET68" s="19" t="str">
        <f t="shared" si="91"/>
        <v>-</v>
      </c>
      <c r="EU68" s="19" t="str">
        <f t="shared" si="92"/>
        <v>-</v>
      </c>
      <c r="EV68" s="19" t="str">
        <f t="shared" si="93"/>
        <v>-</v>
      </c>
      <c r="EW68" s="19" t="str">
        <f t="shared" si="94"/>
        <v>-</v>
      </c>
      <c r="EX68" s="19" t="str">
        <f t="shared" si="95"/>
        <v>-</v>
      </c>
      <c r="EY68" s="13" t="str">
        <f t="shared" si="96"/>
        <v>-</v>
      </c>
      <c r="EZ68" s="13" t="str">
        <f t="shared" si="97"/>
        <v>-</v>
      </c>
      <c r="FA68" s="13" t="str">
        <f t="shared" si="98"/>
        <v>-</v>
      </c>
      <c r="FB68" s="80" t="str">
        <f t="shared" si="99"/>
        <v>-</v>
      </c>
      <c r="FC68" s="39"/>
      <c r="FD68" s="32">
        <f t="shared" si="100"/>
        <v>0</v>
      </c>
      <c r="FE68" s="32">
        <f t="shared" si="101"/>
        <v>0</v>
      </c>
      <c r="FF68" s="75">
        <f t="shared" si="102"/>
        <v>0</v>
      </c>
      <c r="FG68" s="75">
        <f t="shared" si="103"/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 t="shared" si="104"/>
        <v>-</v>
      </c>
      <c r="FW68" s="77" t="str">
        <f t="shared" si="105"/>
        <v>-</v>
      </c>
      <c r="FX68" s="19" t="str">
        <f t="shared" si="106"/>
        <v>-</v>
      </c>
      <c r="FY68" s="19" t="str">
        <f t="shared" si="107"/>
        <v>-</v>
      </c>
      <c r="FZ68" s="19" t="str">
        <f t="shared" si="108"/>
        <v>-</v>
      </c>
      <c r="GA68" s="19" t="str">
        <f t="shared" si="109"/>
        <v>-</v>
      </c>
      <c r="GB68" s="19" t="str">
        <f t="shared" si="110"/>
        <v>-</v>
      </c>
      <c r="GC68" s="19" t="str">
        <f t="shared" si="111"/>
        <v>-</v>
      </c>
      <c r="GD68" s="19" t="str">
        <f t="shared" si="112"/>
        <v>-</v>
      </c>
      <c r="GE68" s="19" t="str">
        <f t="shared" si="113"/>
        <v>-</v>
      </c>
      <c r="GF68" s="19" t="str">
        <f t="shared" si="114"/>
        <v>-</v>
      </c>
      <c r="GG68" s="19" t="str">
        <f t="shared" si="115"/>
        <v>-</v>
      </c>
      <c r="GH68" s="19" t="str">
        <f t="shared" si="116"/>
        <v>-</v>
      </c>
      <c r="GI68" s="19" t="str">
        <f t="shared" si="117"/>
        <v>-</v>
      </c>
      <c r="GJ68" s="19" t="str">
        <f t="shared" si="118"/>
        <v>-</v>
      </c>
      <c r="GK68" s="19" t="str">
        <f t="shared" si="119"/>
        <v>-</v>
      </c>
      <c r="GL68" s="13" t="str">
        <f t="shared" si="120"/>
        <v>-</v>
      </c>
      <c r="GM68" s="13" t="str">
        <f t="shared" si="121"/>
        <v>-</v>
      </c>
      <c r="GN68" s="13" t="str">
        <f t="shared" si="122"/>
        <v>-</v>
      </c>
      <c r="GO68" s="80" t="str">
        <f t="shared" si="123"/>
        <v>-</v>
      </c>
      <c r="GP68" s="39"/>
      <c r="GQ68" s="32">
        <f t="shared" si="124"/>
        <v>0</v>
      </c>
      <c r="GR68" s="32">
        <f t="shared" si="125"/>
        <v>0</v>
      </c>
      <c r="GS68" s="75">
        <f t="shared" si="126"/>
        <v>0</v>
      </c>
      <c r="GT68" s="75">
        <f t="shared" si="127"/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 t="shared" si="128"/>
        <v>-</v>
      </c>
      <c r="HJ68" s="77" t="str">
        <f t="shared" si="129"/>
        <v>-</v>
      </c>
      <c r="HK68" s="19" t="str">
        <f t="shared" si="130"/>
        <v>-</v>
      </c>
      <c r="HL68" s="19" t="str">
        <f t="shared" si="131"/>
        <v>-</v>
      </c>
      <c r="HM68" s="19" t="str">
        <f t="shared" si="132"/>
        <v>-</v>
      </c>
      <c r="HN68" s="19" t="str">
        <f t="shared" si="133"/>
        <v>-</v>
      </c>
      <c r="HO68" s="19" t="str">
        <f t="shared" si="134"/>
        <v>-</v>
      </c>
      <c r="HP68" s="19" t="str">
        <f t="shared" si="135"/>
        <v>-</v>
      </c>
      <c r="HQ68" s="19" t="str">
        <f t="shared" si="136"/>
        <v>-</v>
      </c>
      <c r="HR68" s="19" t="str">
        <f t="shared" si="137"/>
        <v>-</v>
      </c>
      <c r="HS68" s="19" t="str">
        <f t="shared" si="138"/>
        <v>-</v>
      </c>
      <c r="HT68" s="19" t="str">
        <f t="shared" si="139"/>
        <v>-</v>
      </c>
      <c r="HU68" s="19" t="str">
        <f t="shared" si="140"/>
        <v>-</v>
      </c>
      <c r="HV68" s="19" t="str">
        <f t="shared" si="141"/>
        <v>-</v>
      </c>
      <c r="HW68" s="19" t="str">
        <f t="shared" si="142"/>
        <v>-</v>
      </c>
      <c r="HX68" s="19" t="str">
        <f t="shared" si="143"/>
        <v>-</v>
      </c>
      <c r="HY68" s="13" t="str">
        <f t="shared" si="144"/>
        <v>-</v>
      </c>
      <c r="HZ68" s="13" t="str">
        <f t="shared" si="145"/>
        <v>-</v>
      </c>
      <c r="IA68" s="13" t="str">
        <f t="shared" si="146"/>
        <v>-</v>
      </c>
      <c r="IB68" s="80" t="str">
        <f t="shared" si="147"/>
        <v>-</v>
      </c>
      <c r="IC68" s="39">
        <f t="shared" si="148"/>
        <v>0</v>
      </c>
      <c r="ID68" s="99">
        <f t="shared" si="149"/>
        <v>0</v>
      </c>
      <c r="IE68" s="99">
        <f t="shared" si="150"/>
        <v>0</v>
      </c>
      <c r="IF68" s="100">
        <f t="shared" si="151"/>
        <v>0</v>
      </c>
      <c r="IG68" s="100">
        <f t="shared" si="152"/>
        <v>0</v>
      </c>
      <c r="IH68" s="35">
        <f t="shared" si="184"/>
        <v>0</v>
      </c>
      <c r="II68" s="35">
        <f t="shared" si="184"/>
        <v>0</v>
      </c>
      <c r="IJ68" s="35">
        <f t="shared" si="184"/>
        <v>0</v>
      </c>
      <c r="IK68" s="35">
        <f t="shared" si="183"/>
        <v>0</v>
      </c>
      <c r="IL68" s="35">
        <f t="shared" si="183"/>
        <v>0</v>
      </c>
      <c r="IM68" s="35">
        <f t="shared" si="183"/>
        <v>0</v>
      </c>
      <c r="IN68" s="100"/>
      <c r="IO68" s="35">
        <f t="shared" si="182"/>
        <v>0</v>
      </c>
      <c r="IP68" s="35">
        <f t="shared" si="182"/>
        <v>0</v>
      </c>
      <c r="IQ68" s="35">
        <f t="shared" si="182"/>
        <v>0</v>
      </c>
      <c r="IR68" s="35">
        <f t="shared" si="181"/>
        <v>0</v>
      </c>
      <c r="IS68" s="35">
        <f t="shared" si="181"/>
        <v>0</v>
      </c>
      <c r="IT68" s="23">
        <f t="shared" si="181"/>
        <v>0</v>
      </c>
      <c r="IU68" s="26">
        <f t="shared" si="181"/>
        <v>0</v>
      </c>
      <c r="IV68" s="42" t="str">
        <f t="shared" si="155"/>
        <v>-</v>
      </c>
      <c r="IW68" s="89" t="str">
        <f t="shared" si="156"/>
        <v>-</v>
      </c>
      <c r="IX68" s="43" t="str">
        <f t="shared" si="157"/>
        <v>-</v>
      </c>
      <c r="IY68" s="43" t="str">
        <f t="shared" si="158"/>
        <v>-</v>
      </c>
      <c r="IZ68" s="43" t="str">
        <f t="shared" si="159"/>
        <v>-</v>
      </c>
      <c r="JA68" s="43" t="str">
        <f t="shared" si="160"/>
        <v>-</v>
      </c>
      <c r="JB68" s="43" t="str">
        <f t="shared" si="161"/>
        <v>-</v>
      </c>
      <c r="JC68" s="43" t="str">
        <f t="shared" si="162"/>
        <v>-</v>
      </c>
      <c r="JD68" s="43" t="str">
        <f t="shared" si="163"/>
        <v>-</v>
      </c>
      <c r="JE68" s="43" t="str">
        <f t="shared" si="164"/>
        <v>-</v>
      </c>
      <c r="JF68" s="43" t="str">
        <f t="shared" si="165"/>
        <v>-</v>
      </c>
      <c r="JG68" s="43" t="str">
        <f t="shared" si="166"/>
        <v>-</v>
      </c>
      <c r="JH68" s="43" t="str">
        <f t="shared" si="167"/>
        <v>-</v>
      </c>
      <c r="JI68" s="43" t="str">
        <f t="shared" si="168"/>
        <v>-</v>
      </c>
      <c r="JJ68" s="43" t="str">
        <f t="shared" si="169"/>
        <v>-</v>
      </c>
      <c r="JK68" s="43" t="str">
        <f t="shared" si="170"/>
        <v>-</v>
      </c>
      <c r="JL68" s="44" t="str">
        <f t="shared" si="171"/>
        <v>-</v>
      </c>
      <c r="JM68" s="44" t="str">
        <f t="shared" si="172"/>
        <v>-</v>
      </c>
      <c r="JN68" s="44" t="str">
        <f t="shared" si="173"/>
        <v>-</v>
      </c>
      <c r="JO68" s="90" t="str">
        <f t="shared" si="174"/>
        <v>-</v>
      </c>
      <c r="JP68" s="62">
        <f t="shared" si="175"/>
        <v>0</v>
      </c>
      <c r="JQ68" s="63">
        <f t="shared" si="176"/>
        <v>0</v>
      </c>
      <c r="JR68" s="64">
        <f t="shared" si="177"/>
        <v>0</v>
      </c>
      <c r="JS68" s="65">
        <f t="shared" si="178"/>
        <v>0</v>
      </c>
    </row>
    <row r="69" spans="1:279" ht="18.75">
      <c r="A69" s="9">
        <f>IFERROR('SEM1'!A69,"-")</f>
        <v>0</v>
      </c>
      <c r="B69" s="135">
        <f>IFERROR('SEM1'!B69,"-")</f>
        <v>0</v>
      </c>
      <c r="C69" s="39"/>
      <c r="D69" s="32">
        <f t="shared" si="4"/>
        <v>0</v>
      </c>
      <c r="E69" s="32">
        <f t="shared" si="5"/>
        <v>0</v>
      </c>
      <c r="F69" s="75">
        <f t="shared" si="6"/>
        <v>0</v>
      </c>
      <c r="G69" s="75">
        <f t="shared" si="7"/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 t="shared" si="8"/>
        <v>-</v>
      </c>
      <c r="W69" s="77" t="str">
        <f t="shared" si="9"/>
        <v>-</v>
      </c>
      <c r="X69" s="19" t="str">
        <f t="shared" si="10"/>
        <v>-</v>
      </c>
      <c r="Y69" s="19" t="str">
        <f t="shared" si="11"/>
        <v>-</v>
      </c>
      <c r="Z69" s="19" t="str">
        <f t="shared" si="12"/>
        <v>-</v>
      </c>
      <c r="AA69" s="19" t="str">
        <f t="shared" si="13"/>
        <v>-</v>
      </c>
      <c r="AB69" s="19" t="str">
        <f t="shared" si="14"/>
        <v>-</v>
      </c>
      <c r="AC69" s="19" t="str">
        <f t="shared" si="15"/>
        <v>-</v>
      </c>
      <c r="AD69" s="19" t="str">
        <f t="shared" si="16"/>
        <v>-</v>
      </c>
      <c r="AE69" s="19" t="str">
        <f t="shared" si="17"/>
        <v>-</v>
      </c>
      <c r="AF69" s="19" t="str">
        <f t="shared" si="18"/>
        <v>-</v>
      </c>
      <c r="AG69" s="19" t="str">
        <f t="shared" si="19"/>
        <v>-</v>
      </c>
      <c r="AH69" s="19" t="str">
        <f t="shared" si="20"/>
        <v>-</v>
      </c>
      <c r="AI69" s="19" t="str">
        <f t="shared" si="21"/>
        <v>-</v>
      </c>
      <c r="AJ69" s="19" t="str">
        <f t="shared" si="22"/>
        <v>-</v>
      </c>
      <c r="AK69" s="19" t="str">
        <f t="shared" si="23"/>
        <v>-</v>
      </c>
      <c r="AL69" s="13" t="str">
        <f t="shared" si="24"/>
        <v>-</v>
      </c>
      <c r="AM69" s="13" t="str">
        <f t="shared" si="25"/>
        <v>-</v>
      </c>
      <c r="AN69" s="13" t="str">
        <f t="shared" si="26"/>
        <v>-</v>
      </c>
      <c r="AO69" s="80" t="str">
        <f t="shared" si="27"/>
        <v>-</v>
      </c>
      <c r="AP69" s="39"/>
      <c r="AQ69" s="32">
        <f t="shared" si="28"/>
        <v>0</v>
      </c>
      <c r="AR69" s="32">
        <f t="shared" si="29"/>
        <v>0</v>
      </c>
      <c r="AS69" s="75">
        <f t="shared" si="30"/>
        <v>0</v>
      </c>
      <c r="AT69" s="75">
        <f t="shared" si="31"/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 t="shared" si="32"/>
        <v>-</v>
      </c>
      <c r="BJ69" s="77" t="str">
        <f t="shared" si="33"/>
        <v>-</v>
      </c>
      <c r="BK69" s="19" t="str">
        <f t="shared" si="34"/>
        <v>-</v>
      </c>
      <c r="BL69" s="19" t="str">
        <f t="shared" si="35"/>
        <v>-</v>
      </c>
      <c r="BM69" s="19" t="str">
        <f t="shared" si="36"/>
        <v>-</v>
      </c>
      <c r="BN69" s="19" t="str">
        <f t="shared" si="37"/>
        <v>-</v>
      </c>
      <c r="BO69" s="19" t="str">
        <f t="shared" si="38"/>
        <v>-</v>
      </c>
      <c r="BP69" s="19" t="str">
        <f t="shared" si="39"/>
        <v>-</v>
      </c>
      <c r="BQ69" s="19" t="str">
        <f t="shared" si="40"/>
        <v>-</v>
      </c>
      <c r="BR69" s="19" t="str">
        <f t="shared" si="41"/>
        <v>-</v>
      </c>
      <c r="BS69" s="19" t="str">
        <f t="shared" si="42"/>
        <v>-</v>
      </c>
      <c r="BT69" s="19" t="str">
        <f t="shared" si="43"/>
        <v>-</v>
      </c>
      <c r="BU69" s="19" t="str">
        <f t="shared" si="44"/>
        <v>-</v>
      </c>
      <c r="BV69" s="19" t="str">
        <f t="shared" si="45"/>
        <v>-</v>
      </c>
      <c r="BW69" s="19" t="str">
        <f t="shared" si="46"/>
        <v>-</v>
      </c>
      <c r="BX69" s="19" t="str">
        <f t="shared" si="47"/>
        <v>-</v>
      </c>
      <c r="BY69" s="13" t="str">
        <f t="shared" si="48"/>
        <v>-</v>
      </c>
      <c r="BZ69" s="13" t="str">
        <f t="shared" si="49"/>
        <v>-</v>
      </c>
      <c r="CA69" s="13" t="str">
        <f t="shared" si="50"/>
        <v>-</v>
      </c>
      <c r="CB69" s="80" t="str">
        <f t="shared" si="51"/>
        <v>-</v>
      </c>
      <c r="CC69" s="39"/>
      <c r="CD69" s="32">
        <f t="shared" si="52"/>
        <v>0</v>
      </c>
      <c r="CE69" s="32">
        <f t="shared" si="53"/>
        <v>0</v>
      </c>
      <c r="CF69" s="75">
        <f t="shared" si="54"/>
        <v>0</v>
      </c>
      <c r="CG69" s="75">
        <f t="shared" si="55"/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 t="shared" si="56"/>
        <v>-</v>
      </c>
      <c r="CW69" s="77" t="str">
        <f t="shared" si="57"/>
        <v>-</v>
      </c>
      <c r="CX69" s="19" t="str">
        <f t="shared" si="58"/>
        <v>-</v>
      </c>
      <c r="CY69" s="19" t="str">
        <f t="shared" si="59"/>
        <v>-</v>
      </c>
      <c r="CZ69" s="19" t="str">
        <f t="shared" si="60"/>
        <v>-</v>
      </c>
      <c r="DA69" s="19" t="str">
        <f t="shared" si="61"/>
        <v>-</v>
      </c>
      <c r="DB69" s="19" t="str">
        <f t="shared" si="62"/>
        <v>-</v>
      </c>
      <c r="DC69" s="19" t="str">
        <f t="shared" si="63"/>
        <v>-</v>
      </c>
      <c r="DD69" s="19" t="str">
        <f t="shared" si="64"/>
        <v>-</v>
      </c>
      <c r="DE69" s="19" t="str">
        <f t="shared" si="65"/>
        <v>-</v>
      </c>
      <c r="DF69" s="19" t="str">
        <f t="shared" si="66"/>
        <v>-</v>
      </c>
      <c r="DG69" s="19" t="str">
        <f t="shared" si="67"/>
        <v>-</v>
      </c>
      <c r="DH69" s="19" t="str">
        <f t="shared" si="68"/>
        <v>-</v>
      </c>
      <c r="DI69" s="19" t="str">
        <f t="shared" si="69"/>
        <v>-</v>
      </c>
      <c r="DJ69" s="19" t="str">
        <f t="shared" si="70"/>
        <v>-</v>
      </c>
      <c r="DK69" s="19" t="str">
        <f t="shared" si="71"/>
        <v>-</v>
      </c>
      <c r="DL69" s="13" t="str">
        <f t="shared" si="72"/>
        <v>-</v>
      </c>
      <c r="DM69" s="13" t="str">
        <f t="shared" si="73"/>
        <v>-</v>
      </c>
      <c r="DN69" s="13" t="str">
        <f t="shared" si="74"/>
        <v>-</v>
      </c>
      <c r="DO69" s="80" t="str">
        <f t="shared" si="75"/>
        <v>-</v>
      </c>
      <c r="DP69" s="39"/>
      <c r="DQ69" s="32">
        <f t="shared" si="76"/>
        <v>0</v>
      </c>
      <c r="DR69" s="32">
        <f t="shared" si="77"/>
        <v>0</v>
      </c>
      <c r="DS69" s="75">
        <f t="shared" si="78"/>
        <v>0</v>
      </c>
      <c r="DT69" s="75">
        <f t="shared" si="79"/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 t="shared" si="80"/>
        <v>-</v>
      </c>
      <c r="EJ69" s="77" t="str">
        <f t="shared" si="81"/>
        <v>-</v>
      </c>
      <c r="EK69" s="19" t="str">
        <f t="shared" si="82"/>
        <v>-</v>
      </c>
      <c r="EL69" s="19" t="str">
        <f t="shared" si="83"/>
        <v>-</v>
      </c>
      <c r="EM69" s="19" t="str">
        <f t="shared" si="84"/>
        <v>-</v>
      </c>
      <c r="EN69" s="19" t="str">
        <f t="shared" si="85"/>
        <v>-</v>
      </c>
      <c r="EO69" s="19" t="str">
        <f t="shared" si="86"/>
        <v>-</v>
      </c>
      <c r="EP69" s="19" t="str">
        <f t="shared" si="87"/>
        <v>-</v>
      </c>
      <c r="EQ69" s="19" t="str">
        <f t="shared" si="88"/>
        <v>-</v>
      </c>
      <c r="ER69" s="19" t="str">
        <f t="shared" si="89"/>
        <v>-</v>
      </c>
      <c r="ES69" s="19" t="str">
        <f t="shared" si="90"/>
        <v>-</v>
      </c>
      <c r="ET69" s="19" t="str">
        <f t="shared" si="91"/>
        <v>-</v>
      </c>
      <c r="EU69" s="19" t="str">
        <f t="shared" si="92"/>
        <v>-</v>
      </c>
      <c r="EV69" s="19" t="str">
        <f t="shared" si="93"/>
        <v>-</v>
      </c>
      <c r="EW69" s="19" t="str">
        <f t="shared" si="94"/>
        <v>-</v>
      </c>
      <c r="EX69" s="19" t="str">
        <f t="shared" si="95"/>
        <v>-</v>
      </c>
      <c r="EY69" s="13" t="str">
        <f t="shared" si="96"/>
        <v>-</v>
      </c>
      <c r="EZ69" s="13" t="str">
        <f t="shared" si="97"/>
        <v>-</v>
      </c>
      <c r="FA69" s="13" t="str">
        <f t="shared" si="98"/>
        <v>-</v>
      </c>
      <c r="FB69" s="80" t="str">
        <f t="shared" si="99"/>
        <v>-</v>
      </c>
      <c r="FC69" s="39"/>
      <c r="FD69" s="32">
        <f t="shared" si="100"/>
        <v>0</v>
      </c>
      <c r="FE69" s="32">
        <f t="shared" si="101"/>
        <v>0</v>
      </c>
      <c r="FF69" s="75">
        <f t="shared" si="102"/>
        <v>0</v>
      </c>
      <c r="FG69" s="75">
        <f t="shared" si="103"/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 t="shared" si="104"/>
        <v>-</v>
      </c>
      <c r="FW69" s="77" t="str">
        <f t="shared" si="105"/>
        <v>-</v>
      </c>
      <c r="FX69" s="19" t="str">
        <f t="shared" si="106"/>
        <v>-</v>
      </c>
      <c r="FY69" s="19" t="str">
        <f t="shared" si="107"/>
        <v>-</v>
      </c>
      <c r="FZ69" s="19" t="str">
        <f t="shared" si="108"/>
        <v>-</v>
      </c>
      <c r="GA69" s="19" t="str">
        <f t="shared" si="109"/>
        <v>-</v>
      </c>
      <c r="GB69" s="19" t="str">
        <f t="shared" si="110"/>
        <v>-</v>
      </c>
      <c r="GC69" s="19" t="str">
        <f t="shared" si="111"/>
        <v>-</v>
      </c>
      <c r="GD69" s="19" t="str">
        <f t="shared" si="112"/>
        <v>-</v>
      </c>
      <c r="GE69" s="19" t="str">
        <f t="shared" si="113"/>
        <v>-</v>
      </c>
      <c r="GF69" s="19" t="str">
        <f t="shared" si="114"/>
        <v>-</v>
      </c>
      <c r="GG69" s="19" t="str">
        <f t="shared" si="115"/>
        <v>-</v>
      </c>
      <c r="GH69" s="19" t="str">
        <f t="shared" si="116"/>
        <v>-</v>
      </c>
      <c r="GI69" s="19" t="str">
        <f t="shared" si="117"/>
        <v>-</v>
      </c>
      <c r="GJ69" s="19" t="str">
        <f t="shared" si="118"/>
        <v>-</v>
      </c>
      <c r="GK69" s="19" t="str">
        <f t="shared" si="119"/>
        <v>-</v>
      </c>
      <c r="GL69" s="13" t="str">
        <f t="shared" si="120"/>
        <v>-</v>
      </c>
      <c r="GM69" s="13" t="str">
        <f t="shared" si="121"/>
        <v>-</v>
      </c>
      <c r="GN69" s="13" t="str">
        <f t="shared" si="122"/>
        <v>-</v>
      </c>
      <c r="GO69" s="80" t="str">
        <f t="shared" si="123"/>
        <v>-</v>
      </c>
      <c r="GP69" s="39"/>
      <c r="GQ69" s="32">
        <f t="shared" si="124"/>
        <v>0</v>
      </c>
      <c r="GR69" s="32">
        <f t="shared" si="125"/>
        <v>0</v>
      </c>
      <c r="GS69" s="75">
        <f t="shared" si="126"/>
        <v>0</v>
      </c>
      <c r="GT69" s="75">
        <f t="shared" si="127"/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 t="shared" si="128"/>
        <v>-</v>
      </c>
      <c r="HJ69" s="77" t="str">
        <f t="shared" si="129"/>
        <v>-</v>
      </c>
      <c r="HK69" s="19" t="str">
        <f t="shared" si="130"/>
        <v>-</v>
      </c>
      <c r="HL69" s="19" t="str">
        <f t="shared" si="131"/>
        <v>-</v>
      </c>
      <c r="HM69" s="19" t="str">
        <f t="shared" si="132"/>
        <v>-</v>
      </c>
      <c r="HN69" s="19" t="str">
        <f t="shared" si="133"/>
        <v>-</v>
      </c>
      <c r="HO69" s="19" t="str">
        <f t="shared" si="134"/>
        <v>-</v>
      </c>
      <c r="HP69" s="19" t="str">
        <f t="shared" si="135"/>
        <v>-</v>
      </c>
      <c r="HQ69" s="19" t="str">
        <f t="shared" si="136"/>
        <v>-</v>
      </c>
      <c r="HR69" s="19" t="str">
        <f t="shared" si="137"/>
        <v>-</v>
      </c>
      <c r="HS69" s="19" t="str">
        <f t="shared" si="138"/>
        <v>-</v>
      </c>
      <c r="HT69" s="19" t="str">
        <f t="shared" si="139"/>
        <v>-</v>
      </c>
      <c r="HU69" s="19" t="str">
        <f t="shared" si="140"/>
        <v>-</v>
      </c>
      <c r="HV69" s="19" t="str">
        <f t="shared" si="141"/>
        <v>-</v>
      </c>
      <c r="HW69" s="19" t="str">
        <f t="shared" si="142"/>
        <v>-</v>
      </c>
      <c r="HX69" s="19" t="str">
        <f t="shared" si="143"/>
        <v>-</v>
      </c>
      <c r="HY69" s="13" t="str">
        <f t="shared" si="144"/>
        <v>-</v>
      </c>
      <c r="HZ69" s="13" t="str">
        <f t="shared" si="145"/>
        <v>-</v>
      </c>
      <c r="IA69" s="13" t="str">
        <f t="shared" si="146"/>
        <v>-</v>
      </c>
      <c r="IB69" s="80" t="str">
        <f t="shared" si="147"/>
        <v>-</v>
      </c>
      <c r="IC69" s="39">
        <f t="shared" si="148"/>
        <v>0</v>
      </c>
      <c r="ID69" s="99">
        <f t="shared" si="149"/>
        <v>0</v>
      </c>
      <c r="IE69" s="99">
        <f t="shared" si="150"/>
        <v>0</v>
      </c>
      <c r="IF69" s="100">
        <f t="shared" si="151"/>
        <v>0</v>
      </c>
      <c r="IG69" s="100">
        <f t="shared" si="152"/>
        <v>0</v>
      </c>
      <c r="IH69" s="35">
        <f t="shared" si="184"/>
        <v>0</v>
      </c>
      <c r="II69" s="35">
        <f t="shared" si="184"/>
        <v>0</v>
      </c>
      <c r="IJ69" s="35">
        <f t="shared" si="184"/>
        <v>0</v>
      </c>
      <c r="IK69" s="35">
        <f t="shared" si="183"/>
        <v>0</v>
      </c>
      <c r="IL69" s="35">
        <f t="shared" si="183"/>
        <v>0</v>
      </c>
      <c r="IM69" s="35">
        <f t="shared" si="183"/>
        <v>0</v>
      </c>
      <c r="IN69" s="100"/>
      <c r="IO69" s="35">
        <f t="shared" si="182"/>
        <v>0</v>
      </c>
      <c r="IP69" s="35">
        <f t="shared" si="182"/>
        <v>0</v>
      </c>
      <c r="IQ69" s="35">
        <f t="shared" si="182"/>
        <v>0</v>
      </c>
      <c r="IR69" s="35">
        <f t="shared" si="181"/>
        <v>0</v>
      </c>
      <c r="IS69" s="35">
        <f t="shared" si="181"/>
        <v>0</v>
      </c>
      <c r="IT69" s="23">
        <f t="shared" si="181"/>
        <v>0</v>
      </c>
      <c r="IU69" s="26">
        <f t="shared" si="181"/>
        <v>0</v>
      </c>
      <c r="IV69" s="42" t="str">
        <f t="shared" si="155"/>
        <v>-</v>
      </c>
      <c r="IW69" s="89" t="str">
        <f t="shared" si="156"/>
        <v>-</v>
      </c>
      <c r="IX69" s="43" t="str">
        <f t="shared" si="157"/>
        <v>-</v>
      </c>
      <c r="IY69" s="43" t="str">
        <f t="shared" si="158"/>
        <v>-</v>
      </c>
      <c r="IZ69" s="43" t="str">
        <f t="shared" si="159"/>
        <v>-</v>
      </c>
      <c r="JA69" s="43" t="str">
        <f t="shared" si="160"/>
        <v>-</v>
      </c>
      <c r="JB69" s="43" t="str">
        <f t="shared" si="161"/>
        <v>-</v>
      </c>
      <c r="JC69" s="43" t="str">
        <f t="shared" si="162"/>
        <v>-</v>
      </c>
      <c r="JD69" s="43" t="str">
        <f t="shared" si="163"/>
        <v>-</v>
      </c>
      <c r="JE69" s="43" t="str">
        <f t="shared" si="164"/>
        <v>-</v>
      </c>
      <c r="JF69" s="43" t="str">
        <f t="shared" si="165"/>
        <v>-</v>
      </c>
      <c r="JG69" s="43" t="str">
        <f t="shared" si="166"/>
        <v>-</v>
      </c>
      <c r="JH69" s="43" t="str">
        <f t="shared" si="167"/>
        <v>-</v>
      </c>
      <c r="JI69" s="43" t="str">
        <f t="shared" si="168"/>
        <v>-</v>
      </c>
      <c r="JJ69" s="43" t="str">
        <f t="shared" si="169"/>
        <v>-</v>
      </c>
      <c r="JK69" s="43" t="str">
        <f t="shared" si="170"/>
        <v>-</v>
      </c>
      <c r="JL69" s="44" t="str">
        <f t="shared" si="171"/>
        <v>-</v>
      </c>
      <c r="JM69" s="44" t="str">
        <f t="shared" si="172"/>
        <v>-</v>
      </c>
      <c r="JN69" s="44" t="str">
        <f t="shared" si="173"/>
        <v>-</v>
      </c>
      <c r="JO69" s="90" t="str">
        <f t="shared" si="174"/>
        <v>-</v>
      </c>
      <c r="JP69" s="62">
        <f t="shared" si="175"/>
        <v>0</v>
      </c>
      <c r="JQ69" s="63">
        <f t="shared" si="176"/>
        <v>0</v>
      </c>
      <c r="JR69" s="64">
        <f t="shared" si="177"/>
        <v>0</v>
      </c>
      <c r="JS69" s="65">
        <f t="shared" si="178"/>
        <v>0</v>
      </c>
    </row>
    <row r="70" spans="1:279" ht="18.75">
      <c r="A70" s="9">
        <f>IFERROR('SEM1'!A70,"-")</f>
        <v>0</v>
      </c>
      <c r="B70" s="135">
        <f>IFERROR('SEM1'!B70,"-")</f>
        <v>0</v>
      </c>
      <c r="C70" s="39"/>
      <c r="D70" s="32">
        <f t="shared" si="4"/>
        <v>0</v>
      </c>
      <c r="E70" s="32">
        <f t="shared" si="5"/>
        <v>0</v>
      </c>
      <c r="F70" s="75">
        <f t="shared" si="6"/>
        <v>0</v>
      </c>
      <c r="G70" s="75">
        <f t="shared" si="7"/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 t="shared" si="8"/>
        <v>-</v>
      </c>
      <c r="W70" s="77" t="str">
        <f t="shared" si="9"/>
        <v>-</v>
      </c>
      <c r="X70" s="19" t="str">
        <f t="shared" si="10"/>
        <v>-</v>
      </c>
      <c r="Y70" s="19" t="str">
        <f t="shared" si="11"/>
        <v>-</v>
      </c>
      <c r="Z70" s="19" t="str">
        <f t="shared" si="12"/>
        <v>-</v>
      </c>
      <c r="AA70" s="19" t="str">
        <f t="shared" si="13"/>
        <v>-</v>
      </c>
      <c r="AB70" s="19" t="str">
        <f t="shared" si="14"/>
        <v>-</v>
      </c>
      <c r="AC70" s="19" t="str">
        <f t="shared" si="15"/>
        <v>-</v>
      </c>
      <c r="AD70" s="19" t="str">
        <f t="shared" si="16"/>
        <v>-</v>
      </c>
      <c r="AE70" s="19" t="str">
        <f t="shared" si="17"/>
        <v>-</v>
      </c>
      <c r="AF70" s="19" t="str">
        <f t="shared" si="18"/>
        <v>-</v>
      </c>
      <c r="AG70" s="19" t="str">
        <f t="shared" si="19"/>
        <v>-</v>
      </c>
      <c r="AH70" s="19" t="str">
        <f t="shared" si="20"/>
        <v>-</v>
      </c>
      <c r="AI70" s="19" t="str">
        <f t="shared" si="21"/>
        <v>-</v>
      </c>
      <c r="AJ70" s="19" t="str">
        <f t="shared" si="22"/>
        <v>-</v>
      </c>
      <c r="AK70" s="19" t="str">
        <f t="shared" si="23"/>
        <v>-</v>
      </c>
      <c r="AL70" s="13" t="str">
        <f t="shared" si="24"/>
        <v>-</v>
      </c>
      <c r="AM70" s="13" t="str">
        <f t="shared" si="25"/>
        <v>-</v>
      </c>
      <c r="AN70" s="13" t="str">
        <f t="shared" si="26"/>
        <v>-</v>
      </c>
      <c r="AO70" s="80" t="str">
        <f t="shared" si="27"/>
        <v>-</v>
      </c>
      <c r="AP70" s="39"/>
      <c r="AQ70" s="32">
        <f t="shared" si="28"/>
        <v>0</v>
      </c>
      <c r="AR70" s="32">
        <f t="shared" si="29"/>
        <v>0</v>
      </c>
      <c r="AS70" s="75">
        <f t="shared" si="30"/>
        <v>0</v>
      </c>
      <c r="AT70" s="75">
        <f t="shared" si="31"/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 t="shared" si="32"/>
        <v>-</v>
      </c>
      <c r="BJ70" s="77" t="str">
        <f t="shared" si="33"/>
        <v>-</v>
      </c>
      <c r="BK70" s="19" t="str">
        <f t="shared" si="34"/>
        <v>-</v>
      </c>
      <c r="BL70" s="19" t="str">
        <f t="shared" si="35"/>
        <v>-</v>
      </c>
      <c r="BM70" s="19" t="str">
        <f t="shared" si="36"/>
        <v>-</v>
      </c>
      <c r="BN70" s="19" t="str">
        <f t="shared" si="37"/>
        <v>-</v>
      </c>
      <c r="BO70" s="19" t="str">
        <f t="shared" si="38"/>
        <v>-</v>
      </c>
      <c r="BP70" s="19" t="str">
        <f t="shared" si="39"/>
        <v>-</v>
      </c>
      <c r="BQ70" s="19" t="str">
        <f t="shared" si="40"/>
        <v>-</v>
      </c>
      <c r="BR70" s="19" t="str">
        <f t="shared" si="41"/>
        <v>-</v>
      </c>
      <c r="BS70" s="19" t="str">
        <f t="shared" si="42"/>
        <v>-</v>
      </c>
      <c r="BT70" s="19" t="str">
        <f t="shared" si="43"/>
        <v>-</v>
      </c>
      <c r="BU70" s="19" t="str">
        <f t="shared" si="44"/>
        <v>-</v>
      </c>
      <c r="BV70" s="19" t="str">
        <f t="shared" si="45"/>
        <v>-</v>
      </c>
      <c r="BW70" s="19" t="str">
        <f t="shared" si="46"/>
        <v>-</v>
      </c>
      <c r="BX70" s="19" t="str">
        <f t="shared" si="47"/>
        <v>-</v>
      </c>
      <c r="BY70" s="13" t="str">
        <f t="shared" si="48"/>
        <v>-</v>
      </c>
      <c r="BZ70" s="13" t="str">
        <f t="shared" si="49"/>
        <v>-</v>
      </c>
      <c r="CA70" s="13" t="str">
        <f t="shared" si="50"/>
        <v>-</v>
      </c>
      <c r="CB70" s="80" t="str">
        <f t="shared" si="51"/>
        <v>-</v>
      </c>
      <c r="CC70" s="39"/>
      <c r="CD70" s="32">
        <f t="shared" si="52"/>
        <v>0</v>
      </c>
      <c r="CE70" s="32">
        <f t="shared" si="53"/>
        <v>0</v>
      </c>
      <c r="CF70" s="75">
        <f t="shared" si="54"/>
        <v>0</v>
      </c>
      <c r="CG70" s="75">
        <f t="shared" si="55"/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 t="shared" si="56"/>
        <v>-</v>
      </c>
      <c r="CW70" s="77" t="str">
        <f t="shared" si="57"/>
        <v>-</v>
      </c>
      <c r="CX70" s="19" t="str">
        <f t="shared" si="58"/>
        <v>-</v>
      </c>
      <c r="CY70" s="19" t="str">
        <f t="shared" si="59"/>
        <v>-</v>
      </c>
      <c r="CZ70" s="19" t="str">
        <f t="shared" si="60"/>
        <v>-</v>
      </c>
      <c r="DA70" s="19" t="str">
        <f t="shared" si="61"/>
        <v>-</v>
      </c>
      <c r="DB70" s="19" t="str">
        <f t="shared" si="62"/>
        <v>-</v>
      </c>
      <c r="DC70" s="19" t="str">
        <f t="shared" si="63"/>
        <v>-</v>
      </c>
      <c r="DD70" s="19" t="str">
        <f t="shared" si="64"/>
        <v>-</v>
      </c>
      <c r="DE70" s="19" t="str">
        <f t="shared" si="65"/>
        <v>-</v>
      </c>
      <c r="DF70" s="19" t="str">
        <f t="shared" si="66"/>
        <v>-</v>
      </c>
      <c r="DG70" s="19" t="str">
        <f t="shared" si="67"/>
        <v>-</v>
      </c>
      <c r="DH70" s="19" t="str">
        <f t="shared" si="68"/>
        <v>-</v>
      </c>
      <c r="DI70" s="19" t="str">
        <f t="shared" si="69"/>
        <v>-</v>
      </c>
      <c r="DJ70" s="19" t="str">
        <f t="shared" si="70"/>
        <v>-</v>
      </c>
      <c r="DK70" s="19" t="str">
        <f t="shared" si="71"/>
        <v>-</v>
      </c>
      <c r="DL70" s="13" t="str">
        <f t="shared" si="72"/>
        <v>-</v>
      </c>
      <c r="DM70" s="13" t="str">
        <f t="shared" si="73"/>
        <v>-</v>
      </c>
      <c r="DN70" s="13" t="str">
        <f t="shared" si="74"/>
        <v>-</v>
      </c>
      <c r="DO70" s="80" t="str">
        <f t="shared" si="75"/>
        <v>-</v>
      </c>
      <c r="DP70" s="39"/>
      <c r="DQ70" s="32">
        <f t="shared" si="76"/>
        <v>0</v>
      </c>
      <c r="DR70" s="32">
        <f t="shared" si="77"/>
        <v>0</v>
      </c>
      <c r="DS70" s="75">
        <f t="shared" si="78"/>
        <v>0</v>
      </c>
      <c r="DT70" s="75">
        <f t="shared" si="79"/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 t="shared" si="80"/>
        <v>-</v>
      </c>
      <c r="EJ70" s="77" t="str">
        <f t="shared" si="81"/>
        <v>-</v>
      </c>
      <c r="EK70" s="19" t="str">
        <f t="shared" si="82"/>
        <v>-</v>
      </c>
      <c r="EL70" s="19" t="str">
        <f t="shared" si="83"/>
        <v>-</v>
      </c>
      <c r="EM70" s="19" t="str">
        <f t="shared" si="84"/>
        <v>-</v>
      </c>
      <c r="EN70" s="19" t="str">
        <f t="shared" si="85"/>
        <v>-</v>
      </c>
      <c r="EO70" s="19" t="str">
        <f t="shared" si="86"/>
        <v>-</v>
      </c>
      <c r="EP70" s="19" t="str">
        <f t="shared" si="87"/>
        <v>-</v>
      </c>
      <c r="EQ70" s="19" t="str">
        <f t="shared" si="88"/>
        <v>-</v>
      </c>
      <c r="ER70" s="19" t="str">
        <f t="shared" si="89"/>
        <v>-</v>
      </c>
      <c r="ES70" s="19" t="str">
        <f t="shared" si="90"/>
        <v>-</v>
      </c>
      <c r="ET70" s="19" t="str">
        <f t="shared" si="91"/>
        <v>-</v>
      </c>
      <c r="EU70" s="19" t="str">
        <f t="shared" si="92"/>
        <v>-</v>
      </c>
      <c r="EV70" s="19" t="str">
        <f t="shared" si="93"/>
        <v>-</v>
      </c>
      <c r="EW70" s="19" t="str">
        <f t="shared" si="94"/>
        <v>-</v>
      </c>
      <c r="EX70" s="19" t="str">
        <f t="shared" si="95"/>
        <v>-</v>
      </c>
      <c r="EY70" s="13" t="str">
        <f t="shared" si="96"/>
        <v>-</v>
      </c>
      <c r="EZ70" s="13" t="str">
        <f t="shared" si="97"/>
        <v>-</v>
      </c>
      <c r="FA70" s="13" t="str">
        <f t="shared" si="98"/>
        <v>-</v>
      </c>
      <c r="FB70" s="80" t="str">
        <f t="shared" si="99"/>
        <v>-</v>
      </c>
      <c r="FC70" s="39"/>
      <c r="FD70" s="32">
        <f t="shared" si="100"/>
        <v>0</v>
      </c>
      <c r="FE70" s="32">
        <f t="shared" si="101"/>
        <v>0</v>
      </c>
      <c r="FF70" s="75">
        <f t="shared" si="102"/>
        <v>0</v>
      </c>
      <c r="FG70" s="75">
        <f t="shared" si="103"/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 t="shared" si="104"/>
        <v>-</v>
      </c>
      <c r="FW70" s="77" t="str">
        <f t="shared" si="105"/>
        <v>-</v>
      </c>
      <c r="FX70" s="19" t="str">
        <f t="shared" si="106"/>
        <v>-</v>
      </c>
      <c r="FY70" s="19" t="str">
        <f t="shared" si="107"/>
        <v>-</v>
      </c>
      <c r="FZ70" s="19" t="str">
        <f t="shared" si="108"/>
        <v>-</v>
      </c>
      <c r="GA70" s="19" t="str">
        <f t="shared" si="109"/>
        <v>-</v>
      </c>
      <c r="GB70" s="19" t="str">
        <f t="shared" si="110"/>
        <v>-</v>
      </c>
      <c r="GC70" s="19" t="str">
        <f t="shared" si="111"/>
        <v>-</v>
      </c>
      <c r="GD70" s="19" t="str">
        <f t="shared" si="112"/>
        <v>-</v>
      </c>
      <c r="GE70" s="19" t="str">
        <f t="shared" si="113"/>
        <v>-</v>
      </c>
      <c r="GF70" s="19" t="str">
        <f t="shared" si="114"/>
        <v>-</v>
      </c>
      <c r="GG70" s="19" t="str">
        <f t="shared" si="115"/>
        <v>-</v>
      </c>
      <c r="GH70" s="19" t="str">
        <f t="shared" si="116"/>
        <v>-</v>
      </c>
      <c r="GI70" s="19" t="str">
        <f t="shared" si="117"/>
        <v>-</v>
      </c>
      <c r="GJ70" s="19" t="str">
        <f t="shared" si="118"/>
        <v>-</v>
      </c>
      <c r="GK70" s="19" t="str">
        <f t="shared" si="119"/>
        <v>-</v>
      </c>
      <c r="GL70" s="13" t="str">
        <f t="shared" si="120"/>
        <v>-</v>
      </c>
      <c r="GM70" s="13" t="str">
        <f t="shared" si="121"/>
        <v>-</v>
      </c>
      <c r="GN70" s="13" t="str">
        <f t="shared" si="122"/>
        <v>-</v>
      </c>
      <c r="GO70" s="80" t="str">
        <f t="shared" si="123"/>
        <v>-</v>
      </c>
      <c r="GP70" s="39"/>
      <c r="GQ70" s="32">
        <f t="shared" si="124"/>
        <v>0</v>
      </c>
      <c r="GR70" s="32">
        <f t="shared" si="125"/>
        <v>0</v>
      </c>
      <c r="GS70" s="75">
        <f t="shared" si="126"/>
        <v>0</v>
      </c>
      <c r="GT70" s="75">
        <f t="shared" si="127"/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 t="shared" si="128"/>
        <v>-</v>
      </c>
      <c r="HJ70" s="77" t="str">
        <f t="shared" si="129"/>
        <v>-</v>
      </c>
      <c r="HK70" s="19" t="str">
        <f t="shared" si="130"/>
        <v>-</v>
      </c>
      <c r="HL70" s="19" t="str">
        <f t="shared" si="131"/>
        <v>-</v>
      </c>
      <c r="HM70" s="19" t="str">
        <f t="shared" si="132"/>
        <v>-</v>
      </c>
      <c r="HN70" s="19" t="str">
        <f t="shared" si="133"/>
        <v>-</v>
      </c>
      <c r="HO70" s="19" t="str">
        <f t="shared" si="134"/>
        <v>-</v>
      </c>
      <c r="HP70" s="19" t="str">
        <f t="shared" si="135"/>
        <v>-</v>
      </c>
      <c r="HQ70" s="19" t="str">
        <f t="shared" si="136"/>
        <v>-</v>
      </c>
      <c r="HR70" s="19" t="str">
        <f t="shared" si="137"/>
        <v>-</v>
      </c>
      <c r="HS70" s="19" t="str">
        <f t="shared" si="138"/>
        <v>-</v>
      </c>
      <c r="HT70" s="19" t="str">
        <f t="shared" si="139"/>
        <v>-</v>
      </c>
      <c r="HU70" s="19" t="str">
        <f t="shared" si="140"/>
        <v>-</v>
      </c>
      <c r="HV70" s="19" t="str">
        <f t="shared" si="141"/>
        <v>-</v>
      </c>
      <c r="HW70" s="19" t="str">
        <f t="shared" si="142"/>
        <v>-</v>
      </c>
      <c r="HX70" s="19" t="str">
        <f t="shared" si="143"/>
        <v>-</v>
      </c>
      <c r="HY70" s="13" t="str">
        <f t="shared" si="144"/>
        <v>-</v>
      </c>
      <c r="HZ70" s="13" t="str">
        <f t="shared" si="145"/>
        <v>-</v>
      </c>
      <c r="IA70" s="13" t="str">
        <f t="shared" si="146"/>
        <v>-</v>
      </c>
      <c r="IB70" s="80" t="str">
        <f t="shared" si="147"/>
        <v>-</v>
      </c>
      <c r="IC70" s="39">
        <f t="shared" si="148"/>
        <v>0</v>
      </c>
      <c r="ID70" s="99">
        <f t="shared" si="149"/>
        <v>0</v>
      </c>
      <c r="IE70" s="99">
        <f t="shared" si="150"/>
        <v>0</v>
      </c>
      <c r="IF70" s="100">
        <f t="shared" si="151"/>
        <v>0</v>
      </c>
      <c r="IG70" s="100">
        <f t="shared" si="152"/>
        <v>0</v>
      </c>
      <c r="IH70" s="35">
        <f t="shared" si="184"/>
        <v>0</v>
      </c>
      <c r="II70" s="35">
        <f t="shared" si="184"/>
        <v>0</v>
      </c>
      <c r="IJ70" s="35">
        <f t="shared" si="184"/>
        <v>0</v>
      </c>
      <c r="IK70" s="35">
        <f t="shared" si="183"/>
        <v>0</v>
      </c>
      <c r="IL70" s="35">
        <f t="shared" si="183"/>
        <v>0</v>
      </c>
      <c r="IM70" s="35">
        <f t="shared" si="183"/>
        <v>0</v>
      </c>
      <c r="IN70" s="100"/>
      <c r="IO70" s="35">
        <f t="shared" si="182"/>
        <v>0</v>
      </c>
      <c r="IP70" s="35">
        <f t="shared" si="182"/>
        <v>0</v>
      </c>
      <c r="IQ70" s="35">
        <f t="shared" si="182"/>
        <v>0</v>
      </c>
      <c r="IR70" s="35">
        <f t="shared" si="181"/>
        <v>0</v>
      </c>
      <c r="IS70" s="35">
        <f t="shared" si="181"/>
        <v>0</v>
      </c>
      <c r="IT70" s="23">
        <f t="shared" si="181"/>
        <v>0</v>
      </c>
      <c r="IU70" s="26">
        <f t="shared" si="181"/>
        <v>0</v>
      </c>
      <c r="IV70" s="42" t="str">
        <f t="shared" si="155"/>
        <v>-</v>
      </c>
      <c r="IW70" s="89" t="str">
        <f t="shared" si="156"/>
        <v>-</v>
      </c>
      <c r="IX70" s="43" t="str">
        <f t="shared" si="157"/>
        <v>-</v>
      </c>
      <c r="IY70" s="43" t="str">
        <f t="shared" si="158"/>
        <v>-</v>
      </c>
      <c r="IZ70" s="43" t="str">
        <f t="shared" si="159"/>
        <v>-</v>
      </c>
      <c r="JA70" s="43" t="str">
        <f t="shared" si="160"/>
        <v>-</v>
      </c>
      <c r="JB70" s="43" t="str">
        <f t="shared" si="161"/>
        <v>-</v>
      </c>
      <c r="JC70" s="43" t="str">
        <f t="shared" si="162"/>
        <v>-</v>
      </c>
      <c r="JD70" s="43" t="str">
        <f t="shared" si="163"/>
        <v>-</v>
      </c>
      <c r="JE70" s="43" t="str">
        <f t="shared" si="164"/>
        <v>-</v>
      </c>
      <c r="JF70" s="43" t="str">
        <f t="shared" si="165"/>
        <v>-</v>
      </c>
      <c r="JG70" s="43" t="str">
        <f t="shared" si="166"/>
        <v>-</v>
      </c>
      <c r="JH70" s="43" t="str">
        <f t="shared" si="167"/>
        <v>-</v>
      </c>
      <c r="JI70" s="43" t="str">
        <f t="shared" si="168"/>
        <v>-</v>
      </c>
      <c r="JJ70" s="43" t="str">
        <f t="shared" si="169"/>
        <v>-</v>
      </c>
      <c r="JK70" s="43" t="str">
        <f t="shared" si="170"/>
        <v>-</v>
      </c>
      <c r="JL70" s="44" t="str">
        <f t="shared" si="171"/>
        <v>-</v>
      </c>
      <c r="JM70" s="44" t="str">
        <f t="shared" si="172"/>
        <v>-</v>
      </c>
      <c r="JN70" s="44" t="str">
        <f t="shared" si="173"/>
        <v>-</v>
      </c>
      <c r="JO70" s="90" t="str">
        <f t="shared" si="174"/>
        <v>-</v>
      </c>
      <c r="JP70" s="62">
        <f t="shared" si="175"/>
        <v>0</v>
      </c>
      <c r="JQ70" s="63">
        <f t="shared" si="176"/>
        <v>0</v>
      </c>
      <c r="JR70" s="64">
        <f t="shared" si="177"/>
        <v>0</v>
      </c>
      <c r="JS70" s="65">
        <f t="shared" si="178"/>
        <v>0</v>
      </c>
    </row>
    <row r="71" spans="1:279" ht="18.75">
      <c r="A71" s="9">
        <f>IFERROR('SEM1'!A71,"-")</f>
        <v>0</v>
      </c>
      <c r="B71" s="16">
        <f>IFERROR('SEM1'!B71,"-")</f>
        <v>0</v>
      </c>
      <c r="C71" s="39"/>
      <c r="D71" s="32">
        <f t="shared" si="4"/>
        <v>0</v>
      </c>
      <c r="E71" s="32">
        <f t="shared" si="5"/>
        <v>0</v>
      </c>
      <c r="F71" s="75">
        <f t="shared" si="6"/>
        <v>0</v>
      </c>
      <c r="G71" s="75">
        <f t="shared" si="7"/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 t="shared" si="8"/>
        <v>-</v>
      </c>
      <c r="W71" s="77" t="str">
        <f t="shared" si="9"/>
        <v>-</v>
      </c>
      <c r="X71" s="19" t="str">
        <f t="shared" si="10"/>
        <v>-</v>
      </c>
      <c r="Y71" s="19" t="str">
        <f t="shared" si="11"/>
        <v>-</v>
      </c>
      <c r="Z71" s="19" t="str">
        <f t="shared" si="12"/>
        <v>-</v>
      </c>
      <c r="AA71" s="19" t="str">
        <f t="shared" si="13"/>
        <v>-</v>
      </c>
      <c r="AB71" s="19" t="str">
        <f t="shared" si="14"/>
        <v>-</v>
      </c>
      <c r="AC71" s="19" t="str">
        <f t="shared" si="15"/>
        <v>-</v>
      </c>
      <c r="AD71" s="19" t="str">
        <f t="shared" si="16"/>
        <v>-</v>
      </c>
      <c r="AE71" s="19" t="str">
        <f t="shared" si="17"/>
        <v>-</v>
      </c>
      <c r="AF71" s="19" t="str">
        <f t="shared" si="18"/>
        <v>-</v>
      </c>
      <c r="AG71" s="19" t="str">
        <f t="shared" si="19"/>
        <v>-</v>
      </c>
      <c r="AH71" s="19" t="str">
        <f t="shared" si="20"/>
        <v>-</v>
      </c>
      <c r="AI71" s="19" t="str">
        <f t="shared" si="21"/>
        <v>-</v>
      </c>
      <c r="AJ71" s="19" t="str">
        <f t="shared" si="22"/>
        <v>-</v>
      </c>
      <c r="AK71" s="19" t="str">
        <f t="shared" si="23"/>
        <v>-</v>
      </c>
      <c r="AL71" s="13" t="str">
        <f t="shared" si="24"/>
        <v>-</v>
      </c>
      <c r="AM71" s="13" t="str">
        <f t="shared" si="25"/>
        <v>-</v>
      </c>
      <c r="AN71" s="13" t="str">
        <f t="shared" si="26"/>
        <v>-</v>
      </c>
      <c r="AO71" s="80" t="str">
        <f t="shared" si="27"/>
        <v>-</v>
      </c>
      <c r="AP71" s="39"/>
      <c r="AQ71" s="32">
        <f t="shared" si="28"/>
        <v>0</v>
      </c>
      <c r="AR71" s="32">
        <f t="shared" si="29"/>
        <v>0</v>
      </c>
      <c r="AS71" s="75">
        <f t="shared" si="30"/>
        <v>0</v>
      </c>
      <c r="AT71" s="75">
        <f t="shared" si="31"/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 t="shared" si="32"/>
        <v>-</v>
      </c>
      <c r="BJ71" s="77" t="str">
        <f t="shared" si="33"/>
        <v>-</v>
      </c>
      <c r="BK71" s="19" t="str">
        <f t="shared" si="34"/>
        <v>-</v>
      </c>
      <c r="BL71" s="19" t="str">
        <f t="shared" si="35"/>
        <v>-</v>
      </c>
      <c r="BM71" s="19" t="str">
        <f t="shared" si="36"/>
        <v>-</v>
      </c>
      <c r="BN71" s="19" t="str">
        <f t="shared" si="37"/>
        <v>-</v>
      </c>
      <c r="BO71" s="19" t="str">
        <f t="shared" si="38"/>
        <v>-</v>
      </c>
      <c r="BP71" s="19" t="str">
        <f t="shared" si="39"/>
        <v>-</v>
      </c>
      <c r="BQ71" s="19" t="str">
        <f t="shared" si="40"/>
        <v>-</v>
      </c>
      <c r="BR71" s="19" t="str">
        <f t="shared" si="41"/>
        <v>-</v>
      </c>
      <c r="BS71" s="19" t="str">
        <f t="shared" si="42"/>
        <v>-</v>
      </c>
      <c r="BT71" s="19" t="str">
        <f t="shared" si="43"/>
        <v>-</v>
      </c>
      <c r="BU71" s="19" t="str">
        <f t="shared" si="44"/>
        <v>-</v>
      </c>
      <c r="BV71" s="19" t="str">
        <f t="shared" si="45"/>
        <v>-</v>
      </c>
      <c r="BW71" s="19" t="str">
        <f t="shared" si="46"/>
        <v>-</v>
      </c>
      <c r="BX71" s="19" t="str">
        <f t="shared" si="47"/>
        <v>-</v>
      </c>
      <c r="BY71" s="13" t="str">
        <f t="shared" si="48"/>
        <v>-</v>
      </c>
      <c r="BZ71" s="13" t="str">
        <f t="shared" si="49"/>
        <v>-</v>
      </c>
      <c r="CA71" s="13" t="str">
        <f t="shared" si="50"/>
        <v>-</v>
      </c>
      <c r="CB71" s="80" t="str">
        <f t="shared" si="51"/>
        <v>-</v>
      </c>
      <c r="CC71" s="39"/>
      <c r="CD71" s="32">
        <f t="shared" si="52"/>
        <v>0</v>
      </c>
      <c r="CE71" s="32">
        <f t="shared" si="53"/>
        <v>0</v>
      </c>
      <c r="CF71" s="75">
        <f t="shared" si="54"/>
        <v>0</v>
      </c>
      <c r="CG71" s="75">
        <f t="shared" si="55"/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 t="shared" si="56"/>
        <v>-</v>
      </c>
      <c r="CW71" s="77" t="str">
        <f t="shared" si="57"/>
        <v>-</v>
      </c>
      <c r="CX71" s="19" t="str">
        <f t="shared" si="58"/>
        <v>-</v>
      </c>
      <c r="CY71" s="19" t="str">
        <f t="shared" si="59"/>
        <v>-</v>
      </c>
      <c r="CZ71" s="19" t="str">
        <f t="shared" si="60"/>
        <v>-</v>
      </c>
      <c r="DA71" s="19" t="str">
        <f t="shared" si="61"/>
        <v>-</v>
      </c>
      <c r="DB71" s="19" t="str">
        <f t="shared" si="62"/>
        <v>-</v>
      </c>
      <c r="DC71" s="19" t="str">
        <f t="shared" si="63"/>
        <v>-</v>
      </c>
      <c r="DD71" s="19" t="str">
        <f t="shared" si="64"/>
        <v>-</v>
      </c>
      <c r="DE71" s="19" t="str">
        <f t="shared" si="65"/>
        <v>-</v>
      </c>
      <c r="DF71" s="19" t="str">
        <f t="shared" si="66"/>
        <v>-</v>
      </c>
      <c r="DG71" s="19" t="str">
        <f t="shared" si="67"/>
        <v>-</v>
      </c>
      <c r="DH71" s="19" t="str">
        <f t="shared" si="68"/>
        <v>-</v>
      </c>
      <c r="DI71" s="19" t="str">
        <f t="shared" si="69"/>
        <v>-</v>
      </c>
      <c r="DJ71" s="19" t="str">
        <f t="shared" si="70"/>
        <v>-</v>
      </c>
      <c r="DK71" s="19" t="str">
        <f t="shared" si="71"/>
        <v>-</v>
      </c>
      <c r="DL71" s="13" t="str">
        <f t="shared" si="72"/>
        <v>-</v>
      </c>
      <c r="DM71" s="13" t="str">
        <f t="shared" si="73"/>
        <v>-</v>
      </c>
      <c r="DN71" s="13" t="str">
        <f t="shared" si="74"/>
        <v>-</v>
      </c>
      <c r="DO71" s="80" t="str">
        <f t="shared" si="75"/>
        <v>-</v>
      </c>
      <c r="DP71" s="39"/>
      <c r="DQ71" s="32">
        <f t="shared" si="76"/>
        <v>0</v>
      </c>
      <c r="DR71" s="32">
        <f t="shared" si="77"/>
        <v>0</v>
      </c>
      <c r="DS71" s="75">
        <f t="shared" si="78"/>
        <v>0</v>
      </c>
      <c r="DT71" s="75">
        <f t="shared" si="79"/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 t="shared" si="80"/>
        <v>-</v>
      </c>
      <c r="EJ71" s="77" t="str">
        <f t="shared" si="81"/>
        <v>-</v>
      </c>
      <c r="EK71" s="19" t="str">
        <f t="shared" si="82"/>
        <v>-</v>
      </c>
      <c r="EL71" s="19" t="str">
        <f t="shared" si="83"/>
        <v>-</v>
      </c>
      <c r="EM71" s="19" t="str">
        <f t="shared" si="84"/>
        <v>-</v>
      </c>
      <c r="EN71" s="19" t="str">
        <f t="shared" si="85"/>
        <v>-</v>
      </c>
      <c r="EO71" s="19" t="str">
        <f t="shared" si="86"/>
        <v>-</v>
      </c>
      <c r="EP71" s="19" t="str">
        <f t="shared" si="87"/>
        <v>-</v>
      </c>
      <c r="EQ71" s="19" t="str">
        <f t="shared" si="88"/>
        <v>-</v>
      </c>
      <c r="ER71" s="19" t="str">
        <f t="shared" si="89"/>
        <v>-</v>
      </c>
      <c r="ES71" s="19" t="str">
        <f t="shared" si="90"/>
        <v>-</v>
      </c>
      <c r="ET71" s="19" t="str">
        <f t="shared" si="91"/>
        <v>-</v>
      </c>
      <c r="EU71" s="19" t="str">
        <f t="shared" si="92"/>
        <v>-</v>
      </c>
      <c r="EV71" s="19" t="str">
        <f t="shared" si="93"/>
        <v>-</v>
      </c>
      <c r="EW71" s="19" t="str">
        <f t="shared" si="94"/>
        <v>-</v>
      </c>
      <c r="EX71" s="19" t="str">
        <f t="shared" si="95"/>
        <v>-</v>
      </c>
      <c r="EY71" s="13" t="str">
        <f t="shared" si="96"/>
        <v>-</v>
      </c>
      <c r="EZ71" s="13" t="str">
        <f t="shared" si="97"/>
        <v>-</v>
      </c>
      <c r="FA71" s="13" t="str">
        <f t="shared" si="98"/>
        <v>-</v>
      </c>
      <c r="FB71" s="80" t="str">
        <f t="shared" si="99"/>
        <v>-</v>
      </c>
      <c r="FC71" s="39"/>
      <c r="FD71" s="32">
        <f t="shared" si="100"/>
        <v>0</v>
      </c>
      <c r="FE71" s="32">
        <f t="shared" si="101"/>
        <v>0</v>
      </c>
      <c r="FF71" s="75">
        <f t="shared" si="102"/>
        <v>0</v>
      </c>
      <c r="FG71" s="75">
        <f t="shared" si="103"/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 t="shared" si="104"/>
        <v>-</v>
      </c>
      <c r="FW71" s="77" t="str">
        <f t="shared" si="105"/>
        <v>-</v>
      </c>
      <c r="FX71" s="19" t="str">
        <f t="shared" si="106"/>
        <v>-</v>
      </c>
      <c r="FY71" s="19" t="str">
        <f t="shared" si="107"/>
        <v>-</v>
      </c>
      <c r="FZ71" s="19" t="str">
        <f t="shared" si="108"/>
        <v>-</v>
      </c>
      <c r="GA71" s="19" t="str">
        <f t="shared" si="109"/>
        <v>-</v>
      </c>
      <c r="GB71" s="19" t="str">
        <f t="shared" si="110"/>
        <v>-</v>
      </c>
      <c r="GC71" s="19" t="str">
        <f t="shared" si="111"/>
        <v>-</v>
      </c>
      <c r="GD71" s="19" t="str">
        <f t="shared" si="112"/>
        <v>-</v>
      </c>
      <c r="GE71" s="19" t="str">
        <f t="shared" si="113"/>
        <v>-</v>
      </c>
      <c r="GF71" s="19" t="str">
        <f t="shared" si="114"/>
        <v>-</v>
      </c>
      <c r="GG71" s="19" t="str">
        <f t="shared" si="115"/>
        <v>-</v>
      </c>
      <c r="GH71" s="19" t="str">
        <f t="shared" si="116"/>
        <v>-</v>
      </c>
      <c r="GI71" s="19" t="str">
        <f t="shared" si="117"/>
        <v>-</v>
      </c>
      <c r="GJ71" s="19" t="str">
        <f t="shared" si="118"/>
        <v>-</v>
      </c>
      <c r="GK71" s="19" t="str">
        <f t="shared" si="119"/>
        <v>-</v>
      </c>
      <c r="GL71" s="13" t="str">
        <f t="shared" si="120"/>
        <v>-</v>
      </c>
      <c r="GM71" s="13" t="str">
        <f t="shared" si="121"/>
        <v>-</v>
      </c>
      <c r="GN71" s="13" t="str">
        <f t="shared" si="122"/>
        <v>-</v>
      </c>
      <c r="GO71" s="80" t="str">
        <f t="shared" si="123"/>
        <v>-</v>
      </c>
      <c r="GP71" s="39"/>
      <c r="GQ71" s="32">
        <f t="shared" si="124"/>
        <v>0</v>
      </c>
      <c r="GR71" s="32">
        <f t="shared" si="125"/>
        <v>0</v>
      </c>
      <c r="GS71" s="75">
        <f t="shared" si="126"/>
        <v>0</v>
      </c>
      <c r="GT71" s="75">
        <f t="shared" si="127"/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 t="shared" si="128"/>
        <v>-</v>
      </c>
      <c r="HJ71" s="77" t="str">
        <f t="shared" si="129"/>
        <v>-</v>
      </c>
      <c r="HK71" s="19" t="str">
        <f t="shared" si="130"/>
        <v>-</v>
      </c>
      <c r="HL71" s="19" t="str">
        <f t="shared" si="131"/>
        <v>-</v>
      </c>
      <c r="HM71" s="19" t="str">
        <f t="shared" si="132"/>
        <v>-</v>
      </c>
      <c r="HN71" s="19" t="str">
        <f t="shared" si="133"/>
        <v>-</v>
      </c>
      <c r="HO71" s="19" t="str">
        <f t="shared" si="134"/>
        <v>-</v>
      </c>
      <c r="HP71" s="19" t="str">
        <f t="shared" si="135"/>
        <v>-</v>
      </c>
      <c r="HQ71" s="19" t="str">
        <f t="shared" si="136"/>
        <v>-</v>
      </c>
      <c r="HR71" s="19" t="str">
        <f t="shared" si="137"/>
        <v>-</v>
      </c>
      <c r="HS71" s="19" t="str">
        <f t="shared" si="138"/>
        <v>-</v>
      </c>
      <c r="HT71" s="19" t="str">
        <f t="shared" si="139"/>
        <v>-</v>
      </c>
      <c r="HU71" s="19" t="str">
        <f t="shared" si="140"/>
        <v>-</v>
      </c>
      <c r="HV71" s="19" t="str">
        <f t="shared" si="141"/>
        <v>-</v>
      </c>
      <c r="HW71" s="19" t="str">
        <f t="shared" si="142"/>
        <v>-</v>
      </c>
      <c r="HX71" s="19" t="str">
        <f t="shared" si="143"/>
        <v>-</v>
      </c>
      <c r="HY71" s="13" t="str">
        <f t="shared" si="144"/>
        <v>-</v>
      </c>
      <c r="HZ71" s="13" t="str">
        <f t="shared" si="145"/>
        <v>-</v>
      </c>
      <c r="IA71" s="13" t="str">
        <f t="shared" si="146"/>
        <v>-</v>
      </c>
      <c r="IB71" s="80" t="str">
        <f t="shared" si="147"/>
        <v>-</v>
      </c>
      <c r="IC71" s="39">
        <f t="shared" si="148"/>
        <v>0</v>
      </c>
      <c r="ID71" s="99">
        <f t="shared" si="149"/>
        <v>0</v>
      </c>
      <c r="IE71" s="99">
        <f t="shared" si="150"/>
        <v>0</v>
      </c>
      <c r="IF71" s="100">
        <f t="shared" si="151"/>
        <v>0</v>
      </c>
      <c r="IG71" s="100">
        <f t="shared" si="152"/>
        <v>0</v>
      </c>
      <c r="IH71" s="35">
        <f t="shared" si="184"/>
        <v>0</v>
      </c>
      <c r="II71" s="35">
        <f t="shared" si="184"/>
        <v>0</v>
      </c>
      <c r="IJ71" s="35">
        <f t="shared" si="184"/>
        <v>0</v>
      </c>
      <c r="IK71" s="35">
        <f t="shared" si="183"/>
        <v>0</v>
      </c>
      <c r="IL71" s="35">
        <f t="shared" si="183"/>
        <v>0</v>
      </c>
      <c r="IM71" s="35">
        <f t="shared" si="183"/>
        <v>0</v>
      </c>
      <c r="IN71" s="100"/>
      <c r="IO71" s="35">
        <f t="shared" si="182"/>
        <v>0</v>
      </c>
      <c r="IP71" s="35">
        <f t="shared" si="182"/>
        <v>0</v>
      </c>
      <c r="IQ71" s="35">
        <f t="shared" si="182"/>
        <v>0</v>
      </c>
      <c r="IR71" s="35">
        <f t="shared" si="181"/>
        <v>0</v>
      </c>
      <c r="IS71" s="35">
        <f t="shared" si="181"/>
        <v>0</v>
      </c>
      <c r="IT71" s="23">
        <f t="shared" si="181"/>
        <v>0</v>
      </c>
      <c r="IU71" s="26">
        <f t="shared" si="181"/>
        <v>0</v>
      </c>
      <c r="IV71" s="42" t="str">
        <f t="shared" si="155"/>
        <v>-</v>
      </c>
      <c r="IW71" s="89" t="str">
        <f t="shared" si="156"/>
        <v>-</v>
      </c>
      <c r="IX71" s="43" t="str">
        <f t="shared" si="157"/>
        <v>-</v>
      </c>
      <c r="IY71" s="43" t="str">
        <f t="shared" si="158"/>
        <v>-</v>
      </c>
      <c r="IZ71" s="43" t="str">
        <f t="shared" si="159"/>
        <v>-</v>
      </c>
      <c r="JA71" s="43" t="str">
        <f t="shared" si="160"/>
        <v>-</v>
      </c>
      <c r="JB71" s="43" t="str">
        <f t="shared" si="161"/>
        <v>-</v>
      </c>
      <c r="JC71" s="43" t="str">
        <f t="shared" si="162"/>
        <v>-</v>
      </c>
      <c r="JD71" s="43" t="str">
        <f t="shared" si="163"/>
        <v>-</v>
      </c>
      <c r="JE71" s="43" t="str">
        <f t="shared" si="164"/>
        <v>-</v>
      </c>
      <c r="JF71" s="43" t="str">
        <f t="shared" si="165"/>
        <v>-</v>
      </c>
      <c r="JG71" s="43" t="str">
        <f t="shared" si="166"/>
        <v>-</v>
      </c>
      <c r="JH71" s="43" t="str">
        <f t="shared" si="167"/>
        <v>-</v>
      </c>
      <c r="JI71" s="43" t="str">
        <f t="shared" si="168"/>
        <v>-</v>
      </c>
      <c r="JJ71" s="43" t="str">
        <f t="shared" si="169"/>
        <v>-</v>
      </c>
      <c r="JK71" s="43" t="str">
        <f t="shared" si="170"/>
        <v>-</v>
      </c>
      <c r="JL71" s="44" t="str">
        <f t="shared" si="171"/>
        <v>-</v>
      </c>
      <c r="JM71" s="44" t="str">
        <f t="shared" si="172"/>
        <v>-</v>
      </c>
      <c r="JN71" s="44" t="str">
        <f t="shared" si="173"/>
        <v>-</v>
      </c>
      <c r="JO71" s="90" t="str">
        <f t="shared" si="174"/>
        <v>-</v>
      </c>
      <c r="JP71" s="62">
        <f t="shared" si="175"/>
        <v>0</v>
      </c>
      <c r="JQ71" s="63">
        <f t="shared" si="176"/>
        <v>0</v>
      </c>
      <c r="JR71" s="64">
        <f t="shared" si="177"/>
        <v>0</v>
      </c>
      <c r="JS71" s="65">
        <f t="shared" si="178"/>
        <v>0</v>
      </c>
    </row>
    <row r="72" spans="1:279" ht="18.75">
      <c r="A72" s="9">
        <f>IFERROR('SEM1'!A72,"-")</f>
        <v>0</v>
      </c>
      <c r="B72" s="16">
        <f>IFERROR('SEM1'!B72,"-")</f>
        <v>0</v>
      </c>
      <c r="C72" s="39"/>
      <c r="D72" s="32">
        <f t="shared" ref="D72:D75" si="185">SUM(H72:P72)</f>
        <v>0</v>
      </c>
      <c r="E72" s="32">
        <f t="shared" ref="E72:E76" si="186">SUM(H72:N72)</f>
        <v>0</v>
      </c>
      <c r="F72" s="75">
        <f t="shared" ref="F72:F75" si="187">I72+J72</f>
        <v>0</v>
      </c>
      <c r="G72" s="75">
        <f t="shared" ref="G72:G75" si="188"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 t="shared" ref="V72:V76" si="189">IFERROR(D72/C72,"-")</f>
        <v>-</v>
      </c>
      <c r="W72" s="77" t="str">
        <f t="shared" ref="W72:W76" si="190">IFERROR((F72+G72)/C72,"-")</f>
        <v>-</v>
      </c>
      <c r="X72" s="19" t="str">
        <f t="shared" ref="X72:X76" si="191">IFERROR(E72/D72,"-")</f>
        <v>-</v>
      </c>
      <c r="Y72" s="19" t="str">
        <f t="shared" ref="Y72:Y76" si="192">IFERROR((H72+F72)/D72,"-")</f>
        <v>-</v>
      </c>
      <c r="Z72" s="19" t="str">
        <f t="shared" ref="Z72:Z76" si="193">IFERROR((K72+G72)/D72,"-")</f>
        <v>-</v>
      </c>
      <c r="AA72" s="19" t="str">
        <f t="shared" ref="AA72:AA76" si="194">IFERROR(N72/D72,"-")</f>
        <v>-</v>
      </c>
      <c r="AB72" s="19" t="str">
        <f t="shared" ref="AB72:AB76" si="195">IFERROR(F72/(H72+F72),"-")</f>
        <v>-</v>
      </c>
      <c r="AC72" s="19" t="str">
        <f t="shared" ref="AC72:AC76" si="196">IFERROR(G72/(K72+G72),"-")</f>
        <v>-</v>
      </c>
      <c r="AD72" s="19" t="str">
        <f t="shared" ref="AD72:AD76" si="197">IFERROR(F72/D72,"-")</f>
        <v>-</v>
      </c>
      <c r="AE72" s="19" t="str">
        <f t="shared" ref="AE72:AE76" si="198">IFERROR(I72/D72,"-")</f>
        <v>-</v>
      </c>
      <c r="AF72" s="19" t="str">
        <f t="shared" ref="AF72:AF76" si="199">IFERROR(J72/D72,"-")</f>
        <v>-</v>
      </c>
      <c r="AG72" s="19" t="str">
        <f t="shared" ref="AG72:AG76" si="200">IFERROR(G72/D72,"-")</f>
        <v>-</v>
      </c>
      <c r="AH72" s="19" t="str">
        <f t="shared" ref="AH72:AH76" si="201">IFERROR(L72/D72,"-")</f>
        <v>-</v>
      </c>
      <c r="AI72" s="19" t="str">
        <f t="shared" ref="AI72:AI76" si="202">IFERROR(M72/D72,"-")</f>
        <v>-</v>
      </c>
      <c r="AJ72" s="19" t="str">
        <f t="shared" ref="AJ72:AJ76" si="203">IFERROR(O72/D72,"-")</f>
        <v>-</v>
      </c>
      <c r="AK72" s="19" t="str">
        <f t="shared" ref="AK72:AK76" si="204">IFERROR(P72/D72,"-")</f>
        <v>-</v>
      </c>
      <c r="AL72" s="13" t="str">
        <f t="shared" ref="AL72:AL76" si="205">IFERROR(Q72/C72,"-")</f>
        <v>-</v>
      </c>
      <c r="AM72" s="13" t="str">
        <f t="shared" ref="AM72:AM76" si="206">IFERROR(R72/(H72+F72),"-")</f>
        <v>-</v>
      </c>
      <c r="AN72" s="13" t="str">
        <f t="shared" ref="AN72:AN76" si="207">IFERROR((S72/(K72+G72))/12,"-")</f>
        <v>-</v>
      </c>
      <c r="AO72" s="80" t="str">
        <f t="shared" ref="AO72:AO76" si="208">IFERROR((U72-T72)/12/N72,"-")</f>
        <v>-</v>
      </c>
      <c r="AP72" s="39"/>
      <c r="AQ72" s="32">
        <f t="shared" ref="AQ72:AQ75" si="209">SUM(AU72:BC72)</f>
        <v>0</v>
      </c>
      <c r="AR72" s="32">
        <f t="shared" ref="AR72:AR76" si="210">SUM(AU72:BA72)</f>
        <v>0</v>
      </c>
      <c r="AS72" s="75">
        <f t="shared" ref="AS72:AS75" si="211">AV72+AW72</f>
        <v>0</v>
      </c>
      <c r="AT72" s="75">
        <f t="shared" ref="AT72:AT75" si="212"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 t="shared" ref="BI72:BI76" si="213">IFERROR(AQ72/AP72,"-")</f>
        <v>-</v>
      </c>
      <c r="BJ72" s="77" t="str">
        <f t="shared" ref="BJ72:BJ76" si="214">IFERROR((AS72+AT72)/AP72,"-")</f>
        <v>-</v>
      </c>
      <c r="BK72" s="19" t="str">
        <f t="shared" ref="BK72:BK76" si="215">IFERROR(AR72/AQ72,"-")</f>
        <v>-</v>
      </c>
      <c r="BL72" s="19" t="str">
        <f t="shared" ref="BL72:BL76" si="216">IFERROR((AU72+AS72)/AQ72,"-")</f>
        <v>-</v>
      </c>
      <c r="BM72" s="19" t="str">
        <f t="shared" ref="BM72:BM76" si="217">IFERROR((AX72+AT72)/AQ72,"-")</f>
        <v>-</v>
      </c>
      <c r="BN72" s="19" t="str">
        <f t="shared" ref="BN72:BN76" si="218">IFERROR(BA72/AQ72,"-")</f>
        <v>-</v>
      </c>
      <c r="BO72" s="19" t="str">
        <f t="shared" ref="BO72:BO76" si="219">IFERROR(AS72/(AU72+AS72),"-")</f>
        <v>-</v>
      </c>
      <c r="BP72" s="19" t="str">
        <f t="shared" ref="BP72:BP76" si="220">IFERROR(AT72/(AX72+AT72),"-")</f>
        <v>-</v>
      </c>
      <c r="BQ72" s="19" t="str">
        <f t="shared" ref="BQ72:BQ76" si="221">IFERROR(AS72/AQ72,"-")</f>
        <v>-</v>
      </c>
      <c r="BR72" s="19" t="str">
        <f t="shared" ref="BR72:BR76" si="222">IFERROR(AV72/AQ72,"-")</f>
        <v>-</v>
      </c>
      <c r="BS72" s="19" t="str">
        <f t="shared" ref="BS72:BS76" si="223">IFERROR(AW72/AQ72,"-")</f>
        <v>-</v>
      </c>
      <c r="BT72" s="19" t="str">
        <f t="shared" ref="BT72:BT76" si="224">IFERROR(AT72/AQ72,"-")</f>
        <v>-</v>
      </c>
      <c r="BU72" s="19" t="str">
        <f t="shared" ref="BU72:BU76" si="225">IFERROR(AY72/AQ72,"-")</f>
        <v>-</v>
      </c>
      <c r="BV72" s="19" t="str">
        <f t="shared" ref="BV72:BV76" si="226">IFERROR(AZ72/AQ72,"-")</f>
        <v>-</v>
      </c>
      <c r="BW72" s="19" t="str">
        <f t="shared" ref="BW72:BW76" si="227">IFERROR(BB72/AQ72,"-")</f>
        <v>-</v>
      </c>
      <c r="BX72" s="19" t="str">
        <f t="shared" ref="BX72:BX76" si="228">IFERROR(BC72/AQ72,"-")</f>
        <v>-</v>
      </c>
      <c r="BY72" s="13" t="str">
        <f t="shared" ref="BY72:BY76" si="229">IFERROR(BD72/AP72,"-")</f>
        <v>-</v>
      </c>
      <c r="BZ72" s="13" t="str">
        <f t="shared" ref="BZ72:BZ76" si="230">IFERROR(BE72/(AU72+AS72),"-")</f>
        <v>-</v>
      </c>
      <c r="CA72" s="13" t="str">
        <f t="shared" ref="CA72:CA76" si="231">IFERROR((BF72/(AX72+AT72))/12,"-")</f>
        <v>-</v>
      </c>
      <c r="CB72" s="80" t="str">
        <f t="shared" ref="CB72:CB76" si="232">IFERROR((BH72-BG72)/12/BA72,"-")</f>
        <v>-</v>
      </c>
      <c r="CC72" s="39"/>
      <c r="CD72" s="32">
        <f t="shared" ref="CD72:CD75" si="233">SUM(CH72:CP72)</f>
        <v>0</v>
      </c>
      <c r="CE72" s="32">
        <f t="shared" ref="CE72:CE76" si="234">SUM(CH72:CN72)</f>
        <v>0</v>
      </c>
      <c r="CF72" s="75">
        <f t="shared" ref="CF72:CF75" si="235">CI72+CJ72</f>
        <v>0</v>
      </c>
      <c r="CG72" s="75">
        <f t="shared" ref="CG72:CG75" si="236"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 t="shared" ref="CV72:CV76" si="237">IFERROR(CD72/CC72,"-")</f>
        <v>-</v>
      </c>
      <c r="CW72" s="77" t="str">
        <f t="shared" ref="CW72:CW76" si="238">IFERROR((CF72+CG72)/CC72,"-")</f>
        <v>-</v>
      </c>
      <c r="CX72" s="19" t="str">
        <f t="shared" ref="CX72:CX76" si="239">IFERROR(CE72/CD72,"-")</f>
        <v>-</v>
      </c>
      <c r="CY72" s="19" t="str">
        <f t="shared" ref="CY72:CY76" si="240">IFERROR((CH72+CF72)/CD72,"-")</f>
        <v>-</v>
      </c>
      <c r="CZ72" s="19" t="str">
        <f t="shared" ref="CZ72:CZ76" si="241">IFERROR((CK72+CG72)/CD72,"-")</f>
        <v>-</v>
      </c>
      <c r="DA72" s="19" t="str">
        <f t="shared" ref="DA72:DA76" si="242">IFERROR(CN72/CD72,"-")</f>
        <v>-</v>
      </c>
      <c r="DB72" s="19" t="str">
        <f t="shared" ref="DB72:DB76" si="243">IFERROR(CF72/(CH72+CF72),"-")</f>
        <v>-</v>
      </c>
      <c r="DC72" s="19" t="str">
        <f t="shared" ref="DC72:DC76" si="244">IFERROR(CG72/(CK72+CG72),"-")</f>
        <v>-</v>
      </c>
      <c r="DD72" s="19" t="str">
        <f t="shared" ref="DD72:DD76" si="245">IFERROR(CF72/CD72,"-")</f>
        <v>-</v>
      </c>
      <c r="DE72" s="19" t="str">
        <f t="shared" ref="DE72:DE76" si="246">IFERROR(CI72/CD72,"-")</f>
        <v>-</v>
      </c>
      <c r="DF72" s="19" t="str">
        <f t="shared" ref="DF72:DF76" si="247">IFERROR(CJ72/CD72,"-")</f>
        <v>-</v>
      </c>
      <c r="DG72" s="19" t="str">
        <f t="shared" ref="DG72:DG76" si="248">IFERROR(CG72/CD72,"-")</f>
        <v>-</v>
      </c>
      <c r="DH72" s="19" t="str">
        <f t="shared" ref="DH72:DH76" si="249">IFERROR(CL72/CD72,"-")</f>
        <v>-</v>
      </c>
      <c r="DI72" s="19" t="str">
        <f t="shared" ref="DI72:DI76" si="250">IFERROR(CM72/CD72,"-")</f>
        <v>-</v>
      </c>
      <c r="DJ72" s="19" t="str">
        <f t="shared" ref="DJ72:DJ76" si="251">IFERROR(CO72/CD72,"-")</f>
        <v>-</v>
      </c>
      <c r="DK72" s="19" t="str">
        <f t="shared" ref="DK72:DK76" si="252">IFERROR(CP72/CD72,"-")</f>
        <v>-</v>
      </c>
      <c r="DL72" s="13" t="str">
        <f t="shared" ref="DL72:DL76" si="253">IFERROR(CQ72/CC72,"-")</f>
        <v>-</v>
      </c>
      <c r="DM72" s="13" t="str">
        <f t="shared" ref="DM72:DM76" si="254">IFERROR(CR72/(CH72+CF72),"-")</f>
        <v>-</v>
      </c>
      <c r="DN72" s="13" t="str">
        <f t="shared" ref="DN72:DN76" si="255">IFERROR((CS72/(CK72+CG72))/12,"-")</f>
        <v>-</v>
      </c>
      <c r="DO72" s="80" t="str">
        <f t="shared" ref="DO72:DO76" si="256">IFERROR((CU72-CT72)/12/CN72,"-")</f>
        <v>-</v>
      </c>
      <c r="DP72" s="39"/>
      <c r="DQ72" s="32">
        <f t="shared" ref="DQ72:DQ75" si="257">SUM(DU72:EC72)</f>
        <v>0</v>
      </c>
      <c r="DR72" s="32">
        <f t="shared" ref="DR72:DR76" si="258">SUM(DU72:EA72)</f>
        <v>0</v>
      </c>
      <c r="DS72" s="75">
        <f t="shared" ref="DS72:DS75" si="259">DV72+DW72</f>
        <v>0</v>
      </c>
      <c r="DT72" s="75">
        <f t="shared" ref="DT72:DT75" si="260"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 t="shared" ref="EI72:EI76" si="261">IFERROR(DQ72/DP72,"-")</f>
        <v>-</v>
      </c>
      <c r="EJ72" s="77" t="str">
        <f t="shared" ref="EJ72:EJ76" si="262">IFERROR((DS72+DT72)/DP72,"-")</f>
        <v>-</v>
      </c>
      <c r="EK72" s="19" t="str">
        <f t="shared" ref="EK72:EK76" si="263">IFERROR(DR72/DQ72,"-")</f>
        <v>-</v>
      </c>
      <c r="EL72" s="19" t="str">
        <f t="shared" ref="EL72:EL76" si="264">IFERROR((DU72+DS72)/DQ72,"-")</f>
        <v>-</v>
      </c>
      <c r="EM72" s="19" t="str">
        <f t="shared" ref="EM72:EM76" si="265">IFERROR((DX72+DT72)/DQ72,"-")</f>
        <v>-</v>
      </c>
      <c r="EN72" s="19" t="str">
        <f t="shared" ref="EN72:EN76" si="266">IFERROR(EA72/DQ72,"-")</f>
        <v>-</v>
      </c>
      <c r="EO72" s="19" t="str">
        <f t="shared" ref="EO72:EO76" si="267">IFERROR(DS72/(DU72+DS72),"-")</f>
        <v>-</v>
      </c>
      <c r="EP72" s="19" t="str">
        <f t="shared" ref="EP72:EP76" si="268">IFERROR(DT72/(DX72+DT72),"-")</f>
        <v>-</v>
      </c>
      <c r="EQ72" s="19" t="str">
        <f t="shared" ref="EQ72:EQ76" si="269">IFERROR(DS72/DQ72,"-")</f>
        <v>-</v>
      </c>
      <c r="ER72" s="19" t="str">
        <f t="shared" ref="ER72:ER76" si="270">IFERROR(DV72/DQ72,"-")</f>
        <v>-</v>
      </c>
      <c r="ES72" s="19" t="str">
        <f t="shared" ref="ES72:ES76" si="271">IFERROR(DW72/DQ72,"-")</f>
        <v>-</v>
      </c>
      <c r="ET72" s="19" t="str">
        <f t="shared" ref="ET72:ET76" si="272">IFERROR(DT72/DQ72,"-")</f>
        <v>-</v>
      </c>
      <c r="EU72" s="19" t="str">
        <f t="shared" ref="EU72:EU76" si="273">IFERROR(DY72/DQ72,"-")</f>
        <v>-</v>
      </c>
      <c r="EV72" s="19" t="str">
        <f t="shared" ref="EV72:EV76" si="274">IFERROR(DZ72/DQ72,"-")</f>
        <v>-</v>
      </c>
      <c r="EW72" s="19" t="str">
        <f t="shared" ref="EW72:EW76" si="275">IFERROR(EB72/DQ72,"-")</f>
        <v>-</v>
      </c>
      <c r="EX72" s="19" t="str">
        <f t="shared" ref="EX72:EX76" si="276">IFERROR(EC72/DQ72,"-")</f>
        <v>-</v>
      </c>
      <c r="EY72" s="13" t="str">
        <f t="shared" ref="EY72:EY76" si="277">IFERROR(ED72/DP72,"-")</f>
        <v>-</v>
      </c>
      <c r="EZ72" s="13" t="str">
        <f t="shared" ref="EZ72:EZ76" si="278">IFERROR(EE72/(DU72+DS72),"-")</f>
        <v>-</v>
      </c>
      <c r="FA72" s="13" t="str">
        <f t="shared" ref="FA72:FA76" si="279">IFERROR((EF72/(DX72+DT72))/12,"-")</f>
        <v>-</v>
      </c>
      <c r="FB72" s="80" t="str">
        <f t="shared" ref="FB72:FB76" si="280">IFERROR((EH72-EG72)/12/EA72,"-")</f>
        <v>-</v>
      </c>
      <c r="FC72" s="39"/>
      <c r="FD72" s="32">
        <f t="shared" ref="FD72:FD75" si="281">SUM(FH72:FP72)</f>
        <v>0</v>
      </c>
      <c r="FE72" s="32">
        <f t="shared" ref="FE72:FE76" si="282">SUM(FH72:FN72)</f>
        <v>0</v>
      </c>
      <c r="FF72" s="75">
        <f t="shared" ref="FF72:FF75" si="283">FI72+FJ72</f>
        <v>0</v>
      </c>
      <c r="FG72" s="75">
        <f t="shared" ref="FG72:FG75" si="284"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 t="shared" ref="FV72:FV76" si="285">IFERROR(FD72/FC72,"-")</f>
        <v>-</v>
      </c>
      <c r="FW72" s="77" t="str">
        <f t="shared" ref="FW72:FW76" si="286">IFERROR((FF72+FG72)/FC72,"-")</f>
        <v>-</v>
      </c>
      <c r="FX72" s="19" t="str">
        <f t="shared" ref="FX72:FX76" si="287">IFERROR(FE72/FD72,"-")</f>
        <v>-</v>
      </c>
      <c r="FY72" s="19" t="str">
        <f t="shared" ref="FY72:FY76" si="288">IFERROR((FH72+FF72)/FD72,"-")</f>
        <v>-</v>
      </c>
      <c r="FZ72" s="19" t="str">
        <f t="shared" ref="FZ72:FZ76" si="289">IFERROR((FK72+FG72)/FD72,"-")</f>
        <v>-</v>
      </c>
      <c r="GA72" s="19" t="str">
        <f t="shared" ref="GA72:GA76" si="290">IFERROR(FN72/FD72,"-")</f>
        <v>-</v>
      </c>
      <c r="GB72" s="19" t="str">
        <f t="shared" ref="GB72:GB76" si="291">IFERROR(FF72/(FH72+FF72),"-")</f>
        <v>-</v>
      </c>
      <c r="GC72" s="19" t="str">
        <f t="shared" ref="GC72:GC76" si="292">IFERROR(FG72/(FK72+FG72),"-")</f>
        <v>-</v>
      </c>
      <c r="GD72" s="19" t="str">
        <f t="shared" ref="GD72:GD76" si="293">IFERROR(FF72/FD72,"-")</f>
        <v>-</v>
      </c>
      <c r="GE72" s="19" t="str">
        <f t="shared" ref="GE72:GE76" si="294">IFERROR(FI72/FD72,"-")</f>
        <v>-</v>
      </c>
      <c r="GF72" s="19" t="str">
        <f t="shared" ref="GF72:GF76" si="295">IFERROR(FJ72/FD72,"-")</f>
        <v>-</v>
      </c>
      <c r="GG72" s="19" t="str">
        <f t="shared" ref="GG72:GG76" si="296">IFERROR(FG72/FD72,"-")</f>
        <v>-</v>
      </c>
      <c r="GH72" s="19" t="str">
        <f t="shared" ref="GH72:GH76" si="297">IFERROR(FL72/FD72,"-")</f>
        <v>-</v>
      </c>
      <c r="GI72" s="19" t="str">
        <f t="shared" ref="GI72:GI76" si="298">IFERROR(FM72/FD72,"-")</f>
        <v>-</v>
      </c>
      <c r="GJ72" s="19" t="str">
        <f t="shared" ref="GJ72:GJ76" si="299">IFERROR(FO72/FD72,"-")</f>
        <v>-</v>
      </c>
      <c r="GK72" s="19" t="str">
        <f t="shared" ref="GK72:GK76" si="300">IFERROR(FP72/FD72,"-")</f>
        <v>-</v>
      </c>
      <c r="GL72" s="13" t="str">
        <f t="shared" ref="GL72:GL76" si="301">IFERROR(FQ72/FC72,"-")</f>
        <v>-</v>
      </c>
      <c r="GM72" s="13" t="str">
        <f t="shared" ref="GM72:GM76" si="302">IFERROR(FR72/(FH72+FF72),"-")</f>
        <v>-</v>
      </c>
      <c r="GN72" s="13" t="str">
        <f t="shared" ref="GN72:GN76" si="303">IFERROR((FS72/(FK72+FG72))/12,"-")</f>
        <v>-</v>
      </c>
      <c r="GO72" s="80" t="str">
        <f t="shared" ref="GO72:GO76" si="304">IFERROR((FU72-FT72)/12/FN72,"-")</f>
        <v>-</v>
      </c>
      <c r="GP72" s="39"/>
      <c r="GQ72" s="32">
        <f t="shared" ref="GQ72:GQ75" si="305">SUM(GU72:HC72)</f>
        <v>0</v>
      </c>
      <c r="GR72" s="32">
        <f t="shared" ref="GR72:GR76" si="306">SUM(GU72:HA72)</f>
        <v>0</v>
      </c>
      <c r="GS72" s="75">
        <f t="shared" ref="GS72:GS75" si="307">GV72+GW72</f>
        <v>0</v>
      </c>
      <c r="GT72" s="75">
        <f t="shared" ref="GT72:GT75" si="308"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 t="shared" ref="HI72:HI76" si="309">IFERROR(GQ72/GP72,"-")</f>
        <v>-</v>
      </c>
      <c r="HJ72" s="77" t="str">
        <f t="shared" ref="HJ72:HJ76" si="310">IFERROR((GS72+GT72)/GP72,"-")</f>
        <v>-</v>
      </c>
      <c r="HK72" s="19" t="str">
        <f t="shared" ref="HK72:HK76" si="311">IFERROR(GR72/GQ72,"-")</f>
        <v>-</v>
      </c>
      <c r="HL72" s="19" t="str">
        <f t="shared" ref="HL72:HL76" si="312">IFERROR((GU72+GS72)/GQ72,"-")</f>
        <v>-</v>
      </c>
      <c r="HM72" s="19" t="str">
        <f t="shared" ref="HM72:HM76" si="313">IFERROR((GX72+GT72)/GQ72,"-")</f>
        <v>-</v>
      </c>
      <c r="HN72" s="19" t="str">
        <f t="shared" ref="HN72:HN76" si="314">IFERROR(HA72/GQ72,"-")</f>
        <v>-</v>
      </c>
      <c r="HO72" s="19" t="str">
        <f t="shared" ref="HO72:HO76" si="315">IFERROR(GS72/(GU72+GS72),"-")</f>
        <v>-</v>
      </c>
      <c r="HP72" s="19" t="str">
        <f t="shared" ref="HP72:HP76" si="316">IFERROR(GT72/(GX72+GT72),"-")</f>
        <v>-</v>
      </c>
      <c r="HQ72" s="19" t="str">
        <f t="shared" ref="HQ72:HQ76" si="317">IFERROR(GS72/GQ72,"-")</f>
        <v>-</v>
      </c>
      <c r="HR72" s="19" t="str">
        <f t="shared" ref="HR72:HR76" si="318">IFERROR(GV72/GQ72,"-")</f>
        <v>-</v>
      </c>
      <c r="HS72" s="19" t="str">
        <f t="shared" ref="HS72:HS76" si="319">IFERROR(GW72/GQ72,"-")</f>
        <v>-</v>
      </c>
      <c r="HT72" s="19" t="str">
        <f t="shared" ref="HT72:HT76" si="320">IFERROR(GT72/GQ72,"-")</f>
        <v>-</v>
      </c>
      <c r="HU72" s="19" t="str">
        <f t="shared" ref="HU72:HU76" si="321">IFERROR(GY72/GQ72,"-")</f>
        <v>-</v>
      </c>
      <c r="HV72" s="19" t="str">
        <f t="shared" ref="HV72:HV76" si="322">IFERROR(GZ72/GQ72,"-")</f>
        <v>-</v>
      </c>
      <c r="HW72" s="19" t="str">
        <f t="shared" ref="HW72:HW76" si="323">IFERROR(HB72/GQ72,"-")</f>
        <v>-</v>
      </c>
      <c r="HX72" s="19" t="str">
        <f t="shared" ref="HX72:HX76" si="324">IFERROR(HC72/GQ72,"-")</f>
        <v>-</v>
      </c>
      <c r="HY72" s="13" t="str">
        <f t="shared" ref="HY72:HY76" si="325">IFERROR(HD72/GP72,"-")</f>
        <v>-</v>
      </c>
      <c r="HZ72" s="13" t="str">
        <f t="shared" ref="HZ72:HZ76" si="326">IFERROR(HE72/(GU72+GS72),"-")</f>
        <v>-</v>
      </c>
      <c r="IA72" s="13" t="str">
        <f t="shared" ref="IA72:IA76" si="327">IFERROR((HF72/(GX72+GT72))/12,"-")</f>
        <v>-</v>
      </c>
      <c r="IB72" s="80" t="str">
        <f t="shared" ref="IB72:IB76" si="328">IFERROR((HH72-HG72)/12/HA72,"-")</f>
        <v>-</v>
      </c>
      <c r="IC72" s="39">
        <f t="shared" ref="IC72:IC75" si="329">C72+AP72+CC72+DP72+FC72+GP72</f>
        <v>0</v>
      </c>
      <c r="ID72" s="99">
        <f t="shared" ref="ID72:ID75" si="330">SUM(IH72:IP72)</f>
        <v>0</v>
      </c>
      <c r="IE72" s="99">
        <f t="shared" ref="IE72:IE75" si="331">SUM(IH72:IN72)</f>
        <v>0</v>
      </c>
      <c r="IF72" s="100">
        <f t="shared" ref="IF72:IF75" si="332">II72+IJ72</f>
        <v>0</v>
      </c>
      <c r="IG72" s="100">
        <f t="shared" ref="IG72:IG75" si="333">IL72+IM72</f>
        <v>0</v>
      </c>
      <c r="IH72" s="35">
        <f t="shared" si="184"/>
        <v>0</v>
      </c>
      <c r="II72" s="35">
        <f t="shared" si="184"/>
        <v>0</v>
      </c>
      <c r="IJ72" s="35">
        <f t="shared" si="184"/>
        <v>0</v>
      </c>
      <c r="IK72" s="35">
        <f t="shared" si="183"/>
        <v>0</v>
      </c>
      <c r="IL72" s="35">
        <f t="shared" si="183"/>
        <v>0</v>
      </c>
      <c r="IM72" s="35">
        <f t="shared" si="183"/>
        <v>0</v>
      </c>
      <c r="IN72" s="100"/>
      <c r="IO72" s="35">
        <f t="shared" si="182"/>
        <v>0</v>
      </c>
      <c r="IP72" s="35">
        <f t="shared" si="182"/>
        <v>0</v>
      </c>
      <c r="IQ72" s="35">
        <f t="shared" si="182"/>
        <v>0</v>
      </c>
      <c r="IR72" s="35">
        <f t="shared" si="181"/>
        <v>0</v>
      </c>
      <c r="IS72" s="35">
        <f t="shared" si="181"/>
        <v>0</v>
      </c>
      <c r="IT72" s="23">
        <f t="shared" si="181"/>
        <v>0</v>
      </c>
      <c r="IU72" s="26">
        <f t="shared" si="181"/>
        <v>0</v>
      </c>
      <c r="IV72" s="42" t="str">
        <f t="shared" ref="IV72:IV76" si="334">IFERROR(ID72/IC72,"-")</f>
        <v>-</v>
      </c>
      <c r="IW72" s="89" t="str">
        <f t="shared" ref="IW72:IW76" si="335">IFERROR((IF72+IG72)/IC72,"-")</f>
        <v>-</v>
      </c>
      <c r="IX72" s="43" t="str">
        <f t="shared" ref="IX72:IX76" si="336">IFERROR(IE72/ID72,"-")</f>
        <v>-</v>
      </c>
      <c r="IY72" s="43" t="str">
        <f t="shared" ref="IY72:IY76" si="337">IFERROR((IH72+IF72)/ID72,"-")</f>
        <v>-</v>
      </c>
      <c r="IZ72" s="43" t="str">
        <f t="shared" ref="IZ72:IZ76" si="338">IFERROR((IK72+IG72)/ID72,"-")</f>
        <v>-</v>
      </c>
      <c r="JA72" s="43" t="str">
        <f t="shared" ref="JA72:JA76" si="339">IFERROR(IN72/ID72,"-")</f>
        <v>-</v>
      </c>
      <c r="JB72" s="43" t="str">
        <f t="shared" ref="JB72:JB76" si="340">IFERROR(IF72/(IH72+IF72),"-")</f>
        <v>-</v>
      </c>
      <c r="JC72" s="43" t="str">
        <f t="shared" ref="JC72:JC76" si="341">IFERROR(IG72/(IK72+IG72),"-")</f>
        <v>-</v>
      </c>
      <c r="JD72" s="43" t="str">
        <f t="shared" ref="JD72:JD76" si="342">IFERROR(IF72/ID72,"-")</f>
        <v>-</v>
      </c>
      <c r="JE72" s="43" t="str">
        <f t="shared" ref="JE72:JE76" si="343">IFERROR(II72/ID72,"-")</f>
        <v>-</v>
      </c>
      <c r="JF72" s="43" t="str">
        <f t="shared" ref="JF72:JF76" si="344">IFERROR(IJ72/ID72,"-")</f>
        <v>-</v>
      </c>
      <c r="JG72" s="43" t="str">
        <f t="shared" ref="JG72:JG76" si="345">IFERROR(IG72/ID72,"-")</f>
        <v>-</v>
      </c>
      <c r="JH72" s="43" t="str">
        <f t="shared" ref="JH72:JH76" si="346">IFERROR(IL72/ID72,"-")</f>
        <v>-</v>
      </c>
      <c r="JI72" s="43" t="str">
        <f t="shared" ref="JI72:JI76" si="347">IFERROR(IM72/ID72,"-")</f>
        <v>-</v>
      </c>
      <c r="JJ72" s="43" t="str">
        <f t="shared" ref="JJ72:JJ76" si="348">IFERROR(IO72/ID72,"-")</f>
        <v>-</v>
      </c>
      <c r="JK72" s="43" t="str">
        <f t="shared" ref="JK72:JK76" si="349">IFERROR(IP72/ID72,"-")</f>
        <v>-</v>
      </c>
      <c r="JL72" s="44" t="str">
        <f t="shared" ref="JL72:JL76" si="350">IFERROR(IQ72/IC72,"-")</f>
        <v>-</v>
      </c>
      <c r="JM72" s="44" t="str">
        <f t="shared" ref="JM72:JM76" si="351">IFERROR(IR72/(IH72+IF72),"-")</f>
        <v>-</v>
      </c>
      <c r="JN72" s="44" t="str">
        <f t="shared" ref="JN72:JN76" si="352">IFERROR((IS72/(IK72+IG72))/12,"-")</f>
        <v>-</v>
      </c>
      <c r="JO72" s="90" t="str">
        <f t="shared" ref="JO72:JO76" si="353">IFERROR((IU72-IT72)/12/IN72,"-")</f>
        <v>-</v>
      </c>
      <c r="JP72" s="62">
        <f t="shared" ref="JP72:JP76" si="354">IM72-(IL72*9)</f>
        <v>0</v>
      </c>
      <c r="JQ72" s="63">
        <f t="shared" ref="JQ72:JQ76" si="355">(IO72+IP72)-(IM72*8%)</f>
        <v>0</v>
      </c>
      <c r="JR72" s="64">
        <f t="shared" ref="JR72:JR76" si="356">IF72-(ID72*1%)</f>
        <v>0</v>
      </c>
      <c r="JS72" s="65">
        <f t="shared" ref="JS72:JS76" si="357">IG72-(ID72*1%)</f>
        <v>0</v>
      </c>
    </row>
    <row r="73" spans="1:279" ht="18.75">
      <c r="A73" s="9">
        <f>IFERROR('SEM1'!A73,"-")</f>
        <v>0</v>
      </c>
      <c r="B73" s="16">
        <f>IFERROR('SEM1'!B73,"-")</f>
        <v>0</v>
      </c>
      <c r="C73" s="39"/>
      <c r="D73" s="32">
        <f t="shared" si="185"/>
        <v>0</v>
      </c>
      <c r="E73" s="32">
        <f t="shared" si="186"/>
        <v>0</v>
      </c>
      <c r="F73" s="75">
        <f t="shared" si="187"/>
        <v>0</v>
      </c>
      <c r="G73" s="75">
        <f t="shared" si="188"/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 t="shared" si="189"/>
        <v>-</v>
      </c>
      <c r="W73" s="77" t="str">
        <f t="shared" si="190"/>
        <v>-</v>
      </c>
      <c r="X73" s="19" t="str">
        <f t="shared" si="191"/>
        <v>-</v>
      </c>
      <c r="Y73" s="19" t="str">
        <f t="shared" si="192"/>
        <v>-</v>
      </c>
      <c r="Z73" s="19" t="str">
        <f t="shared" si="193"/>
        <v>-</v>
      </c>
      <c r="AA73" s="19" t="str">
        <f t="shared" si="194"/>
        <v>-</v>
      </c>
      <c r="AB73" s="19" t="str">
        <f t="shared" si="195"/>
        <v>-</v>
      </c>
      <c r="AC73" s="19" t="str">
        <f t="shared" si="196"/>
        <v>-</v>
      </c>
      <c r="AD73" s="19" t="str">
        <f t="shared" si="197"/>
        <v>-</v>
      </c>
      <c r="AE73" s="19" t="str">
        <f t="shared" si="198"/>
        <v>-</v>
      </c>
      <c r="AF73" s="19" t="str">
        <f t="shared" si="199"/>
        <v>-</v>
      </c>
      <c r="AG73" s="19" t="str">
        <f t="shared" si="200"/>
        <v>-</v>
      </c>
      <c r="AH73" s="19" t="str">
        <f t="shared" si="201"/>
        <v>-</v>
      </c>
      <c r="AI73" s="19" t="str">
        <f t="shared" si="202"/>
        <v>-</v>
      </c>
      <c r="AJ73" s="19" t="str">
        <f t="shared" si="203"/>
        <v>-</v>
      </c>
      <c r="AK73" s="19" t="str">
        <f t="shared" si="204"/>
        <v>-</v>
      </c>
      <c r="AL73" s="13" t="str">
        <f t="shared" si="205"/>
        <v>-</v>
      </c>
      <c r="AM73" s="13" t="str">
        <f t="shared" si="206"/>
        <v>-</v>
      </c>
      <c r="AN73" s="13" t="str">
        <f t="shared" si="207"/>
        <v>-</v>
      </c>
      <c r="AO73" s="80" t="str">
        <f t="shared" si="208"/>
        <v>-</v>
      </c>
      <c r="AP73" s="39"/>
      <c r="AQ73" s="32">
        <f t="shared" si="209"/>
        <v>0</v>
      </c>
      <c r="AR73" s="32">
        <f t="shared" si="210"/>
        <v>0</v>
      </c>
      <c r="AS73" s="75">
        <f t="shared" si="211"/>
        <v>0</v>
      </c>
      <c r="AT73" s="75">
        <f t="shared" si="212"/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 t="shared" si="213"/>
        <v>-</v>
      </c>
      <c r="BJ73" s="77" t="str">
        <f t="shared" si="214"/>
        <v>-</v>
      </c>
      <c r="BK73" s="19" t="str">
        <f t="shared" si="215"/>
        <v>-</v>
      </c>
      <c r="BL73" s="19" t="str">
        <f t="shared" si="216"/>
        <v>-</v>
      </c>
      <c r="BM73" s="19" t="str">
        <f t="shared" si="217"/>
        <v>-</v>
      </c>
      <c r="BN73" s="19" t="str">
        <f t="shared" si="218"/>
        <v>-</v>
      </c>
      <c r="BO73" s="19" t="str">
        <f t="shared" si="219"/>
        <v>-</v>
      </c>
      <c r="BP73" s="19" t="str">
        <f t="shared" si="220"/>
        <v>-</v>
      </c>
      <c r="BQ73" s="19" t="str">
        <f t="shared" si="221"/>
        <v>-</v>
      </c>
      <c r="BR73" s="19" t="str">
        <f t="shared" si="222"/>
        <v>-</v>
      </c>
      <c r="BS73" s="19" t="str">
        <f t="shared" si="223"/>
        <v>-</v>
      </c>
      <c r="BT73" s="19" t="str">
        <f t="shared" si="224"/>
        <v>-</v>
      </c>
      <c r="BU73" s="19" t="str">
        <f t="shared" si="225"/>
        <v>-</v>
      </c>
      <c r="BV73" s="19" t="str">
        <f t="shared" si="226"/>
        <v>-</v>
      </c>
      <c r="BW73" s="19" t="str">
        <f t="shared" si="227"/>
        <v>-</v>
      </c>
      <c r="BX73" s="19" t="str">
        <f t="shared" si="228"/>
        <v>-</v>
      </c>
      <c r="BY73" s="13" t="str">
        <f t="shared" si="229"/>
        <v>-</v>
      </c>
      <c r="BZ73" s="13" t="str">
        <f t="shared" si="230"/>
        <v>-</v>
      </c>
      <c r="CA73" s="13" t="str">
        <f t="shared" si="231"/>
        <v>-</v>
      </c>
      <c r="CB73" s="80" t="str">
        <f t="shared" si="232"/>
        <v>-</v>
      </c>
      <c r="CC73" s="39"/>
      <c r="CD73" s="32">
        <f t="shared" si="233"/>
        <v>0</v>
      </c>
      <c r="CE73" s="32">
        <f t="shared" si="234"/>
        <v>0</v>
      </c>
      <c r="CF73" s="75">
        <f t="shared" si="235"/>
        <v>0</v>
      </c>
      <c r="CG73" s="75">
        <f t="shared" si="236"/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 t="shared" si="237"/>
        <v>-</v>
      </c>
      <c r="CW73" s="77" t="str">
        <f t="shared" si="238"/>
        <v>-</v>
      </c>
      <c r="CX73" s="19" t="str">
        <f t="shared" si="239"/>
        <v>-</v>
      </c>
      <c r="CY73" s="19" t="str">
        <f t="shared" si="240"/>
        <v>-</v>
      </c>
      <c r="CZ73" s="19" t="str">
        <f t="shared" si="241"/>
        <v>-</v>
      </c>
      <c r="DA73" s="19" t="str">
        <f t="shared" si="242"/>
        <v>-</v>
      </c>
      <c r="DB73" s="19" t="str">
        <f t="shared" si="243"/>
        <v>-</v>
      </c>
      <c r="DC73" s="19" t="str">
        <f t="shared" si="244"/>
        <v>-</v>
      </c>
      <c r="DD73" s="19" t="str">
        <f t="shared" si="245"/>
        <v>-</v>
      </c>
      <c r="DE73" s="19" t="str">
        <f t="shared" si="246"/>
        <v>-</v>
      </c>
      <c r="DF73" s="19" t="str">
        <f t="shared" si="247"/>
        <v>-</v>
      </c>
      <c r="DG73" s="19" t="str">
        <f t="shared" si="248"/>
        <v>-</v>
      </c>
      <c r="DH73" s="19" t="str">
        <f t="shared" si="249"/>
        <v>-</v>
      </c>
      <c r="DI73" s="19" t="str">
        <f t="shared" si="250"/>
        <v>-</v>
      </c>
      <c r="DJ73" s="19" t="str">
        <f t="shared" si="251"/>
        <v>-</v>
      </c>
      <c r="DK73" s="19" t="str">
        <f t="shared" si="252"/>
        <v>-</v>
      </c>
      <c r="DL73" s="13" t="str">
        <f t="shared" si="253"/>
        <v>-</v>
      </c>
      <c r="DM73" s="13" t="str">
        <f t="shared" si="254"/>
        <v>-</v>
      </c>
      <c r="DN73" s="13" t="str">
        <f t="shared" si="255"/>
        <v>-</v>
      </c>
      <c r="DO73" s="80" t="str">
        <f t="shared" si="256"/>
        <v>-</v>
      </c>
      <c r="DP73" s="39"/>
      <c r="DQ73" s="32">
        <f t="shared" si="257"/>
        <v>0</v>
      </c>
      <c r="DR73" s="32">
        <f t="shared" si="258"/>
        <v>0</v>
      </c>
      <c r="DS73" s="75">
        <f t="shared" si="259"/>
        <v>0</v>
      </c>
      <c r="DT73" s="75">
        <f t="shared" si="260"/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 t="shared" si="261"/>
        <v>-</v>
      </c>
      <c r="EJ73" s="77" t="str">
        <f t="shared" si="262"/>
        <v>-</v>
      </c>
      <c r="EK73" s="19" t="str">
        <f t="shared" si="263"/>
        <v>-</v>
      </c>
      <c r="EL73" s="19" t="str">
        <f t="shared" si="264"/>
        <v>-</v>
      </c>
      <c r="EM73" s="19" t="str">
        <f t="shared" si="265"/>
        <v>-</v>
      </c>
      <c r="EN73" s="19" t="str">
        <f t="shared" si="266"/>
        <v>-</v>
      </c>
      <c r="EO73" s="19" t="str">
        <f t="shared" si="267"/>
        <v>-</v>
      </c>
      <c r="EP73" s="19" t="str">
        <f t="shared" si="268"/>
        <v>-</v>
      </c>
      <c r="EQ73" s="19" t="str">
        <f t="shared" si="269"/>
        <v>-</v>
      </c>
      <c r="ER73" s="19" t="str">
        <f t="shared" si="270"/>
        <v>-</v>
      </c>
      <c r="ES73" s="19" t="str">
        <f t="shared" si="271"/>
        <v>-</v>
      </c>
      <c r="ET73" s="19" t="str">
        <f t="shared" si="272"/>
        <v>-</v>
      </c>
      <c r="EU73" s="19" t="str">
        <f t="shared" si="273"/>
        <v>-</v>
      </c>
      <c r="EV73" s="19" t="str">
        <f t="shared" si="274"/>
        <v>-</v>
      </c>
      <c r="EW73" s="19" t="str">
        <f t="shared" si="275"/>
        <v>-</v>
      </c>
      <c r="EX73" s="19" t="str">
        <f t="shared" si="276"/>
        <v>-</v>
      </c>
      <c r="EY73" s="13" t="str">
        <f t="shared" si="277"/>
        <v>-</v>
      </c>
      <c r="EZ73" s="13" t="str">
        <f t="shared" si="278"/>
        <v>-</v>
      </c>
      <c r="FA73" s="13" t="str">
        <f t="shared" si="279"/>
        <v>-</v>
      </c>
      <c r="FB73" s="80" t="str">
        <f t="shared" si="280"/>
        <v>-</v>
      </c>
      <c r="FC73" s="39"/>
      <c r="FD73" s="32">
        <f t="shared" si="281"/>
        <v>0</v>
      </c>
      <c r="FE73" s="32">
        <f t="shared" si="282"/>
        <v>0</v>
      </c>
      <c r="FF73" s="75">
        <f t="shared" si="283"/>
        <v>0</v>
      </c>
      <c r="FG73" s="75">
        <f t="shared" si="284"/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 t="shared" si="285"/>
        <v>-</v>
      </c>
      <c r="FW73" s="77" t="str">
        <f t="shared" si="286"/>
        <v>-</v>
      </c>
      <c r="FX73" s="19" t="str">
        <f t="shared" si="287"/>
        <v>-</v>
      </c>
      <c r="FY73" s="19" t="str">
        <f t="shared" si="288"/>
        <v>-</v>
      </c>
      <c r="FZ73" s="19" t="str">
        <f t="shared" si="289"/>
        <v>-</v>
      </c>
      <c r="GA73" s="19" t="str">
        <f t="shared" si="290"/>
        <v>-</v>
      </c>
      <c r="GB73" s="19" t="str">
        <f t="shared" si="291"/>
        <v>-</v>
      </c>
      <c r="GC73" s="19" t="str">
        <f t="shared" si="292"/>
        <v>-</v>
      </c>
      <c r="GD73" s="19" t="str">
        <f t="shared" si="293"/>
        <v>-</v>
      </c>
      <c r="GE73" s="19" t="str">
        <f t="shared" si="294"/>
        <v>-</v>
      </c>
      <c r="GF73" s="19" t="str">
        <f t="shared" si="295"/>
        <v>-</v>
      </c>
      <c r="GG73" s="19" t="str">
        <f t="shared" si="296"/>
        <v>-</v>
      </c>
      <c r="GH73" s="19" t="str">
        <f t="shared" si="297"/>
        <v>-</v>
      </c>
      <c r="GI73" s="19" t="str">
        <f t="shared" si="298"/>
        <v>-</v>
      </c>
      <c r="GJ73" s="19" t="str">
        <f t="shared" si="299"/>
        <v>-</v>
      </c>
      <c r="GK73" s="19" t="str">
        <f t="shared" si="300"/>
        <v>-</v>
      </c>
      <c r="GL73" s="13" t="str">
        <f t="shared" si="301"/>
        <v>-</v>
      </c>
      <c r="GM73" s="13" t="str">
        <f t="shared" si="302"/>
        <v>-</v>
      </c>
      <c r="GN73" s="13" t="str">
        <f t="shared" si="303"/>
        <v>-</v>
      </c>
      <c r="GO73" s="80" t="str">
        <f t="shared" si="304"/>
        <v>-</v>
      </c>
      <c r="GP73" s="39"/>
      <c r="GQ73" s="32">
        <f t="shared" si="305"/>
        <v>0</v>
      </c>
      <c r="GR73" s="32">
        <f t="shared" si="306"/>
        <v>0</v>
      </c>
      <c r="GS73" s="75">
        <f t="shared" si="307"/>
        <v>0</v>
      </c>
      <c r="GT73" s="75">
        <f t="shared" si="308"/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 t="shared" si="309"/>
        <v>-</v>
      </c>
      <c r="HJ73" s="77" t="str">
        <f t="shared" si="310"/>
        <v>-</v>
      </c>
      <c r="HK73" s="19" t="str">
        <f t="shared" si="311"/>
        <v>-</v>
      </c>
      <c r="HL73" s="19" t="str">
        <f t="shared" si="312"/>
        <v>-</v>
      </c>
      <c r="HM73" s="19" t="str">
        <f t="shared" si="313"/>
        <v>-</v>
      </c>
      <c r="HN73" s="19" t="str">
        <f t="shared" si="314"/>
        <v>-</v>
      </c>
      <c r="HO73" s="19" t="str">
        <f t="shared" si="315"/>
        <v>-</v>
      </c>
      <c r="HP73" s="19" t="str">
        <f t="shared" si="316"/>
        <v>-</v>
      </c>
      <c r="HQ73" s="19" t="str">
        <f t="shared" si="317"/>
        <v>-</v>
      </c>
      <c r="HR73" s="19" t="str">
        <f t="shared" si="318"/>
        <v>-</v>
      </c>
      <c r="HS73" s="19" t="str">
        <f t="shared" si="319"/>
        <v>-</v>
      </c>
      <c r="HT73" s="19" t="str">
        <f t="shared" si="320"/>
        <v>-</v>
      </c>
      <c r="HU73" s="19" t="str">
        <f t="shared" si="321"/>
        <v>-</v>
      </c>
      <c r="HV73" s="19" t="str">
        <f t="shared" si="322"/>
        <v>-</v>
      </c>
      <c r="HW73" s="19" t="str">
        <f t="shared" si="323"/>
        <v>-</v>
      </c>
      <c r="HX73" s="19" t="str">
        <f t="shared" si="324"/>
        <v>-</v>
      </c>
      <c r="HY73" s="13" t="str">
        <f t="shared" si="325"/>
        <v>-</v>
      </c>
      <c r="HZ73" s="13" t="str">
        <f t="shared" si="326"/>
        <v>-</v>
      </c>
      <c r="IA73" s="13" t="str">
        <f t="shared" si="327"/>
        <v>-</v>
      </c>
      <c r="IB73" s="80" t="str">
        <f t="shared" si="328"/>
        <v>-</v>
      </c>
      <c r="IC73" s="39">
        <f t="shared" si="329"/>
        <v>0</v>
      </c>
      <c r="ID73" s="99">
        <f t="shared" si="330"/>
        <v>0</v>
      </c>
      <c r="IE73" s="99">
        <f t="shared" si="331"/>
        <v>0</v>
      </c>
      <c r="IF73" s="100">
        <f t="shared" si="332"/>
        <v>0</v>
      </c>
      <c r="IG73" s="100">
        <f t="shared" si="333"/>
        <v>0</v>
      </c>
      <c r="IH73" s="35">
        <f t="shared" si="184"/>
        <v>0</v>
      </c>
      <c r="II73" s="35">
        <f t="shared" si="184"/>
        <v>0</v>
      </c>
      <c r="IJ73" s="35">
        <f t="shared" si="184"/>
        <v>0</v>
      </c>
      <c r="IK73" s="35">
        <f t="shared" si="183"/>
        <v>0</v>
      </c>
      <c r="IL73" s="35">
        <f t="shared" si="183"/>
        <v>0</v>
      </c>
      <c r="IM73" s="35">
        <f t="shared" si="183"/>
        <v>0</v>
      </c>
      <c r="IN73" s="100"/>
      <c r="IO73" s="35">
        <f t="shared" si="182"/>
        <v>0</v>
      </c>
      <c r="IP73" s="35">
        <f t="shared" si="182"/>
        <v>0</v>
      </c>
      <c r="IQ73" s="35">
        <f t="shared" si="182"/>
        <v>0</v>
      </c>
      <c r="IR73" s="35">
        <f t="shared" si="181"/>
        <v>0</v>
      </c>
      <c r="IS73" s="35">
        <f t="shared" si="181"/>
        <v>0</v>
      </c>
      <c r="IT73" s="23">
        <f t="shared" si="181"/>
        <v>0</v>
      </c>
      <c r="IU73" s="26">
        <f t="shared" si="181"/>
        <v>0</v>
      </c>
      <c r="IV73" s="42" t="str">
        <f t="shared" si="334"/>
        <v>-</v>
      </c>
      <c r="IW73" s="89" t="str">
        <f t="shared" si="335"/>
        <v>-</v>
      </c>
      <c r="IX73" s="43" t="str">
        <f t="shared" si="336"/>
        <v>-</v>
      </c>
      <c r="IY73" s="43" t="str">
        <f t="shared" si="337"/>
        <v>-</v>
      </c>
      <c r="IZ73" s="43" t="str">
        <f t="shared" si="338"/>
        <v>-</v>
      </c>
      <c r="JA73" s="43" t="str">
        <f t="shared" si="339"/>
        <v>-</v>
      </c>
      <c r="JB73" s="43" t="str">
        <f t="shared" si="340"/>
        <v>-</v>
      </c>
      <c r="JC73" s="43" t="str">
        <f t="shared" si="341"/>
        <v>-</v>
      </c>
      <c r="JD73" s="43" t="str">
        <f t="shared" si="342"/>
        <v>-</v>
      </c>
      <c r="JE73" s="43" t="str">
        <f t="shared" si="343"/>
        <v>-</v>
      </c>
      <c r="JF73" s="43" t="str">
        <f t="shared" si="344"/>
        <v>-</v>
      </c>
      <c r="JG73" s="43" t="str">
        <f t="shared" si="345"/>
        <v>-</v>
      </c>
      <c r="JH73" s="43" t="str">
        <f t="shared" si="346"/>
        <v>-</v>
      </c>
      <c r="JI73" s="43" t="str">
        <f t="shared" si="347"/>
        <v>-</v>
      </c>
      <c r="JJ73" s="43" t="str">
        <f t="shared" si="348"/>
        <v>-</v>
      </c>
      <c r="JK73" s="43" t="str">
        <f t="shared" si="349"/>
        <v>-</v>
      </c>
      <c r="JL73" s="44" t="str">
        <f t="shared" si="350"/>
        <v>-</v>
      </c>
      <c r="JM73" s="44" t="str">
        <f t="shared" si="351"/>
        <v>-</v>
      </c>
      <c r="JN73" s="44" t="str">
        <f t="shared" si="352"/>
        <v>-</v>
      </c>
      <c r="JO73" s="90" t="str">
        <f t="shared" si="353"/>
        <v>-</v>
      </c>
      <c r="JP73" s="62">
        <f t="shared" si="354"/>
        <v>0</v>
      </c>
      <c r="JQ73" s="63">
        <f t="shared" si="355"/>
        <v>0</v>
      </c>
      <c r="JR73" s="64">
        <f t="shared" si="356"/>
        <v>0</v>
      </c>
      <c r="JS73" s="65">
        <f t="shared" si="357"/>
        <v>0</v>
      </c>
    </row>
    <row r="74" spans="1:279" ht="18.75">
      <c r="A74" s="9">
        <f>IFERROR('SEM1'!A74,"-")</f>
        <v>0</v>
      </c>
      <c r="B74" s="16">
        <f>IFERROR('SEM1'!B74,"-")</f>
        <v>0</v>
      </c>
      <c r="C74" s="39"/>
      <c r="D74" s="32">
        <f t="shared" si="185"/>
        <v>0</v>
      </c>
      <c r="E74" s="32">
        <f t="shared" si="186"/>
        <v>0</v>
      </c>
      <c r="F74" s="75">
        <f t="shared" si="187"/>
        <v>0</v>
      </c>
      <c r="G74" s="75">
        <f t="shared" si="188"/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 t="shared" si="189"/>
        <v>-</v>
      </c>
      <c r="W74" s="77" t="str">
        <f t="shared" si="190"/>
        <v>-</v>
      </c>
      <c r="X74" s="19" t="str">
        <f t="shared" si="191"/>
        <v>-</v>
      </c>
      <c r="Y74" s="19" t="str">
        <f t="shared" si="192"/>
        <v>-</v>
      </c>
      <c r="Z74" s="19" t="str">
        <f t="shared" si="193"/>
        <v>-</v>
      </c>
      <c r="AA74" s="19" t="str">
        <f t="shared" si="194"/>
        <v>-</v>
      </c>
      <c r="AB74" s="19" t="str">
        <f t="shared" si="195"/>
        <v>-</v>
      </c>
      <c r="AC74" s="19" t="str">
        <f t="shared" si="196"/>
        <v>-</v>
      </c>
      <c r="AD74" s="19" t="str">
        <f t="shared" si="197"/>
        <v>-</v>
      </c>
      <c r="AE74" s="19" t="str">
        <f t="shared" si="198"/>
        <v>-</v>
      </c>
      <c r="AF74" s="19" t="str">
        <f t="shared" si="199"/>
        <v>-</v>
      </c>
      <c r="AG74" s="19" t="str">
        <f t="shared" si="200"/>
        <v>-</v>
      </c>
      <c r="AH74" s="19" t="str">
        <f t="shared" si="201"/>
        <v>-</v>
      </c>
      <c r="AI74" s="19" t="str">
        <f t="shared" si="202"/>
        <v>-</v>
      </c>
      <c r="AJ74" s="19" t="str">
        <f t="shared" si="203"/>
        <v>-</v>
      </c>
      <c r="AK74" s="19" t="str">
        <f t="shared" si="204"/>
        <v>-</v>
      </c>
      <c r="AL74" s="13" t="str">
        <f t="shared" si="205"/>
        <v>-</v>
      </c>
      <c r="AM74" s="13" t="str">
        <f t="shared" si="206"/>
        <v>-</v>
      </c>
      <c r="AN74" s="13" t="str">
        <f t="shared" si="207"/>
        <v>-</v>
      </c>
      <c r="AO74" s="80" t="str">
        <f t="shared" si="208"/>
        <v>-</v>
      </c>
      <c r="AP74" s="39"/>
      <c r="AQ74" s="32">
        <f t="shared" si="209"/>
        <v>0</v>
      </c>
      <c r="AR74" s="32">
        <f t="shared" si="210"/>
        <v>0</v>
      </c>
      <c r="AS74" s="75">
        <f t="shared" si="211"/>
        <v>0</v>
      </c>
      <c r="AT74" s="75">
        <f t="shared" si="212"/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 t="shared" si="213"/>
        <v>-</v>
      </c>
      <c r="BJ74" s="77" t="str">
        <f t="shared" si="214"/>
        <v>-</v>
      </c>
      <c r="BK74" s="19" t="str">
        <f t="shared" si="215"/>
        <v>-</v>
      </c>
      <c r="BL74" s="19" t="str">
        <f t="shared" si="216"/>
        <v>-</v>
      </c>
      <c r="BM74" s="19" t="str">
        <f t="shared" si="217"/>
        <v>-</v>
      </c>
      <c r="BN74" s="19" t="str">
        <f t="shared" si="218"/>
        <v>-</v>
      </c>
      <c r="BO74" s="19" t="str">
        <f t="shared" si="219"/>
        <v>-</v>
      </c>
      <c r="BP74" s="19" t="str">
        <f t="shared" si="220"/>
        <v>-</v>
      </c>
      <c r="BQ74" s="19" t="str">
        <f t="shared" si="221"/>
        <v>-</v>
      </c>
      <c r="BR74" s="19" t="str">
        <f t="shared" si="222"/>
        <v>-</v>
      </c>
      <c r="BS74" s="19" t="str">
        <f t="shared" si="223"/>
        <v>-</v>
      </c>
      <c r="BT74" s="19" t="str">
        <f t="shared" si="224"/>
        <v>-</v>
      </c>
      <c r="BU74" s="19" t="str">
        <f t="shared" si="225"/>
        <v>-</v>
      </c>
      <c r="BV74" s="19" t="str">
        <f t="shared" si="226"/>
        <v>-</v>
      </c>
      <c r="BW74" s="19" t="str">
        <f t="shared" si="227"/>
        <v>-</v>
      </c>
      <c r="BX74" s="19" t="str">
        <f t="shared" si="228"/>
        <v>-</v>
      </c>
      <c r="BY74" s="13" t="str">
        <f t="shared" si="229"/>
        <v>-</v>
      </c>
      <c r="BZ74" s="13" t="str">
        <f t="shared" si="230"/>
        <v>-</v>
      </c>
      <c r="CA74" s="13" t="str">
        <f t="shared" si="231"/>
        <v>-</v>
      </c>
      <c r="CB74" s="80" t="str">
        <f t="shared" si="232"/>
        <v>-</v>
      </c>
      <c r="CC74" s="39"/>
      <c r="CD74" s="32">
        <f t="shared" si="233"/>
        <v>0</v>
      </c>
      <c r="CE74" s="32">
        <f t="shared" si="234"/>
        <v>0</v>
      </c>
      <c r="CF74" s="75">
        <f t="shared" si="235"/>
        <v>0</v>
      </c>
      <c r="CG74" s="75">
        <f t="shared" si="236"/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 t="shared" si="237"/>
        <v>-</v>
      </c>
      <c r="CW74" s="77" t="str">
        <f t="shared" si="238"/>
        <v>-</v>
      </c>
      <c r="CX74" s="19" t="str">
        <f t="shared" si="239"/>
        <v>-</v>
      </c>
      <c r="CY74" s="19" t="str">
        <f t="shared" si="240"/>
        <v>-</v>
      </c>
      <c r="CZ74" s="19" t="str">
        <f t="shared" si="241"/>
        <v>-</v>
      </c>
      <c r="DA74" s="19" t="str">
        <f t="shared" si="242"/>
        <v>-</v>
      </c>
      <c r="DB74" s="19" t="str">
        <f t="shared" si="243"/>
        <v>-</v>
      </c>
      <c r="DC74" s="19" t="str">
        <f t="shared" si="244"/>
        <v>-</v>
      </c>
      <c r="DD74" s="19" t="str">
        <f t="shared" si="245"/>
        <v>-</v>
      </c>
      <c r="DE74" s="19" t="str">
        <f t="shared" si="246"/>
        <v>-</v>
      </c>
      <c r="DF74" s="19" t="str">
        <f t="shared" si="247"/>
        <v>-</v>
      </c>
      <c r="DG74" s="19" t="str">
        <f t="shared" si="248"/>
        <v>-</v>
      </c>
      <c r="DH74" s="19" t="str">
        <f t="shared" si="249"/>
        <v>-</v>
      </c>
      <c r="DI74" s="19" t="str">
        <f t="shared" si="250"/>
        <v>-</v>
      </c>
      <c r="DJ74" s="19" t="str">
        <f t="shared" si="251"/>
        <v>-</v>
      </c>
      <c r="DK74" s="19" t="str">
        <f t="shared" si="252"/>
        <v>-</v>
      </c>
      <c r="DL74" s="13" t="str">
        <f t="shared" si="253"/>
        <v>-</v>
      </c>
      <c r="DM74" s="13" t="str">
        <f t="shared" si="254"/>
        <v>-</v>
      </c>
      <c r="DN74" s="13" t="str">
        <f t="shared" si="255"/>
        <v>-</v>
      </c>
      <c r="DO74" s="80" t="str">
        <f t="shared" si="256"/>
        <v>-</v>
      </c>
      <c r="DP74" s="39"/>
      <c r="DQ74" s="32">
        <f t="shared" si="257"/>
        <v>0</v>
      </c>
      <c r="DR74" s="32">
        <f t="shared" si="258"/>
        <v>0</v>
      </c>
      <c r="DS74" s="75">
        <f t="shared" si="259"/>
        <v>0</v>
      </c>
      <c r="DT74" s="75">
        <f t="shared" si="260"/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 t="shared" si="261"/>
        <v>-</v>
      </c>
      <c r="EJ74" s="77" t="str">
        <f t="shared" si="262"/>
        <v>-</v>
      </c>
      <c r="EK74" s="19" t="str">
        <f t="shared" si="263"/>
        <v>-</v>
      </c>
      <c r="EL74" s="19" t="str">
        <f t="shared" si="264"/>
        <v>-</v>
      </c>
      <c r="EM74" s="19" t="str">
        <f t="shared" si="265"/>
        <v>-</v>
      </c>
      <c r="EN74" s="19" t="str">
        <f t="shared" si="266"/>
        <v>-</v>
      </c>
      <c r="EO74" s="19" t="str">
        <f t="shared" si="267"/>
        <v>-</v>
      </c>
      <c r="EP74" s="19" t="str">
        <f t="shared" si="268"/>
        <v>-</v>
      </c>
      <c r="EQ74" s="19" t="str">
        <f t="shared" si="269"/>
        <v>-</v>
      </c>
      <c r="ER74" s="19" t="str">
        <f t="shared" si="270"/>
        <v>-</v>
      </c>
      <c r="ES74" s="19" t="str">
        <f t="shared" si="271"/>
        <v>-</v>
      </c>
      <c r="ET74" s="19" t="str">
        <f t="shared" si="272"/>
        <v>-</v>
      </c>
      <c r="EU74" s="19" t="str">
        <f t="shared" si="273"/>
        <v>-</v>
      </c>
      <c r="EV74" s="19" t="str">
        <f t="shared" si="274"/>
        <v>-</v>
      </c>
      <c r="EW74" s="19" t="str">
        <f t="shared" si="275"/>
        <v>-</v>
      </c>
      <c r="EX74" s="19" t="str">
        <f t="shared" si="276"/>
        <v>-</v>
      </c>
      <c r="EY74" s="13" t="str">
        <f t="shared" si="277"/>
        <v>-</v>
      </c>
      <c r="EZ74" s="13" t="str">
        <f t="shared" si="278"/>
        <v>-</v>
      </c>
      <c r="FA74" s="13" t="str">
        <f t="shared" si="279"/>
        <v>-</v>
      </c>
      <c r="FB74" s="80" t="str">
        <f t="shared" si="280"/>
        <v>-</v>
      </c>
      <c r="FC74" s="39"/>
      <c r="FD74" s="32">
        <f t="shared" si="281"/>
        <v>0</v>
      </c>
      <c r="FE74" s="32">
        <f t="shared" si="282"/>
        <v>0</v>
      </c>
      <c r="FF74" s="75">
        <f t="shared" si="283"/>
        <v>0</v>
      </c>
      <c r="FG74" s="75">
        <f t="shared" si="284"/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 t="shared" si="285"/>
        <v>-</v>
      </c>
      <c r="FW74" s="77" t="str">
        <f t="shared" si="286"/>
        <v>-</v>
      </c>
      <c r="FX74" s="19" t="str">
        <f t="shared" si="287"/>
        <v>-</v>
      </c>
      <c r="FY74" s="19" t="str">
        <f t="shared" si="288"/>
        <v>-</v>
      </c>
      <c r="FZ74" s="19" t="str">
        <f t="shared" si="289"/>
        <v>-</v>
      </c>
      <c r="GA74" s="19" t="str">
        <f t="shared" si="290"/>
        <v>-</v>
      </c>
      <c r="GB74" s="19" t="str">
        <f t="shared" si="291"/>
        <v>-</v>
      </c>
      <c r="GC74" s="19" t="str">
        <f t="shared" si="292"/>
        <v>-</v>
      </c>
      <c r="GD74" s="19" t="str">
        <f t="shared" si="293"/>
        <v>-</v>
      </c>
      <c r="GE74" s="19" t="str">
        <f t="shared" si="294"/>
        <v>-</v>
      </c>
      <c r="GF74" s="19" t="str">
        <f t="shared" si="295"/>
        <v>-</v>
      </c>
      <c r="GG74" s="19" t="str">
        <f t="shared" si="296"/>
        <v>-</v>
      </c>
      <c r="GH74" s="19" t="str">
        <f t="shared" si="297"/>
        <v>-</v>
      </c>
      <c r="GI74" s="19" t="str">
        <f t="shared" si="298"/>
        <v>-</v>
      </c>
      <c r="GJ74" s="19" t="str">
        <f t="shared" si="299"/>
        <v>-</v>
      </c>
      <c r="GK74" s="19" t="str">
        <f t="shared" si="300"/>
        <v>-</v>
      </c>
      <c r="GL74" s="13" t="str">
        <f t="shared" si="301"/>
        <v>-</v>
      </c>
      <c r="GM74" s="13" t="str">
        <f t="shared" si="302"/>
        <v>-</v>
      </c>
      <c r="GN74" s="13" t="str">
        <f t="shared" si="303"/>
        <v>-</v>
      </c>
      <c r="GO74" s="80" t="str">
        <f t="shared" si="304"/>
        <v>-</v>
      </c>
      <c r="GP74" s="39"/>
      <c r="GQ74" s="32">
        <f t="shared" si="305"/>
        <v>0</v>
      </c>
      <c r="GR74" s="32">
        <f t="shared" si="306"/>
        <v>0</v>
      </c>
      <c r="GS74" s="75">
        <f t="shared" si="307"/>
        <v>0</v>
      </c>
      <c r="GT74" s="75">
        <f t="shared" si="308"/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 t="shared" si="309"/>
        <v>-</v>
      </c>
      <c r="HJ74" s="77" t="str">
        <f t="shared" si="310"/>
        <v>-</v>
      </c>
      <c r="HK74" s="19" t="str">
        <f t="shared" si="311"/>
        <v>-</v>
      </c>
      <c r="HL74" s="19" t="str">
        <f t="shared" si="312"/>
        <v>-</v>
      </c>
      <c r="HM74" s="19" t="str">
        <f t="shared" si="313"/>
        <v>-</v>
      </c>
      <c r="HN74" s="19" t="str">
        <f t="shared" si="314"/>
        <v>-</v>
      </c>
      <c r="HO74" s="19" t="str">
        <f t="shared" si="315"/>
        <v>-</v>
      </c>
      <c r="HP74" s="19" t="str">
        <f t="shared" si="316"/>
        <v>-</v>
      </c>
      <c r="HQ74" s="19" t="str">
        <f t="shared" si="317"/>
        <v>-</v>
      </c>
      <c r="HR74" s="19" t="str">
        <f t="shared" si="318"/>
        <v>-</v>
      </c>
      <c r="HS74" s="19" t="str">
        <f t="shared" si="319"/>
        <v>-</v>
      </c>
      <c r="HT74" s="19" t="str">
        <f t="shared" si="320"/>
        <v>-</v>
      </c>
      <c r="HU74" s="19" t="str">
        <f t="shared" si="321"/>
        <v>-</v>
      </c>
      <c r="HV74" s="19" t="str">
        <f t="shared" si="322"/>
        <v>-</v>
      </c>
      <c r="HW74" s="19" t="str">
        <f t="shared" si="323"/>
        <v>-</v>
      </c>
      <c r="HX74" s="19" t="str">
        <f t="shared" si="324"/>
        <v>-</v>
      </c>
      <c r="HY74" s="13" t="str">
        <f t="shared" si="325"/>
        <v>-</v>
      </c>
      <c r="HZ74" s="13" t="str">
        <f t="shared" si="326"/>
        <v>-</v>
      </c>
      <c r="IA74" s="13" t="str">
        <f t="shared" si="327"/>
        <v>-</v>
      </c>
      <c r="IB74" s="80" t="str">
        <f t="shared" si="328"/>
        <v>-</v>
      </c>
      <c r="IC74" s="39">
        <f t="shared" si="329"/>
        <v>0</v>
      </c>
      <c r="ID74" s="99">
        <f t="shared" si="330"/>
        <v>0</v>
      </c>
      <c r="IE74" s="99">
        <f t="shared" si="331"/>
        <v>0</v>
      </c>
      <c r="IF74" s="100">
        <f t="shared" si="332"/>
        <v>0</v>
      </c>
      <c r="IG74" s="100">
        <f t="shared" si="333"/>
        <v>0</v>
      </c>
      <c r="IH74" s="35">
        <f t="shared" si="184"/>
        <v>0</v>
      </c>
      <c r="II74" s="35">
        <f t="shared" si="184"/>
        <v>0</v>
      </c>
      <c r="IJ74" s="35">
        <f t="shared" si="184"/>
        <v>0</v>
      </c>
      <c r="IK74" s="35">
        <f t="shared" si="183"/>
        <v>0</v>
      </c>
      <c r="IL74" s="35">
        <f t="shared" si="183"/>
        <v>0</v>
      </c>
      <c r="IM74" s="35">
        <f t="shared" si="183"/>
        <v>0</v>
      </c>
      <c r="IN74" s="100"/>
      <c r="IO74" s="35">
        <f t="shared" si="182"/>
        <v>0</v>
      </c>
      <c r="IP74" s="35">
        <f t="shared" si="182"/>
        <v>0</v>
      </c>
      <c r="IQ74" s="35">
        <f t="shared" si="182"/>
        <v>0</v>
      </c>
      <c r="IR74" s="35">
        <f t="shared" si="181"/>
        <v>0</v>
      </c>
      <c r="IS74" s="35">
        <f t="shared" si="181"/>
        <v>0</v>
      </c>
      <c r="IT74" s="23">
        <f t="shared" si="181"/>
        <v>0</v>
      </c>
      <c r="IU74" s="26">
        <f t="shared" si="181"/>
        <v>0</v>
      </c>
      <c r="IV74" s="42" t="str">
        <f t="shared" si="334"/>
        <v>-</v>
      </c>
      <c r="IW74" s="89" t="str">
        <f t="shared" si="335"/>
        <v>-</v>
      </c>
      <c r="IX74" s="43" t="str">
        <f t="shared" si="336"/>
        <v>-</v>
      </c>
      <c r="IY74" s="43" t="str">
        <f t="shared" si="337"/>
        <v>-</v>
      </c>
      <c r="IZ74" s="43" t="str">
        <f t="shared" si="338"/>
        <v>-</v>
      </c>
      <c r="JA74" s="43" t="str">
        <f t="shared" si="339"/>
        <v>-</v>
      </c>
      <c r="JB74" s="43" t="str">
        <f t="shared" si="340"/>
        <v>-</v>
      </c>
      <c r="JC74" s="43" t="str">
        <f t="shared" si="341"/>
        <v>-</v>
      </c>
      <c r="JD74" s="43" t="str">
        <f t="shared" si="342"/>
        <v>-</v>
      </c>
      <c r="JE74" s="43" t="str">
        <f t="shared" si="343"/>
        <v>-</v>
      </c>
      <c r="JF74" s="43" t="str">
        <f t="shared" si="344"/>
        <v>-</v>
      </c>
      <c r="JG74" s="43" t="str">
        <f t="shared" si="345"/>
        <v>-</v>
      </c>
      <c r="JH74" s="43" t="str">
        <f t="shared" si="346"/>
        <v>-</v>
      </c>
      <c r="JI74" s="43" t="str">
        <f t="shared" si="347"/>
        <v>-</v>
      </c>
      <c r="JJ74" s="43" t="str">
        <f t="shared" si="348"/>
        <v>-</v>
      </c>
      <c r="JK74" s="43" t="str">
        <f t="shared" si="349"/>
        <v>-</v>
      </c>
      <c r="JL74" s="44" t="str">
        <f t="shared" si="350"/>
        <v>-</v>
      </c>
      <c r="JM74" s="44" t="str">
        <f t="shared" si="351"/>
        <v>-</v>
      </c>
      <c r="JN74" s="44" t="str">
        <f t="shared" si="352"/>
        <v>-</v>
      </c>
      <c r="JO74" s="90" t="str">
        <f t="shared" si="353"/>
        <v>-</v>
      </c>
      <c r="JP74" s="62">
        <f t="shared" si="354"/>
        <v>0</v>
      </c>
      <c r="JQ74" s="63">
        <f t="shared" si="355"/>
        <v>0</v>
      </c>
      <c r="JR74" s="64">
        <f t="shared" si="356"/>
        <v>0</v>
      </c>
      <c r="JS74" s="65">
        <f t="shared" si="357"/>
        <v>0</v>
      </c>
    </row>
    <row r="75" spans="1:279" ht="19.5" thickBot="1">
      <c r="A75" s="9">
        <f>IFERROR('SEM1'!A75,"-")</f>
        <v>0</v>
      </c>
      <c r="B75" s="16">
        <f>IFERROR('SEM1'!B75,"-")</f>
        <v>0</v>
      </c>
      <c r="C75" s="39"/>
      <c r="D75" s="32">
        <f t="shared" si="185"/>
        <v>0</v>
      </c>
      <c r="E75" s="32">
        <f t="shared" si="186"/>
        <v>0</v>
      </c>
      <c r="F75" s="75">
        <f t="shared" si="187"/>
        <v>0</v>
      </c>
      <c r="G75" s="75">
        <f t="shared" si="188"/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 t="shared" si="189"/>
        <v>-</v>
      </c>
      <c r="W75" s="77" t="str">
        <f t="shared" si="190"/>
        <v>-</v>
      </c>
      <c r="X75" s="19" t="str">
        <f t="shared" si="191"/>
        <v>-</v>
      </c>
      <c r="Y75" s="19" t="str">
        <f t="shared" si="192"/>
        <v>-</v>
      </c>
      <c r="Z75" s="19" t="str">
        <f t="shared" si="193"/>
        <v>-</v>
      </c>
      <c r="AA75" s="19" t="str">
        <f t="shared" si="194"/>
        <v>-</v>
      </c>
      <c r="AB75" s="19" t="str">
        <f t="shared" si="195"/>
        <v>-</v>
      </c>
      <c r="AC75" s="19" t="str">
        <f t="shared" si="196"/>
        <v>-</v>
      </c>
      <c r="AD75" s="19" t="str">
        <f t="shared" si="197"/>
        <v>-</v>
      </c>
      <c r="AE75" s="19" t="str">
        <f t="shared" si="198"/>
        <v>-</v>
      </c>
      <c r="AF75" s="19" t="str">
        <f t="shared" si="199"/>
        <v>-</v>
      </c>
      <c r="AG75" s="19" t="str">
        <f t="shared" si="200"/>
        <v>-</v>
      </c>
      <c r="AH75" s="19" t="str">
        <f t="shared" si="201"/>
        <v>-</v>
      </c>
      <c r="AI75" s="19" t="str">
        <f t="shared" si="202"/>
        <v>-</v>
      </c>
      <c r="AJ75" s="19" t="str">
        <f t="shared" si="203"/>
        <v>-</v>
      </c>
      <c r="AK75" s="19" t="str">
        <f t="shared" si="204"/>
        <v>-</v>
      </c>
      <c r="AL75" s="13" t="str">
        <f t="shared" si="205"/>
        <v>-</v>
      </c>
      <c r="AM75" s="13" t="str">
        <f t="shared" si="206"/>
        <v>-</v>
      </c>
      <c r="AN75" s="13" t="str">
        <f t="shared" si="207"/>
        <v>-</v>
      </c>
      <c r="AO75" s="80" t="str">
        <f t="shared" si="208"/>
        <v>-</v>
      </c>
      <c r="AP75" s="39"/>
      <c r="AQ75" s="32">
        <f t="shared" si="209"/>
        <v>0</v>
      </c>
      <c r="AR75" s="32">
        <f t="shared" si="210"/>
        <v>0</v>
      </c>
      <c r="AS75" s="75">
        <f t="shared" si="211"/>
        <v>0</v>
      </c>
      <c r="AT75" s="75">
        <f t="shared" si="212"/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 t="shared" si="213"/>
        <v>-</v>
      </c>
      <c r="BJ75" s="77" t="str">
        <f t="shared" si="214"/>
        <v>-</v>
      </c>
      <c r="BK75" s="19" t="str">
        <f t="shared" si="215"/>
        <v>-</v>
      </c>
      <c r="BL75" s="19" t="str">
        <f t="shared" si="216"/>
        <v>-</v>
      </c>
      <c r="BM75" s="19" t="str">
        <f t="shared" si="217"/>
        <v>-</v>
      </c>
      <c r="BN75" s="19" t="str">
        <f t="shared" si="218"/>
        <v>-</v>
      </c>
      <c r="BO75" s="19" t="str">
        <f t="shared" si="219"/>
        <v>-</v>
      </c>
      <c r="BP75" s="19" t="str">
        <f t="shared" si="220"/>
        <v>-</v>
      </c>
      <c r="BQ75" s="19" t="str">
        <f t="shared" si="221"/>
        <v>-</v>
      </c>
      <c r="BR75" s="19" t="str">
        <f t="shared" si="222"/>
        <v>-</v>
      </c>
      <c r="BS75" s="19" t="str">
        <f t="shared" si="223"/>
        <v>-</v>
      </c>
      <c r="BT75" s="19" t="str">
        <f t="shared" si="224"/>
        <v>-</v>
      </c>
      <c r="BU75" s="19" t="str">
        <f t="shared" si="225"/>
        <v>-</v>
      </c>
      <c r="BV75" s="19" t="str">
        <f t="shared" si="226"/>
        <v>-</v>
      </c>
      <c r="BW75" s="19" t="str">
        <f t="shared" si="227"/>
        <v>-</v>
      </c>
      <c r="BX75" s="19" t="str">
        <f t="shared" si="228"/>
        <v>-</v>
      </c>
      <c r="BY75" s="13" t="str">
        <f t="shared" si="229"/>
        <v>-</v>
      </c>
      <c r="BZ75" s="13" t="str">
        <f t="shared" si="230"/>
        <v>-</v>
      </c>
      <c r="CA75" s="13" t="str">
        <f t="shared" si="231"/>
        <v>-</v>
      </c>
      <c r="CB75" s="80" t="str">
        <f t="shared" si="232"/>
        <v>-</v>
      </c>
      <c r="CC75" s="39"/>
      <c r="CD75" s="32">
        <f t="shared" si="233"/>
        <v>0</v>
      </c>
      <c r="CE75" s="32">
        <f t="shared" si="234"/>
        <v>0</v>
      </c>
      <c r="CF75" s="75">
        <f t="shared" si="235"/>
        <v>0</v>
      </c>
      <c r="CG75" s="75">
        <f t="shared" si="236"/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 t="shared" si="237"/>
        <v>-</v>
      </c>
      <c r="CW75" s="77" t="str">
        <f t="shared" si="238"/>
        <v>-</v>
      </c>
      <c r="CX75" s="19" t="str">
        <f t="shared" si="239"/>
        <v>-</v>
      </c>
      <c r="CY75" s="19" t="str">
        <f t="shared" si="240"/>
        <v>-</v>
      </c>
      <c r="CZ75" s="19" t="str">
        <f t="shared" si="241"/>
        <v>-</v>
      </c>
      <c r="DA75" s="19" t="str">
        <f t="shared" si="242"/>
        <v>-</v>
      </c>
      <c r="DB75" s="19" t="str">
        <f t="shared" si="243"/>
        <v>-</v>
      </c>
      <c r="DC75" s="19" t="str">
        <f t="shared" si="244"/>
        <v>-</v>
      </c>
      <c r="DD75" s="19" t="str">
        <f t="shared" si="245"/>
        <v>-</v>
      </c>
      <c r="DE75" s="19" t="str">
        <f t="shared" si="246"/>
        <v>-</v>
      </c>
      <c r="DF75" s="19" t="str">
        <f t="shared" si="247"/>
        <v>-</v>
      </c>
      <c r="DG75" s="19" t="str">
        <f t="shared" si="248"/>
        <v>-</v>
      </c>
      <c r="DH75" s="19" t="str">
        <f t="shared" si="249"/>
        <v>-</v>
      </c>
      <c r="DI75" s="19" t="str">
        <f t="shared" si="250"/>
        <v>-</v>
      </c>
      <c r="DJ75" s="19" t="str">
        <f t="shared" si="251"/>
        <v>-</v>
      </c>
      <c r="DK75" s="19" t="str">
        <f t="shared" si="252"/>
        <v>-</v>
      </c>
      <c r="DL75" s="13" t="str">
        <f t="shared" si="253"/>
        <v>-</v>
      </c>
      <c r="DM75" s="13" t="str">
        <f t="shared" si="254"/>
        <v>-</v>
      </c>
      <c r="DN75" s="13" t="str">
        <f t="shared" si="255"/>
        <v>-</v>
      </c>
      <c r="DO75" s="80" t="str">
        <f t="shared" si="256"/>
        <v>-</v>
      </c>
      <c r="DP75" s="39"/>
      <c r="DQ75" s="32">
        <f t="shared" si="257"/>
        <v>0</v>
      </c>
      <c r="DR75" s="32">
        <f t="shared" si="258"/>
        <v>0</v>
      </c>
      <c r="DS75" s="75">
        <f t="shared" si="259"/>
        <v>0</v>
      </c>
      <c r="DT75" s="75">
        <f t="shared" si="260"/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 t="shared" si="261"/>
        <v>-</v>
      </c>
      <c r="EJ75" s="77" t="str">
        <f t="shared" si="262"/>
        <v>-</v>
      </c>
      <c r="EK75" s="19" t="str">
        <f t="shared" si="263"/>
        <v>-</v>
      </c>
      <c r="EL75" s="19" t="str">
        <f t="shared" si="264"/>
        <v>-</v>
      </c>
      <c r="EM75" s="19" t="str">
        <f t="shared" si="265"/>
        <v>-</v>
      </c>
      <c r="EN75" s="19" t="str">
        <f t="shared" si="266"/>
        <v>-</v>
      </c>
      <c r="EO75" s="19" t="str">
        <f t="shared" si="267"/>
        <v>-</v>
      </c>
      <c r="EP75" s="19" t="str">
        <f t="shared" si="268"/>
        <v>-</v>
      </c>
      <c r="EQ75" s="19" t="str">
        <f t="shared" si="269"/>
        <v>-</v>
      </c>
      <c r="ER75" s="19" t="str">
        <f t="shared" si="270"/>
        <v>-</v>
      </c>
      <c r="ES75" s="19" t="str">
        <f t="shared" si="271"/>
        <v>-</v>
      </c>
      <c r="ET75" s="19" t="str">
        <f t="shared" si="272"/>
        <v>-</v>
      </c>
      <c r="EU75" s="19" t="str">
        <f t="shared" si="273"/>
        <v>-</v>
      </c>
      <c r="EV75" s="19" t="str">
        <f t="shared" si="274"/>
        <v>-</v>
      </c>
      <c r="EW75" s="19" t="str">
        <f t="shared" si="275"/>
        <v>-</v>
      </c>
      <c r="EX75" s="19" t="str">
        <f t="shared" si="276"/>
        <v>-</v>
      </c>
      <c r="EY75" s="13" t="str">
        <f t="shared" si="277"/>
        <v>-</v>
      </c>
      <c r="EZ75" s="13" t="str">
        <f t="shared" si="278"/>
        <v>-</v>
      </c>
      <c r="FA75" s="13" t="str">
        <f t="shared" si="279"/>
        <v>-</v>
      </c>
      <c r="FB75" s="80" t="str">
        <f t="shared" si="280"/>
        <v>-</v>
      </c>
      <c r="FC75" s="39"/>
      <c r="FD75" s="32">
        <f t="shared" si="281"/>
        <v>0</v>
      </c>
      <c r="FE75" s="32">
        <f t="shared" si="282"/>
        <v>0</v>
      </c>
      <c r="FF75" s="75">
        <f t="shared" si="283"/>
        <v>0</v>
      </c>
      <c r="FG75" s="75">
        <f t="shared" si="284"/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 t="shared" si="285"/>
        <v>-</v>
      </c>
      <c r="FW75" s="77" t="str">
        <f t="shared" si="286"/>
        <v>-</v>
      </c>
      <c r="FX75" s="19" t="str">
        <f t="shared" si="287"/>
        <v>-</v>
      </c>
      <c r="FY75" s="19" t="str">
        <f t="shared" si="288"/>
        <v>-</v>
      </c>
      <c r="FZ75" s="19" t="str">
        <f t="shared" si="289"/>
        <v>-</v>
      </c>
      <c r="GA75" s="19" t="str">
        <f t="shared" si="290"/>
        <v>-</v>
      </c>
      <c r="GB75" s="19" t="str">
        <f t="shared" si="291"/>
        <v>-</v>
      </c>
      <c r="GC75" s="19" t="str">
        <f t="shared" si="292"/>
        <v>-</v>
      </c>
      <c r="GD75" s="19" t="str">
        <f t="shared" si="293"/>
        <v>-</v>
      </c>
      <c r="GE75" s="19" t="str">
        <f t="shared" si="294"/>
        <v>-</v>
      </c>
      <c r="GF75" s="19" t="str">
        <f t="shared" si="295"/>
        <v>-</v>
      </c>
      <c r="GG75" s="19" t="str">
        <f t="shared" si="296"/>
        <v>-</v>
      </c>
      <c r="GH75" s="19" t="str">
        <f t="shared" si="297"/>
        <v>-</v>
      </c>
      <c r="GI75" s="19" t="str">
        <f t="shared" si="298"/>
        <v>-</v>
      </c>
      <c r="GJ75" s="19" t="str">
        <f t="shared" si="299"/>
        <v>-</v>
      </c>
      <c r="GK75" s="19" t="str">
        <f t="shared" si="300"/>
        <v>-</v>
      </c>
      <c r="GL75" s="13" t="str">
        <f t="shared" si="301"/>
        <v>-</v>
      </c>
      <c r="GM75" s="13" t="str">
        <f t="shared" si="302"/>
        <v>-</v>
      </c>
      <c r="GN75" s="13" t="str">
        <f t="shared" si="303"/>
        <v>-</v>
      </c>
      <c r="GO75" s="80" t="str">
        <f t="shared" si="304"/>
        <v>-</v>
      </c>
      <c r="GP75" s="39"/>
      <c r="GQ75" s="32">
        <f t="shared" si="305"/>
        <v>0</v>
      </c>
      <c r="GR75" s="32">
        <f t="shared" si="306"/>
        <v>0</v>
      </c>
      <c r="GS75" s="75">
        <f t="shared" si="307"/>
        <v>0</v>
      </c>
      <c r="GT75" s="75">
        <f t="shared" si="308"/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 t="shared" si="309"/>
        <v>-</v>
      </c>
      <c r="HJ75" s="77" t="str">
        <f t="shared" si="310"/>
        <v>-</v>
      </c>
      <c r="HK75" s="19" t="str">
        <f t="shared" si="311"/>
        <v>-</v>
      </c>
      <c r="HL75" s="19" t="str">
        <f t="shared" si="312"/>
        <v>-</v>
      </c>
      <c r="HM75" s="19" t="str">
        <f t="shared" si="313"/>
        <v>-</v>
      </c>
      <c r="HN75" s="19" t="str">
        <f t="shared" si="314"/>
        <v>-</v>
      </c>
      <c r="HO75" s="19" t="str">
        <f t="shared" si="315"/>
        <v>-</v>
      </c>
      <c r="HP75" s="19" t="str">
        <f t="shared" si="316"/>
        <v>-</v>
      </c>
      <c r="HQ75" s="19" t="str">
        <f t="shared" si="317"/>
        <v>-</v>
      </c>
      <c r="HR75" s="19" t="str">
        <f t="shared" si="318"/>
        <v>-</v>
      </c>
      <c r="HS75" s="19" t="str">
        <f t="shared" si="319"/>
        <v>-</v>
      </c>
      <c r="HT75" s="19" t="str">
        <f t="shared" si="320"/>
        <v>-</v>
      </c>
      <c r="HU75" s="19" t="str">
        <f t="shared" si="321"/>
        <v>-</v>
      </c>
      <c r="HV75" s="19" t="str">
        <f t="shared" si="322"/>
        <v>-</v>
      </c>
      <c r="HW75" s="19" t="str">
        <f t="shared" si="323"/>
        <v>-</v>
      </c>
      <c r="HX75" s="19" t="str">
        <f t="shared" si="324"/>
        <v>-</v>
      </c>
      <c r="HY75" s="13" t="str">
        <f t="shared" si="325"/>
        <v>-</v>
      </c>
      <c r="HZ75" s="13" t="str">
        <f t="shared" si="326"/>
        <v>-</v>
      </c>
      <c r="IA75" s="13" t="str">
        <f t="shared" si="327"/>
        <v>-</v>
      </c>
      <c r="IB75" s="80" t="str">
        <f t="shared" si="328"/>
        <v>-</v>
      </c>
      <c r="IC75" s="39">
        <f t="shared" si="329"/>
        <v>0</v>
      </c>
      <c r="ID75" s="99">
        <f t="shared" si="330"/>
        <v>0</v>
      </c>
      <c r="IE75" s="99">
        <f t="shared" si="331"/>
        <v>0</v>
      </c>
      <c r="IF75" s="100">
        <f t="shared" si="332"/>
        <v>0</v>
      </c>
      <c r="IG75" s="100">
        <f t="shared" si="333"/>
        <v>0</v>
      </c>
      <c r="IH75" s="35">
        <f t="shared" si="184"/>
        <v>0</v>
      </c>
      <c r="II75" s="35">
        <f t="shared" si="184"/>
        <v>0</v>
      </c>
      <c r="IJ75" s="35">
        <f t="shared" si="184"/>
        <v>0</v>
      </c>
      <c r="IK75" s="35">
        <f t="shared" si="183"/>
        <v>0</v>
      </c>
      <c r="IL75" s="35">
        <f t="shared" si="183"/>
        <v>0</v>
      </c>
      <c r="IM75" s="35">
        <f t="shared" si="183"/>
        <v>0</v>
      </c>
      <c r="IN75" s="100"/>
      <c r="IO75" s="35">
        <f t="shared" si="182"/>
        <v>0</v>
      </c>
      <c r="IP75" s="35">
        <f t="shared" si="182"/>
        <v>0</v>
      </c>
      <c r="IQ75" s="35">
        <f t="shared" si="182"/>
        <v>0</v>
      </c>
      <c r="IR75" s="35">
        <f t="shared" si="181"/>
        <v>0</v>
      </c>
      <c r="IS75" s="35">
        <f t="shared" si="181"/>
        <v>0</v>
      </c>
      <c r="IT75" s="23">
        <f t="shared" si="181"/>
        <v>0</v>
      </c>
      <c r="IU75" s="26">
        <f t="shared" si="181"/>
        <v>0</v>
      </c>
      <c r="IV75" s="42" t="str">
        <f t="shared" si="334"/>
        <v>-</v>
      </c>
      <c r="IW75" s="89" t="str">
        <f t="shared" si="335"/>
        <v>-</v>
      </c>
      <c r="IX75" s="43" t="str">
        <f t="shared" si="336"/>
        <v>-</v>
      </c>
      <c r="IY75" s="43" t="str">
        <f t="shared" si="337"/>
        <v>-</v>
      </c>
      <c r="IZ75" s="43" t="str">
        <f t="shared" si="338"/>
        <v>-</v>
      </c>
      <c r="JA75" s="43" t="str">
        <f t="shared" si="339"/>
        <v>-</v>
      </c>
      <c r="JB75" s="43" t="str">
        <f t="shared" si="340"/>
        <v>-</v>
      </c>
      <c r="JC75" s="43" t="str">
        <f t="shared" si="341"/>
        <v>-</v>
      </c>
      <c r="JD75" s="43" t="str">
        <f t="shared" si="342"/>
        <v>-</v>
      </c>
      <c r="JE75" s="43" t="str">
        <f t="shared" si="343"/>
        <v>-</v>
      </c>
      <c r="JF75" s="43" t="str">
        <f t="shared" si="344"/>
        <v>-</v>
      </c>
      <c r="JG75" s="43" t="str">
        <f t="shared" si="345"/>
        <v>-</v>
      </c>
      <c r="JH75" s="43" t="str">
        <f t="shared" si="346"/>
        <v>-</v>
      </c>
      <c r="JI75" s="43" t="str">
        <f t="shared" si="347"/>
        <v>-</v>
      </c>
      <c r="JJ75" s="43" t="str">
        <f t="shared" si="348"/>
        <v>-</v>
      </c>
      <c r="JK75" s="43" t="str">
        <f t="shared" si="349"/>
        <v>-</v>
      </c>
      <c r="JL75" s="44" t="str">
        <f t="shared" si="350"/>
        <v>-</v>
      </c>
      <c r="JM75" s="44" t="str">
        <f t="shared" si="351"/>
        <v>-</v>
      </c>
      <c r="JN75" s="44" t="str">
        <f t="shared" si="352"/>
        <v>-</v>
      </c>
      <c r="JO75" s="90" t="str">
        <f t="shared" si="353"/>
        <v>-</v>
      </c>
      <c r="JP75" s="62">
        <f t="shared" si="354"/>
        <v>0</v>
      </c>
      <c r="JQ75" s="63">
        <f t="shared" si="355"/>
        <v>0</v>
      </c>
      <c r="JR75" s="64">
        <f t="shared" si="356"/>
        <v>0</v>
      </c>
      <c r="JS75" s="65">
        <f t="shared" si="357"/>
        <v>0</v>
      </c>
    </row>
    <row r="76" spans="1:279" ht="20.25" thickTop="1" thickBot="1">
      <c r="A76" s="139" t="s">
        <v>3</v>
      </c>
      <c r="B76" s="140"/>
      <c r="C76" s="49">
        <f>SUM(C8:C75)</f>
        <v>0</v>
      </c>
      <c r="D76" s="50">
        <f t="shared" ref="D76" si="358">SUM(H76:P76)</f>
        <v>0</v>
      </c>
      <c r="E76" s="50">
        <f t="shared" si="186"/>
        <v>0</v>
      </c>
      <c r="F76" s="51">
        <f>SUM(F8:F75)</f>
        <v>0</v>
      </c>
      <c r="G76" s="51">
        <f>SUM(G8:G75)</f>
        <v>0</v>
      </c>
      <c r="H76" s="51">
        <f t="shared" ref="H76:U76" si="359">SUM(H8:H75)</f>
        <v>0</v>
      </c>
      <c r="I76" s="51">
        <f t="shared" si="359"/>
        <v>0</v>
      </c>
      <c r="J76" s="51">
        <f t="shared" si="359"/>
        <v>0</v>
      </c>
      <c r="K76" s="51">
        <f t="shared" si="359"/>
        <v>0</v>
      </c>
      <c r="L76" s="51">
        <f t="shared" si="359"/>
        <v>0</v>
      </c>
      <c r="M76" s="51">
        <f t="shared" si="359"/>
        <v>0</v>
      </c>
      <c r="N76" s="51">
        <f t="shared" si="359"/>
        <v>0</v>
      </c>
      <c r="O76" s="51">
        <f t="shared" si="359"/>
        <v>0</v>
      </c>
      <c r="P76" s="51">
        <f t="shared" si="359"/>
        <v>0</v>
      </c>
      <c r="Q76" s="51">
        <f t="shared" si="359"/>
        <v>0</v>
      </c>
      <c r="R76" s="51">
        <f t="shared" si="359"/>
        <v>0</v>
      </c>
      <c r="S76" s="51">
        <f t="shared" si="359"/>
        <v>0</v>
      </c>
      <c r="T76" s="50">
        <f t="shared" si="359"/>
        <v>0</v>
      </c>
      <c r="U76" s="52">
        <f t="shared" si="359"/>
        <v>0</v>
      </c>
      <c r="V76" s="82" t="str">
        <f t="shared" si="189"/>
        <v>-</v>
      </c>
      <c r="W76" s="83" t="str">
        <f t="shared" si="190"/>
        <v>-</v>
      </c>
      <c r="X76" s="84" t="str">
        <f t="shared" si="191"/>
        <v>-</v>
      </c>
      <c r="Y76" s="84" t="str">
        <f t="shared" si="192"/>
        <v>-</v>
      </c>
      <c r="Z76" s="84" t="str">
        <f t="shared" si="193"/>
        <v>-</v>
      </c>
      <c r="AA76" s="84" t="str">
        <f t="shared" si="194"/>
        <v>-</v>
      </c>
      <c r="AB76" s="84" t="str">
        <f t="shared" si="195"/>
        <v>-</v>
      </c>
      <c r="AC76" s="84" t="str">
        <f t="shared" si="196"/>
        <v>-</v>
      </c>
      <c r="AD76" s="84" t="str">
        <f t="shared" si="197"/>
        <v>-</v>
      </c>
      <c r="AE76" s="84" t="str">
        <f t="shared" si="198"/>
        <v>-</v>
      </c>
      <c r="AF76" s="84" t="str">
        <f t="shared" si="199"/>
        <v>-</v>
      </c>
      <c r="AG76" s="84" t="str">
        <f t="shared" si="200"/>
        <v>-</v>
      </c>
      <c r="AH76" s="84" t="str">
        <f t="shared" si="201"/>
        <v>-</v>
      </c>
      <c r="AI76" s="84" t="str">
        <f t="shared" si="202"/>
        <v>-</v>
      </c>
      <c r="AJ76" s="84" t="str">
        <f t="shared" si="203"/>
        <v>-</v>
      </c>
      <c r="AK76" s="84" t="str">
        <f t="shared" si="204"/>
        <v>-</v>
      </c>
      <c r="AL76" s="85" t="str">
        <f t="shared" si="205"/>
        <v>-</v>
      </c>
      <c r="AM76" s="85" t="str">
        <f t="shared" si="206"/>
        <v>-</v>
      </c>
      <c r="AN76" s="85" t="str">
        <f t="shared" si="207"/>
        <v>-</v>
      </c>
      <c r="AO76" s="86" t="str">
        <f t="shared" si="208"/>
        <v>-</v>
      </c>
      <c r="AP76" s="49">
        <f>SUM(AP8:AP75)</f>
        <v>0</v>
      </c>
      <c r="AQ76" s="50">
        <f t="shared" ref="AQ76" si="360">SUM(AU76:BC76)</f>
        <v>0</v>
      </c>
      <c r="AR76" s="50">
        <f t="shared" si="210"/>
        <v>0</v>
      </c>
      <c r="AS76" s="51">
        <f>SUM(AS8:AS75)</f>
        <v>0</v>
      </c>
      <c r="AT76" s="51">
        <f>SUM(AT8:AT75)</f>
        <v>0</v>
      </c>
      <c r="AU76" s="51">
        <f t="shared" ref="AU76:BH76" si="361">SUM(AU8:AU75)</f>
        <v>0</v>
      </c>
      <c r="AV76" s="51">
        <f t="shared" si="361"/>
        <v>0</v>
      </c>
      <c r="AW76" s="51">
        <f t="shared" si="361"/>
        <v>0</v>
      </c>
      <c r="AX76" s="51">
        <f t="shared" si="361"/>
        <v>0</v>
      </c>
      <c r="AY76" s="51">
        <f t="shared" si="361"/>
        <v>0</v>
      </c>
      <c r="AZ76" s="51">
        <f t="shared" si="361"/>
        <v>0</v>
      </c>
      <c r="BA76" s="51">
        <f t="shared" si="361"/>
        <v>0</v>
      </c>
      <c r="BB76" s="51">
        <f t="shared" si="361"/>
        <v>0</v>
      </c>
      <c r="BC76" s="51">
        <f t="shared" si="361"/>
        <v>0</v>
      </c>
      <c r="BD76" s="51">
        <f t="shared" si="361"/>
        <v>0</v>
      </c>
      <c r="BE76" s="51">
        <f t="shared" si="361"/>
        <v>0</v>
      </c>
      <c r="BF76" s="51">
        <f t="shared" si="361"/>
        <v>0</v>
      </c>
      <c r="BG76" s="50">
        <f t="shared" si="361"/>
        <v>0</v>
      </c>
      <c r="BH76" s="52">
        <f t="shared" si="361"/>
        <v>0</v>
      </c>
      <c r="BI76" s="82" t="str">
        <f t="shared" si="213"/>
        <v>-</v>
      </c>
      <c r="BJ76" s="83" t="str">
        <f t="shared" si="214"/>
        <v>-</v>
      </c>
      <c r="BK76" s="84" t="str">
        <f t="shared" si="215"/>
        <v>-</v>
      </c>
      <c r="BL76" s="84" t="str">
        <f t="shared" si="216"/>
        <v>-</v>
      </c>
      <c r="BM76" s="84" t="str">
        <f t="shared" si="217"/>
        <v>-</v>
      </c>
      <c r="BN76" s="84" t="str">
        <f t="shared" si="218"/>
        <v>-</v>
      </c>
      <c r="BO76" s="84" t="str">
        <f t="shared" si="219"/>
        <v>-</v>
      </c>
      <c r="BP76" s="84" t="str">
        <f t="shared" si="220"/>
        <v>-</v>
      </c>
      <c r="BQ76" s="84" t="str">
        <f t="shared" si="221"/>
        <v>-</v>
      </c>
      <c r="BR76" s="84" t="str">
        <f t="shared" si="222"/>
        <v>-</v>
      </c>
      <c r="BS76" s="84" t="str">
        <f t="shared" si="223"/>
        <v>-</v>
      </c>
      <c r="BT76" s="84" t="str">
        <f t="shared" si="224"/>
        <v>-</v>
      </c>
      <c r="BU76" s="84" t="str">
        <f t="shared" si="225"/>
        <v>-</v>
      </c>
      <c r="BV76" s="84" t="str">
        <f t="shared" si="226"/>
        <v>-</v>
      </c>
      <c r="BW76" s="84" t="str">
        <f t="shared" si="227"/>
        <v>-</v>
      </c>
      <c r="BX76" s="84" t="str">
        <f t="shared" si="228"/>
        <v>-</v>
      </c>
      <c r="BY76" s="85" t="str">
        <f t="shared" si="229"/>
        <v>-</v>
      </c>
      <c r="BZ76" s="85" t="str">
        <f t="shared" si="230"/>
        <v>-</v>
      </c>
      <c r="CA76" s="85" t="str">
        <f t="shared" si="231"/>
        <v>-</v>
      </c>
      <c r="CB76" s="86" t="str">
        <f t="shared" si="232"/>
        <v>-</v>
      </c>
      <c r="CC76" s="49">
        <f>SUM(CC8:CC75)</f>
        <v>0</v>
      </c>
      <c r="CD76" s="50">
        <f t="shared" ref="CD76" si="362">SUM(CH76:CP76)</f>
        <v>0</v>
      </c>
      <c r="CE76" s="50">
        <f t="shared" si="234"/>
        <v>0</v>
      </c>
      <c r="CF76" s="51">
        <f>SUM(CF8:CF75)</f>
        <v>0</v>
      </c>
      <c r="CG76" s="51">
        <f>SUM(CG8:CG75)</f>
        <v>0</v>
      </c>
      <c r="CH76" s="51">
        <f t="shared" ref="CH76:CU76" si="363">SUM(CH8:CH75)</f>
        <v>0</v>
      </c>
      <c r="CI76" s="51">
        <f t="shared" si="363"/>
        <v>0</v>
      </c>
      <c r="CJ76" s="51">
        <f t="shared" si="363"/>
        <v>0</v>
      </c>
      <c r="CK76" s="51">
        <f t="shared" si="363"/>
        <v>0</v>
      </c>
      <c r="CL76" s="51">
        <f t="shared" si="363"/>
        <v>0</v>
      </c>
      <c r="CM76" s="51">
        <f t="shared" si="363"/>
        <v>0</v>
      </c>
      <c r="CN76" s="51">
        <f t="shared" si="363"/>
        <v>0</v>
      </c>
      <c r="CO76" s="51">
        <f t="shared" si="363"/>
        <v>0</v>
      </c>
      <c r="CP76" s="51">
        <f t="shared" si="363"/>
        <v>0</v>
      </c>
      <c r="CQ76" s="51">
        <f t="shared" si="363"/>
        <v>0</v>
      </c>
      <c r="CR76" s="51">
        <f t="shared" si="363"/>
        <v>0</v>
      </c>
      <c r="CS76" s="51">
        <f t="shared" si="363"/>
        <v>0</v>
      </c>
      <c r="CT76" s="50">
        <f t="shared" si="363"/>
        <v>0</v>
      </c>
      <c r="CU76" s="52">
        <f t="shared" si="363"/>
        <v>0</v>
      </c>
      <c r="CV76" s="82" t="str">
        <f t="shared" si="237"/>
        <v>-</v>
      </c>
      <c r="CW76" s="83" t="str">
        <f t="shared" si="238"/>
        <v>-</v>
      </c>
      <c r="CX76" s="84" t="str">
        <f t="shared" si="239"/>
        <v>-</v>
      </c>
      <c r="CY76" s="84" t="str">
        <f t="shared" si="240"/>
        <v>-</v>
      </c>
      <c r="CZ76" s="84" t="str">
        <f t="shared" si="241"/>
        <v>-</v>
      </c>
      <c r="DA76" s="84" t="str">
        <f t="shared" si="242"/>
        <v>-</v>
      </c>
      <c r="DB76" s="84" t="str">
        <f t="shared" si="243"/>
        <v>-</v>
      </c>
      <c r="DC76" s="84" t="str">
        <f t="shared" si="244"/>
        <v>-</v>
      </c>
      <c r="DD76" s="84" t="str">
        <f t="shared" si="245"/>
        <v>-</v>
      </c>
      <c r="DE76" s="84" t="str">
        <f t="shared" si="246"/>
        <v>-</v>
      </c>
      <c r="DF76" s="84" t="str">
        <f t="shared" si="247"/>
        <v>-</v>
      </c>
      <c r="DG76" s="84" t="str">
        <f t="shared" si="248"/>
        <v>-</v>
      </c>
      <c r="DH76" s="84" t="str">
        <f t="shared" si="249"/>
        <v>-</v>
      </c>
      <c r="DI76" s="84" t="str">
        <f t="shared" si="250"/>
        <v>-</v>
      </c>
      <c r="DJ76" s="84" t="str">
        <f t="shared" si="251"/>
        <v>-</v>
      </c>
      <c r="DK76" s="84" t="str">
        <f t="shared" si="252"/>
        <v>-</v>
      </c>
      <c r="DL76" s="85" t="str">
        <f t="shared" si="253"/>
        <v>-</v>
      </c>
      <c r="DM76" s="85" t="str">
        <f t="shared" si="254"/>
        <v>-</v>
      </c>
      <c r="DN76" s="85" t="str">
        <f t="shared" si="255"/>
        <v>-</v>
      </c>
      <c r="DO76" s="86" t="str">
        <f t="shared" si="256"/>
        <v>-</v>
      </c>
      <c r="DP76" s="49">
        <f>SUM(DP8:DP75)</f>
        <v>0</v>
      </c>
      <c r="DQ76" s="50">
        <f t="shared" ref="DQ76" si="364">SUM(DU76:EC76)</f>
        <v>0</v>
      </c>
      <c r="DR76" s="50">
        <f t="shared" si="258"/>
        <v>0</v>
      </c>
      <c r="DS76" s="51">
        <f>SUM(DS8:DS75)</f>
        <v>0</v>
      </c>
      <c r="DT76" s="51">
        <f>SUM(DT8:DT75)</f>
        <v>0</v>
      </c>
      <c r="DU76" s="51">
        <f t="shared" ref="DU76:EH76" si="365">SUM(DU8:DU75)</f>
        <v>0</v>
      </c>
      <c r="DV76" s="51">
        <f t="shared" si="365"/>
        <v>0</v>
      </c>
      <c r="DW76" s="51">
        <f t="shared" si="365"/>
        <v>0</v>
      </c>
      <c r="DX76" s="51">
        <f t="shared" si="365"/>
        <v>0</v>
      </c>
      <c r="DY76" s="51">
        <f t="shared" si="365"/>
        <v>0</v>
      </c>
      <c r="DZ76" s="51">
        <f t="shared" si="365"/>
        <v>0</v>
      </c>
      <c r="EA76" s="51">
        <f t="shared" si="365"/>
        <v>0</v>
      </c>
      <c r="EB76" s="51">
        <f t="shared" si="365"/>
        <v>0</v>
      </c>
      <c r="EC76" s="51">
        <f t="shared" si="365"/>
        <v>0</v>
      </c>
      <c r="ED76" s="51">
        <f t="shared" si="365"/>
        <v>0</v>
      </c>
      <c r="EE76" s="51">
        <f t="shared" si="365"/>
        <v>0</v>
      </c>
      <c r="EF76" s="51">
        <f t="shared" si="365"/>
        <v>0</v>
      </c>
      <c r="EG76" s="50">
        <f t="shared" si="365"/>
        <v>0</v>
      </c>
      <c r="EH76" s="52">
        <f t="shared" si="365"/>
        <v>0</v>
      </c>
      <c r="EI76" s="82" t="str">
        <f t="shared" si="261"/>
        <v>-</v>
      </c>
      <c r="EJ76" s="83" t="str">
        <f t="shared" si="262"/>
        <v>-</v>
      </c>
      <c r="EK76" s="84" t="str">
        <f t="shared" si="263"/>
        <v>-</v>
      </c>
      <c r="EL76" s="84" t="str">
        <f t="shared" si="264"/>
        <v>-</v>
      </c>
      <c r="EM76" s="84" t="str">
        <f t="shared" si="265"/>
        <v>-</v>
      </c>
      <c r="EN76" s="84" t="str">
        <f t="shared" si="266"/>
        <v>-</v>
      </c>
      <c r="EO76" s="84" t="str">
        <f t="shared" si="267"/>
        <v>-</v>
      </c>
      <c r="EP76" s="84" t="str">
        <f t="shared" si="268"/>
        <v>-</v>
      </c>
      <c r="EQ76" s="84" t="str">
        <f t="shared" si="269"/>
        <v>-</v>
      </c>
      <c r="ER76" s="84" t="str">
        <f t="shared" si="270"/>
        <v>-</v>
      </c>
      <c r="ES76" s="84" t="str">
        <f t="shared" si="271"/>
        <v>-</v>
      </c>
      <c r="ET76" s="84" t="str">
        <f t="shared" si="272"/>
        <v>-</v>
      </c>
      <c r="EU76" s="84" t="str">
        <f t="shared" si="273"/>
        <v>-</v>
      </c>
      <c r="EV76" s="84" t="str">
        <f t="shared" si="274"/>
        <v>-</v>
      </c>
      <c r="EW76" s="84" t="str">
        <f t="shared" si="275"/>
        <v>-</v>
      </c>
      <c r="EX76" s="84" t="str">
        <f t="shared" si="276"/>
        <v>-</v>
      </c>
      <c r="EY76" s="85" t="str">
        <f t="shared" si="277"/>
        <v>-</v>
      </c>
      <c r="EZ76" s="85" t="str">
        <f t="shared" si="278"/>
        <v>-</v>
      </c>
      <c r="FA76" s="85" t="str">
        <f t="shared" si="279"/>
        <v>-</v>
      </c>
      <c r="FB76" s="86" t="str">
        <f t="shared" si="280"/>
        <v>-</v>
      </c>
      <c r="FC76" s="49">
        <f>SUM(FC8:FC75)</f>
        <v>0</v>
      </c>
      <c r="FD76" s="50">
        <f t="shared" ref="FD76" si="366">SUM(FH76:FP76)</f>
        <v>0</v>
      </c>
      <c r="FE76" s="50">
        <f t="shared" si="282"/>
        <v>0</v>
      </c>
      <c r="FF76" s="51">
        <f>SUM(FF8:FF75)</f>
        <v>0</v>
      </c>
      <c r="FG76" s="51">
        <f>SUM(FG8:FG75)</f>
        <v>0</v>
      </c>
      <c r="FH76" s="51">
        <f t="shared" ref="FH76:FU76" si="367">SUM(FH8:FH75)</f>
        <v>0</v>
      </c>
      <c r="FI76" s="51">
        <f t="shared" si="367"/>
        <v>0</v>
      </c>
      <c r="FJ76" s="51">
        <f t="shared" si="367"/>
        <v>0</v>
      </c>
      <c r="FK76" s="51">
        <f t="shared" si="367"/>
        <v>0</v>
      </c>
      <c r="FL76" s="51">
        <f t="shared" si="367"/>
        <v>0</v>
      </c>
      <c r="FM76" s="51">
        <f t="shared" si="367"/>
        <v>0</v>
      </c>
      <c r="FN76" s="51">
        <f t="shared" si="367"/>
        <v>0</v>
      </c>
      <c r="FO76" s="51">
        <f t="shared" si="367"/>
        <v>0</v>
      </c>
      <c r="FP76" s="51">
        <f t="shared" si="367"/>
        <v>0</v>
      </c>
      <c r="FQ76" s="51">
        <f t="shared" si="367"/>
        <v>0</v>
      </c>
      <c r="FR76" s="51">
        <f t="shared" si="367"/>
        <v>0</v>
      </c>
      <c r="FS76" s="51">
        <f t="shared" si="367"/>
        <v>0</v>
      </c>
      <c r="FT76" s="50">
        <f t="shared" si="367"/>
        <v>0</v>
      </c>
      <c r="FU76" s="52">
        <f t="shared" si="367"/>
        <v>0</v>
      </c>
      <c r="FV76" s="82" t="str">
        <f t="shared" si="285"/>
        <v>-</v>
      </c>
      <c r="FW76" s="83" t="str">
        <f t="shared" si="286"/>
        <v>-</v>
      </c>
      <c r="FX76" s="84" t="str">
        <f t="shared" si="287"/>
        <v>-</v>
      </c>
      <c r="FY76" s="84" t="str">
        <f t="shared" si="288"/>
        <v>-</v>
      </c>
      <c r="FZ76" s="84" t="str">
        <f t="shared" si="289"/>
        <v>-</v>
      </c>
      <c r="GA76" s="84" t="str">
        <f t="shared" si="290"/>
        <v>-</v>
      </c>
      <c r="GB76" s="84" t="str">
        <f t="shared" si="291"/>
        <v>-</v>
      </c>
      <c r="GC76" s="84" t="str">
        <f t="shared" si="292"/>
        <v>-</v>
      </c>
      <c r="GD76" s="84" t="str">
        <f t="shared" si="293"/>
        <v>-</v>
      </c>
      <c r="GE76" s="84" t="str">
        <f t="shared" si="294"/>
        <v>-</v>
      </c>
      <c r="GF76" s="84" t="str">
        <f t="shared" si="295"/>
        <v>-</v>
      </c>
      <c r="GG76" s="84" t="str">
        <f t="shared" si="296"/>
        <v>-</v>
      </c>
      <c r="GH76" s="84" t="str">
        <f t="shared" si="297"/>
        <v>-</v>
      </c>
      <c r="GI76" s="84" t="str">
        <f t="shared" si="298"/>
        <v>-</v>
      </c>
      <c r="GJ76" s="84" t="str">
        <f t="shared" si="299"/>
        <v>-</v>
      </c>
      <c r="GK76" s="84" t="str">
        <f t="shared" si="300"/>
        <v>-</v>
      </c>
      <c r="GL76" s="85" t="str">
        <f t="shared" si="301"/>
        <v>-</v>
      </c>
      <c r="GM76" s="85" t="str">
        <f t="shared" si="302"/>
        <v>-</v>
      </c>
      <c r="GN76" s="85" t="str">
        <f t="shared" si="303"/>
        <v>-</v>
      </c>
      <c r="GO76" s="86" t="str">
        <f t="shared" si="304"/>
        <v>-</v>
      </c>
      <c r="GP76" s="49">
        <f>SUM(GP8:GP75)</f>
        <v>0</v>
      </c>
      <c r="GQ76" s="50">
        <f t="shared" ref="GQ76" si="368">SUM(GU76:HC76)</f>
        <v>0</v>
      </c>
      <c r="GR76" s="50">
        <f t="shared" si="306"/>
        <v>0</v>
      </c>
      <c r="GS76" s="51">
        <f>SUM(GS8:GS75)</f>
        <v>0</v>
      </c>
      <c r="GT76" s="51">
        <f>SUM(GT8:GT75)</f>
        <v>0</v>
      </c>
      <c r="GU76" s="51">
        <f t="shared" ref="GU76:HH76" si="369">SUM(GU8:GU75)</f>
        <v>0</v>
      </c>
      <c r="GV76" s="51">
        <f t="shared" si="369"/>
        <v>0</v>
      </c>
      <c r="GW76" s="51">
        <f t="shared" si="369"/>
        <v>0</v>
      </c>
      <c r="GX76" s="51">
        <f t="shared" si="369"/>
        <v>0</v>
      </c>
      <c r="GY76" s="51">
        <f t="shared" si="369"/>
        <v>0</v>
      </c>
      <c r="GZ76" s="51">
        <f t="shared" si="369"/>
        <v>0</v>
      </c>
      <c r="HA76" s="51">
        <f t="shared" si="369"/>
        <v>0</v>
      </c>
      <c r="HB76" s="51">
        <f t="shared" si="369"/>
        <v>0</v>
      </c>
      <c r="HC76" s="51">
        <f t="shared" si="369"/>
        <v>0</v>
      </c>
      <c r="HD76" s="51">
        <f t="shared" si="369"/>
        <v>0</v>
      </c>
      <c r="HE76" s="51">
        <f t="shared" si="369"/>
        <v>0</v>
      </c>
      <c r="HF76" s="51">
        <f t="shared" si="369"/>
        <v>0</v>
      </c>
      <c r="HG76" s="50">
        <f t="shared" si="369"/>
        <v>0</v>
      </c>
      <c r="HH76" s="52">
        <f t="shared" si="369"/>
        <v>0</v>
      </c>
      <c r="HI76" s="82" t="str">
        <f t="shared" si="309"/>
        <v>-</v>
      </c>
      <c r="HJ76" s="83" t="str">
        <f t="shared" si="310"/>
        <v>-</v>
      </c>
      <c r="HK76" s="84" t="str">
        <f t="shared" si="311"/>
        <v>-</v>
      </c>
      <c r="HL76" s="84" t="str">
        <f t="shared" si="312"/>
        <v>-</v>
      </c>
      <c r="HM76" s="84" t="str">
        <f t="shared" si="313"/>
        <v>-</v>
      </c>
      <c r="HN76" s="84" t="str">
        <f t="shared" si="314"/>
        <v>-</v>
      </c>
      <c r="HO76" s="84" t="str">
        <f t="shared" si="315"/>
        <v>-</v>
      </c>
      <c r="HP76" s="84" t="str">
        <f t="shared" si="316"/>
        <v>-</v>
      </c>
      <c r="HQ76" s="84" t="str">
        <f t="shared" si="317"/>
        <v>-</v>
      </c>
      <c r="HR76" s="84" t="str">
        <f t="shared" si="318"/>
        <v>-</v>
      </c>
      <c r="HS76" s="84" t="str">
        <f t="shared" si="319"/>
        <v>-</v>
      </c>
      <c r="HT76" s="84" t="str">
        <f t="shared" si="320"/>
        <v>-</v>
      </c>
      <c r="HU76" s="84" t="str">
        <f t="shared" si="321"/>
        <v>-</v>
      </c>
      <c r="HV76" s="84" t="str">
        <f t="shared" si="322"/>
        <v>-</v>
      </c>
      <c r="HW76" s="84" t="str">
        <f t="shared" si="323"/>
        <v>-</v>
      </c>
      <c r="HX76" s="84" t="str">
        <f t="shared" si="324"/>
        <v>-</v>
      </c>
      <c r="HY76" s="85" t="str">
        <f t="shared" si="325"/>
        <v>-</v>
      </c>
      <c r="HZ76" s="85" t="str">
        <f t="shared" si="326"/>
        <v>-</v>
      </c>
      <c r="IA76" s="85" t="str">
        <f t="shared" si="327"/>
        <v>-</v>
      </c>
      <c r="IB76" s="86" t="str">
        <f t="shared" si="328"/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 t="shared" ref="IH76:IU76" si="370">SUM(IH8:IH75)</f>
        <v>0</v>
      </c>
      <c r="II76" s="98">
        <f t="shared" si="370"/>
        <v>0</v>
      </c>
      <c r="IJ76" s="98">
        <f t="shared" si="370"/>
        <v>0</v>
      </c>
      <c r="IK76" s="98">
        <f t="shared" si="370"/>
        <v>0</v>
      </c>
      <c r="IL76" s="98">
        <f t="shared" si="370"/>
        <v>0</v>
      </c>
      <c r="IM76" s="98">
        <f t="shared" si="370"/>
        <v>0</v>
      </c>
      <c r="IN76" s="98">
        <f t="shared" si="370"/>
        <v>0</v>
      </c>
      <c r="IO76" s="98">
        <f t="shared" si="370"/>
        <v>0</v>
      </c>
      <c r="IP76" s="98">
        <f t="shared" si="370"/>
        <v>0</v>
      </c>
      <c r="IQ76" s="98">
        <f t="shared" si="370"/>
        <v>0</v>
      </c>
      <c r="IR76" s="98">
        <f t="shared" si="370"/>
        <v>0</v>
      </c>
      <c r="IS76" s="98">
        <f t="shared" si="370"/>
        <v>0</v>
      </c>
      <c r="IT76" s="57">
        <f t="shared" si="370"/>
        <v>0</v>
      </c>
      <c r="IU76" s="58">
        <f t="shared" si="370"/>
        <v>0</v>
      </c>
      <c r="IV76" s="93" t="str">
        <f t="shared" si="334"/>
        <v>-</v>
      </c>
      <c r="IW76" s="94" t="str">
        <f t="shared" si="335"/>
        <v>-</v>
      </c>
      <c r="IX76" s="95" t="str">
        <f t="shared" si="336"/>
        <v>-</v>
      </c>
      <c r="IY76" s="95" t="str">
        <f t="shared" si="337"/>
        <v>-</v>
      </c>
      <c r="IZ76" s="95" t="str">
        <f t="shared" si="338"/>
        <v>-</v>
      </c>
      <c r="JA76" s="95" t="str">
        <f t="shared" si="339"/>
        <v>-</v>
      </c>
      <c r="JB76" s="95" t="str">
        <f t="shared" si="340"/>
        <v>-</v>
      </c>
      <c r="JC76" s="95" t="str">
        <f t="shared" si="341"/>
        <v>-</v>
      </c>
      <c r="JD76" s="95" t="str">
        <f t="shared" si="342"/>
        <v>-</v>
      </c>
      <c r="JE76" s="95" t="str">
        <f t="shared" si="343"/>
        <v>-</v>
      </c>
      <c r="JF76" s="95" t="str">
        <f t="shared" si="344"/>
        <v>-</v>
      </c>
      <c r="JG76" s="95" t="str">
        <f t="shared" si="345"/>
        <v>-</v>
      </c>
      <c r="JH76" s="95" t="str">
        <f t="shared" si="346"/>
        <v>-</v>
      </c>
      <c r="JI76" s="95" t="str">
        <f t="shared" si="347"/>
        <v>-</v>
      </c>
      <c r="JJ76" s="95" t="str">
        <f t="shared" si="348"/>
        <v>-</v>
      </c>
      <c r="JK76" s="95" t="str">
        <f t="shared" si="349"/>
        <v>-</v>
      </c>
      <c r="JL76" s="96" t="str">
        <f t="shared" si="350"/>
        <v>-</v>
      </c>
      <c r="JM76" s="96" t="str">
        <f t="shared" si="351"/>
        <v>-</v>
      </c>
      <c r="JN76" s="96" t="str">
        <f t="shared" si="352"/>
        <v>-</v>
      </c>
      <c r="JO76" s="97" t="str">
        <f t="shared" si="353"/>
        <v>-</v>
      </c>
      <c r="JP76" s="70">
        <f t="shared" si="354"/>
        <v>0</v>
      </c>
      <c r="JQ76" s="71">
        <f t="shared" si="355"/>
        <v>0</v>
      </c>
      <c r="JR76" s="72">
        <f t="shared" si="356"/>
        <v>0</v>
      </c>
      <c r="JS76" s="73">
        <f t="shared" si="357"/>
        <v>0</v>
      </c>
    </row>
  </sheetData>
  <sheetProtection selectLockedCells="1" selectUnlockedCells="1"/>
  <autoFilter ref="A7:A43"/>
  <mergeCells count="15">
    <mergeCell ref="IX6:IZ6"/>
    <mergeCell ref="JP6:JS6"/>
    <mergeCell ref="A76:B76"/>
    <mergeCell ref="FC6:GO6"/>
    <mergeCell ref="GP6:IB6"/>
    <mergeCell ref="IH6:IL6"/>
    <mergeCell ref="IM6:IN6"/>
    <mergeCell ref="IO6:IR6"/>
    <mergeCell ref="IT6:IV6"/>
    <mergeCell ref="DP6:FB6"/>
    <mergeCell ref="A1:E1"/>
    <mergeCell ref="B2:E2"/>
    <mergeCell ref="C6:AO6"/>
    <mergeCell ref="AP6:CB6"/>
    <mergeCell ref="CC6:DO6"/>
  </mergeCells>
  <conditionalFormatting sqref="HE76">
    <cfRule type="cellIs" dxfId="49" priority="39" operator="lessThan">
      <formula>-1</formula>
    </cfRule>
    <cfRule type="cellIs" dxfId="48" priority="40" operator="greaterThan">
      <formula>0</formula>
    </cfRule>
  </conditionalFormatting>
  <conditionalFormatting sqref="HF76:HG76">
    <cfRule type="cellIs" dxfId="47" priority="37" operator="lessThan">
      <formula>-1</formula>
    </cfRule>
    <cfRule type="cellIs" dxfId="46" priority="38" operator="greaterThan">
      <formula>0</formula>
    </cfRule>
  </conditionalFormatting>
  <conditionalFormatting sqref="HF76:HG76">
    <cfRule type="cellIs" dxfId="45" priority="35" operator="lessThan">
      <formula>-1</formula>
    </cfRule>
    <cfRule type="cellIs" dxfId="44" priority="36" operator="greaterThan">
      <formula>0</formula>
    </cfRule>
  </conditionalFormatting>
  <conditionalFormatting sqref="HH76">
    <cfRule type="cellIs" dxfId="43" priority="33" operator="lessThan">
      <formula>-1</formula>
    </cfRule>
    <cfRule type="cellIs" dxfId="42" priority="34" operator="greaterThan">
      <formula>0</formula>
    </cfRule>
  </conditionalFormatting>
  <conditionalFormatting sqref="HH76">
    <cfRule type="cellIs" dxfId="41" priority="31" operator="lessThan">
      <formula>-1</formula>
    </cfRule>
    <cfRule type="cellIs" dxfId="40" priority="32" operator="greaterThan">
      <formula>0</formula>
    </cfRule>
  </conditionalFormatting>
  <conditionalFormatting sqref="JP76">
    <cfRule type="cellIs" dxfId="39" priority="29" operator="lessThan">
      <formula>-1</formula>
    </cfRule>
    <cfRule type="cellIs" dxfId="38" priority="30" operator="greaterThan">
      <formula>0</formula>
    </cfRule>
  </conditionalFormatting>
  <conditionalFormatting sqref="JQ76:JR76">
    <cfRule type="cellIs" dxfId="37" priority="27" operator="lessThan">
      <formula>-1</formula>
    </cfRule>
    <cfRule type="cellIs" dxfId="36" priority="28" operator="greaterThan">
      <formula>0</formula>
    </cfRule>
  </conditionalFormatting>
  <conditionalFormatting sqref="JQ76:JR76">
    <cfRule type="cellIs" dxfId="35" priority="25" operator="lessThan">
      <formula>-1</formula>
    </cfRule>
    <cfRule type="cellIs" dxfId="34" priority="26" operator="greaterThan">
      <formula>0</formula>
    </cfRule>
  </conditionalFormatting>
  <conditionalFormatting sqref="JS76">
    <cfRule type="cellIs" dxfId="33" priority="23" operator="lessThan">
      <formula>-1</formula>
    </cfRule>
    <cfRule type="cellIs" dxfId="32" priority="24" operator="greaterThan">
      <formula>0</formula>
    </cfRule>
  </conditionalFormatting>
  <conditionalFormatting sqref="JS76">
    <cfRule type="cellIs" dxfId="31" priority="21" operator="lessThan">
      <formula>-1</formula>
    </cfRule>
    <cfRule type="cellIs" dxfId="30" priority="22" operator="greaterThan">
      <formula>0</formula>
    </cfRule>
  </conditionalFormatting>
  <conditionalFormatting sqref="HE8:HE75">
    <cfRule type="cellIs" dxfId="29" priority="19" operator="lessThan">
      <formula>-1</formula>
    </cfRule>
    <cfRule type="cellIs" dxfId="28" priority="20" operator="greaterThan">
      <formula>0</formula>
    </cfRule>
  </conditionalFormatting>
  <conditionalFormatting sqref="HF8:HG75">
    <cfRule type="cellIs" dxfId="27" priority="17" operator="lessThan">
      <formula>-1</formula>
    </cfRule>
    <cfRule type="cellIs" dxfId="26" priority="18" operator="greaterThan">
      <formula>0</formula>
    </cfRule>
  </conditionalFormatting>
  <conditionalFormatting sqref="HF8:HG75">
    <cfRule type="cellIs" dxfId="25" priority="15" operator="lessThan">
      <formula>-1</formula>
    </cfRule>
    <cfRule type="cellIs" dxfId="24" priority="16" operator="greaterThan">
      <formula>0</formula>
    </cfRule>
  </conditionalFormatting>
  <conditionalFormatting sqref="HH8:HH75">
    <cfRule type="cellIs" dxfId="23" priority="13" operator="lessThan">
      <formula>-1</formula>
    </cfRule>
    <cfRule type="cellIs" dxfId="22" priority="14" operator="greaterThan">
      <formula>0</formula>
    </cfRule>
  </conditionalFormatting>
  <conditionalFormatting sqref="HH8:HH75">
    <cfRule type="cellIs" dxfId="21" priority="11" operator="lessThan">
      <formula>-1</formula>
    </cfRule>
    <cfRule type="cellIs" dxfId="20" priority="12" operator="greaterThan">
      <formula>0</formula>
    </cfRule>
  </conditionalFormatting>
  <conditionalFormatting sqref="JP8:JP75">
    <cfRule type="cellIs" dxfId="19" priority="9" operator="lessThan">
      <formula>-1</formula>
    </cfRule>
    <cfRule type="cellIs" dxfId="18" priority="10" operator="greaterThan">
      <formula>0</formula>
    </cfRule>
  </conditionalFormatting>
  <conditionalFormatting sqref="JQ8:JR75">
    <cfRule type="cellIs" dxfId="17" priority="7" operator="lessThan">
      <formula>-1</formula>
    </cfRule>
    <cfRule type="cellIs" dxfId="16" priority="8" operator="greaterThan">
      <formula>0</formula>
    </cfRule>
  </conditionalFormatting>
  <conditionalFormatting sqref="JQ8:JR75">
    <cfRule type="cellIs" dxfId="15" priority="5" operator="lessThan">
      <formula>-1</formula>
    </cfRule>
    <cfRule type="cellIs" dxfId="14" priority="6" operator="greaterThan">
      <formula>0</formula>
    </cfRule>
  </conditionalFormatting>
  <conditionalFormatting sqref="JS8:JS75">
    <cfRule type="cellIs" dxfId="13" priority="3" operator="lessThan">
      <formula>-1</formula>
    </cfRule>
    <cfRule type="cellIs" dxfId="12" priority="4" operator="greaterThan">
      <formula>0</formula>
    </cfRule>
  </conditionalFormatting>
  <conditionalFormatting sqref="JS8:JS75">
    <cfRule type="cellIs" dxfId="11" priority="1" operator="lessThan">
      <formula>-1</formula>
    </cfRule>
    <cfRule type="cellIs" dxfId="1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7030A0"/>
  </sheetPr>
  <dimension ref="A1:JO76"/>
  <sheetViews>
    <sheetView zoomScale="70" zoomScaleNormal="70" workbookViewId="0">
      <selection activeCell="B13" sqref="B13"/>
    </sheetView>
  </sheetViews>
  <sheetFormatPr baseColWidth="10" defaultColWidth="11.42578125" defaultRowHeight="15"/>
  <cols>
    <col min="1" max="1" width="18.7109375" style="1" customWidth="1"/>
    <col min="2" max="2" width="43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7.7109375" style="1" customWidth="1"/>
    <col min="14" max="14" width="7.5703125" style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1" width="13" style="1" customWidth="1"/>
    <col min="42" max="42" width="8.7109375" style="1" customWidth="1"/>
    <col min="43" max="44" width="8" style="1" customWidth="1"/>
    <col min="45" max="45" width="8.7109375" style="1" customWidth="1"/>
    <col min="46" max="46" width="7.85546875" style="1" customWidth="1"/>
    <col min="47" max="48" width="6" style="1" customWidth="1"/>
    <col min="49" max="49" width="6.5703125" style="1" customWidth="1"/>
    <col min="50" max="50" width="8.5703125" style="1" customWidth="1"/>
    <col min="51" max="51" width="6.28515625" style="1" customWidth="1"/>
    <col min="52" max="52" width="7.7109375" style="1" customWidth="1"/>
    <col min="53" max="53" width="7.5703125" style="1" customWidth="1"/>
    <col min="54" max="54" width="10.5703125" style="1" customWidth="1"/>
    <col min="55" max="56" width="9.5703125" style="1" customWidth="1"/>
    <col min="57" max="59" width="10" style="1" customWidth="1"/>
    <col min="60" max="60" width="10.7109375" style="1" bestFit="1" customWidth="1"/>
    <col min="61" max="62" width="10.7109375" style="1" customWidth="1"/>
    <col min="63" max="63" width="13.5703125" style="1" bestFit="1" customWidth="1"/>
    <col min="64" max="64" width="14.28515625" style="1" bestFit="1" customWidth="1"/>
    <col min="65" max="65" width="10.140625" style="1" bestFit="1" customWidth="1"/>
    <col min="66" max="67" width="11.7109375" style="1" customWidth="1"/>
    <col min="68" max="69" width="14.85546875" style="1" customWidth="1"/>
    <col min="70" max="72" width="10.7109375" style="1" customWidth="1"/>
    <col min="73" max="73" width="9.7109375" style="1" customWidth="1"/>
    <col min="74" max="74" width="9" style="1" customWidth="1"/>
    <col min="75" max="76" width="6.7109375" style="1" customWidth="1"/>
    <col min="77" max="77" width="7.85546875" style="1" customWidth="1"/>
    <col min="78" max="78" width="9.42578125" style="1" customWidth="1"/>
    <col min="79" max="79" width="10.28515625" style="1" customWidth="1"/>
    <col min="80" max="80" width="13" style="1" customWidth="1"/>
    <col min="81" max="81" width="8.7109375" style="1" customWidth="1"/>
    <col min="82" max="83" width="8" style="1" customWidth="1"/>
    <col min="84" max="84" width="8.7109375" style="1" customWidth="1"/>
    <col min="85" max="85" width="7.85546875" style="1" customWidth="1"/>
    <col min="86" max="87" width="6" style="1" customWidth="1"/>
    <col min="88" max="88" width="6.5703125" style="1" customWidth="1"/>
    <col min="89" max="89" width="8.5703125" style="1" customWidth="1"/>
    <col min="90" max="90" width="6.28515625" style="1" customWidth="1"/>
    <col min="91" max="91" width="7.7109375" style="1" customWidth="1"/>
    <col min="92" max="92" width="7.5703125" style="1" customWidth="1"/>
    <col min="93" max="93" width="10.5703125" style="1" customWidth="1"/>
    <col min="94" max="95" width="9.5703125" style="1" customWidth="1"/>
    <col min="96" max="98" width="10" style="1" customWidth="1"/>
    <col min="99" max="99" width="10.7109375" style="1" bestFit="1" customWidth="1"/>
    <col min="100" max="101" width="10.7109375" style="1" customWidth="1"/>
    <col min="102" max="102" width="13.5703125" style="1" bestFit="1" customWidth="1"/>
    <col min="103" max="103" width="14.28515625" style="1" bestFit="1" customWidth="1"/>
    <col min="104" max="104" width="10.140625" style="1" bestFit="1" customWidth="1"/>
    <col min="105" max="106" width="11.7109375" style="1" customWidth="1"/>
    <col min="107" max="108" width="14.85546875" style="1" customWidth="1"/>
    <col min="109" max="111" width="10.7109375" style="1" customWidth="1"/>
    <col min="112" max="112" width="9.7109375" style="1" customWidth="1"/>
    <col min="113" max="113" width="9" style="1" customWidth="1"/>
    <col min="114" max="115" width="6.7109375" style="1" customWidth="1"/>
    <col min="116" max="116" width="7.85546875" style="1" customWidth="1"/>
    <col min="117" max="117" width="9.42578125" style="1" customWidth="1"/>
    <col min="118" max="118" width="10.28515625" style="1" customWidth="1"/>
    <col min="119" max="119" width="13" style="1" customWidth="1"/>
    <col min="120" max="120" width="8.7109375" style="1" customWidth="1"/>
    <col min="121" max="122" width="8" style="1" customWidth="1"/>
    <col min="123" max="123" width="8.7109375" style="1" customWidth="1"/>
    <col min="124" max="124" width="7.85546875" style="1" customWidth="1"/>
    <col min="125" max="126" width="6" style="1" customWidth="1"/>
    <col min="127" max="127" width="6.5703125" style="1" customWidth="1"/>
    <col min="128" max="128" width="8.5703125" style="1" customWidth="1"/>
    <col min="129" max="129" width="6.28515625" style="1" customWidth="1"/>
    <col min="130" max="130" width="7.7109375" style="1" customWidth="1"/>
    <col min="131" max="131" width="7.5703125" style="1" customWidth="1"/>
    <col min="132" max="132" width="10.5703125" style="1" customWidth="1"/>
    <col min="133" max="134" width="9.5703125" style="1" customWidth="1"/>
    <col min="135" max="137" width="10" style="1" customWidth="1"/>
    <col min="138" max="138" width="10.7109375" style="1" bestFit="1" customWidth="1"/>
    <col min="139" max="140" width="10.7109375" style="1" customWidth="1"/>
    <col min="141" max="141" width="13.5703125" style="1" bestFit="1" customWidth="1"/>
    <col min="142" max="142" width="14.28515625" style="1" bestFit="1" customWidth="1"/>
    <col min="143" max="143" width="10.140625" style="1" bestFit="1" customWidth="1"/>
    <col min="144" max="145" width="11.7109375" style="1" customWidth="1"/>
    <col min="146" max="147" width="14.85546875" style="1" customWidth="1"/>
    <col min="148" max="150" width="10.7109375" style="1" customWidth="1"/>
    <col min="151" max="151" width="9.7109375" style="1" customWidth="1"/>
    <col min="152" max="152" width="9" style="1" customWidth="1"/>
    <col min="153" max="154" width="6.7109375" style="1" customWidth="1"/>
    <col min="155" max="155" width="7.85546875" style="1" customWidth="1"/>
    <col min="156" max="156" width="9.42578125" style="1" customWidth="1"/>
    <col min="157" max="157" width="10.28515625" style="1" customWidth="1"/>
    <col min="158" max="158" width="13" style="1" customWidth="1"/>
    <col min="159" max="159" width="8.7109375" style="1" customWidth="1"/>
    <col min="160" max="161" width="8" style="1" customWidth="1"/>
    <col min="162" max="162" width="8.7109375" style="1" customWidth="1"/>
    <col min="163" max="163" width="7.85546875" style="1" customWidth="1"/>
    <col min="164" max="165" width="6" style="1" customWidth="1"/>
    <col min="166" max="166" width="6.5703125" style="1" customWidth="1"/>
    <col min="167" max="167" width="8.5703125" style="1" customWidth="1"/>
    <col min="168" max="168" width="6.28515625" style="1" customWidth="1"/>
    <col min="169" max="169" width="7.7109375" style="1" customWidth="1"/>
    <col min="170" max="170" width="7.5703125" style="1" customWidth="1"/>
    <col min="171" max="171" width="10.5703125" style="1" customWidth="1"/>
    <col min="172" max="173" width="9.5703125" style="1" customWidth="1"/>
    <col min="174" max="176" width="10" style="1" customWidth="1"/>
    <col min="177" max="177" width="10.7109375" style="1" bestFit="1" customWidth="1"/>
    <col min="178" max="179" width="10.7109375" style="1" customWidth="1"/>
    <col min="180" max="180" width="13.5703125" style="1" bestFit="1" customWidth="1"/>
    <col min="181" max="181" width="14.28515625" style="1" bestFit="1" customWidth="1"/>
    <col min="182" max="182" width="10.140625" style="1" bestFit="1" customWidth="1"/>
    <col min="183" max="184" width="11.7109375" style="1" customWidth="1"/>
    <col min="185" max="186" width="14.85546875" style="1" customWidth="1"/>
    <col min="187" max="189" width="10.7109375" style="1" customWidth="1"/>
    <col min="190" max="190" width="9.7109375" style="1" customWidth="1"/>
    <col min="191" max="191" width="9" style="1" customWidth="1"/>
    <col min="192" max="193" width="6.7109375" style="1" customWidth="1"/>
    <col min="194" max="194" width="7.85546875" style="1" customWidth="1"/>
    <col min="195" max="195" width="9.42578125" style="1" customWidth="1"/>
    <col min="196" max="196" width="10.28515625" style="1" customWidth="1"/>
    <col min="197" max="197" width="13" style="1" customWidth="1"/>
    <col min="198" max="198" width="8.7109375" style="1" customWidth="1"/>
    <col min="199" max="200" width="8" style="1" customWidth="1"/>
    <col min="201" max="201" width="8.7109375" style="1" customWidth="1"/>
    <col min="202" max="202" width="7.85546875" style="1" customWidth="1"/>
    <col min="203" max="204" width="6" style="1" customWidth="1"/>
    <col min="205" max="205" width="6.5703125" style="1" customWidth="1"/>
    <col min="206" max="206" width="8.5703125" style="1" customWidth="1"/>
    <col min="207" max="207" width="6.28515625" style="1" customWidth="1"/>
    <col min="208" max="208" width="7.7109375" style="1" customWidth="1"/>
    <col min="209" max="209" width="7.5703125" style="1" customWidth="1"/>
    <col min="210" max="210" width="10.5703125" style="1" customWidth="1"/>
    <col min="211" max="212" width="9.5703125" style="1" customWidth="1"/>
    <col min="213" max="215" width="10" style="1" customWidth="1"/>
    <col min="216" max="216" width="10.7109375" style="1" bestFit="1" customWidth="1"/>
    <col min="217" max="218" width="10.7109375" style="1" customWidth="1"/>
    <col min="219" max="219" width="13.5703125" style="1" bestFit="1" customWidth="1"/>
    <col min="220" max="220" width="14.28515625" style="1" bestFit="1" customWidth="1"/>
    <col min="221" max="221" width="10.140625" style="1" bestFit="1" customWidth="1"/>
    <col min="222" max="223" width="11.7109375" style="1" customWidth="1"/>
    <col min="224" max="225" width="14.85546875" style="1" customWidth="1"/>
    <col min="226" max="228" width="10.7109375" style="1" customWidth="1"/>
    <col min="229" max="229" width="9.7109375" style="1" customWidth="1"/>
    <col min="230" max="230" width="9" style="1" customWidth="1"/>
    <col min="231" max="232" width="6.7109375" style="1" customWidth="1"/>
    <col min="233" max="233" width="7.85546875" style="1" customWidth="1"/>
    <col min="234" max="234" width="9.42578125" style="1" customWidth="1"/>
    <col min="235" max="235" width="10.28515625" style="1" customWidth="1"/>
    <col min="236" max="236" width="13" style="1" customWidth="1"/>
    <col min="237" max="16384" width="11.42578125" style="1"/>
  </cols>
  <sheetData>
    <row r="1" spans="1:275" ht="21">
      <c r="A1" s="137" t="str">
        <f>'SEM1'!A1:E1</f>
        <v>NOM DU DOSSIER</v>
      </c>
      <c r="B1" s="137"/>
    </row>
    <row r="2" spans="1:275">
      <c r="B2" s="74" t="s">
        <v>63</v>
      </c>
    </row>
    <row r="3" spans="1:275">
      <c r="A3" s="2"/>
      <c r="B3" s="5"/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</row>
    <row r="4" spans="1:275">
      <c r="A4" s="2"/>
      <c r="B4" s="5"/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</row>
    <row r="5" spans="1:275" ht="15.75" thickBot="1">
      <c r="B5" s="4"/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</row>
    <row r="6" spans="1:275" ht="23.25" customHeight="1" thickTop="1" thickBot="1">
      <c r="A6" s="6"/>
      <c r="B6" s="6"/>
      <c r="C6" s="87"/>
      <c r="D6" s="45"/>
      <c r="E6" s="45"/>
      <c r="F6" s="45"/>
      <c r="G6" s="45"/>
      <c r="H6" s="147" t="s">
        <v>52</v>
      </c>
      <c r="I6" s="147"/>
      <c r="J6" s="147"/>
      <c r="K6" s="147"/>
      <c r="L6" s="147"/>
      <c r="M6" s="147"/>
      <c r="N6" s="147"/>
      <c r="O6" s="147" t="s">
        <v>53</v>
      </c>
      <c r="P6" s="147"/>
      <c r="Q6" s="147"/>
      <c r="R6" s="147"/>
      <c r="S6" s="45" t="s">
        <v>4</v>
      </c>
      <c r="T6" s="147">
        <f>+'SEM1'!B3</f>
        <v>44830</v>
      </c>
      <c r="U6" s="147"/>
      <c r="V6" s="147"/>
      <c r="W6" s="45" t="s">
        <v>5</v>
      </c>
      <c r="X6" s="147">
        <f>+'SEM1'!B4</f>
        <v>44835</v>
      </c>
      <c r="Y6" s="147"/>
      <c r="Z6" s="147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87"/>
      <c r="AQ6" s="45"/>
      <c r="AR6" s="45"/>
      <c r="AS6" s="45"/>
      <c r="AT6" s="45"/>
      <c r="AU6" s="147" t="s">
        <v>52</v>
      </c>
      <c r="AV6" s="147"/>
      <c r="AW6" s="147"/>
      <c r="AX6" s="147"/>
      <c r="AY6" s="147"/>
      <c r="AZ6" s="147"/>
      <c r="BA6" s="147"/>
      <c r="BB6" s="147" t="s">
        <v>54</v>
      </c>
      <c r="BC6" s="147"/>
      <c r="BD6" s="147"/>
      <c r="BE6" s="147"/>
      <c r="BF6" s="45" t="s">
        <v>4</v>
      </c>
      <c r="BG6" s="147">
        <f>+'SEM2'!IT6</f>
        <v>44837</v>
      </c>
      <c r="BH6" s="147"/>
      <c r="BI6" s="147"/>
      <c r="BJ6" s="45" t="s">
        <v>5</v>
      </c>
      <c r="BK6" s="147">
        <f>+'SEM2'!IX6</f>
        <v>44842</v>
      </c>
      <c r="BL6" s="147"/>
      <c r="BM6" s="147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6"/>
      <c r="CC6" s="87"/>
      <c r="CD6" s="45"/>
      <c r="CE6" s="45"/>
      <c r="CF6" s="45"/>
      <c r="CG6" s="45"/>
      <c r="CH6" s="147" t="s">
        <v>52</v>
      </c>
      <c r="CI6" s="147"/>
      <c r="CJ6" s="147"/>
      <c r="CK6" s="147"/>
      <c r="CL6" s="147"/>
      <c r="CM6" s="147"/>
      <c r="CN6" s="147"/>
      <c r="CO6" s="147" t="s">
        <v>55</v>
      </c>
      <c r="CP6" s="147"/>
      <c r="CQ6" s="147"/>
      <c r="CR6" s="147"/>
      <c r="CS6" s="45" t="s">
        <v>4</v>
      </c>
      <c r="CT6" s="147">
        <f>+'SEM3'!IT6</f>
        <v>44844</v>
      </c>
      <c r="CU6" s="147"/>
      <c r="CV6" s="147"/>
      <c r="CW6" s="45" t="s">
        <v>5</v>
      </c>
      <c r="CX6" s="147">
        <f>+'SEM3'!IX6</f>
        <v>44849</v>
      </c>
      <c r="CY6" s="147"/>
      <c r="CZ6" s="147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6"/>
      <c r="DP6" s="87"/>
      <c r="DQ6" s="45"/>
      <c r="DR6" s="45"/>
      <c r="DS6" s="45"/>
      <c r="DT6" s="45"/>
      <c r="DU6" s="147" t="s">
        <v>52</v>
      </c>
      <c r="DV6" s="147"/>
      <c r="DW6" s="147"/>
      <c r="DX6" s="147"/>
      <c r="DY6" s="147"/>
      <c r="DZ6" s="147"/>
      <c r="EA6" s="147"/>
      <c r="EB6" s="147" t="s">
        <v>56</v>
      </c>
      <c r="EC6" s="147"/>
      <c r="ED6" s="147"/>
      <c r="EE6" s="147"/>
      <c r="EF6" s="45" t="s">
        <v>4</v>
      </c>
      <c r="EG6" s="147">
        <f>+'SEM4'!IT6</f>
        <v>44851</v>
      </c>
      <c r="EH6" s="147"/>
      <c r="EI6" s="147"/>
      <c r="EJ6" s="45" t="s">
        <v>5</v>
      </c>
      <c r="EK6" s="147">
        <f>+'SEM4'!IX6</f>
        <v>44856</v>
      </c>
      <c r="EL6" s="147"/>
      <c r="EM6" s="147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6"/>
      <c r="FC6" s="87"/>
      <c r="FD6" s="45"/>
      <c r="FE6" s="45"/>
      <c r="FF6" s="45"/>
      <c r="FG6" s="45"/>
      <c r="FH6" s="147" t="s">
        <v>52</v>
      </c>
      <c r="FI6" s="147"/>
      <c r="FJ6" s="147"/>
      <c r="FK6" s="147"/>
      <c r="FL6" s="147"/>
      <c r="FM6" s="147"/>
      <c r="FN6" s="147"/>
      <c r="FO6" s="147" t="s">
        <v>57</v>
      </c>
      <c r="FP6" s="147"/>
      <c r="FQ6" s="147"/>
      <c r="FR6" s="147"/>
      <c r="FS6" s="45" t="s">
        <v>4</v>
      </c>
      <c r="FT6" s="147">
        <f>+'SEM5'!IT6</f>
        <v>44858</v>
      </c>
      <c r="FU6" s="147"/>
      <c r="FV6" s="147"/>
      <c r="FW6" s="45" t="s">
        <v>5</v>
      </c>
      <c r="FX6" s="147">
        <f>+'SEM5'!IX6</f>
        <v>44863</v>
      </c>
      <c r="FY6" s="147"/>
      <c r="FZ6" s="147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6"/>
      <c r="GP6" s="87"/>
      <c r="GQ6" s="45"/>
      <c r="GR6" s="45"/>
      <c r="GS6" s="45"/>
      <c r="GT6" s="45"/>
      <c r="GU6" s="147" t="s">
        <v>52</v>
      </c>
      <c r="GV6" s="147"/>
      <c r="GW6" s="147"/>
      <c r="GX6" s="147"/>
      <c r="GY6" s="147"/>
      <c r="GZ6" s="147" t="str">
        <f>'SEM6'!IM6</f>
        <v xml:space="preserve">    Semaine 6</v>
      </c>
      <c r="HA6" s="147"/>
      <c r="HB6" s="147"/>
      <c r="HC6" s="147"/>
      <c r="HD6" s="147"/>
      <c r="HE6" s="147"/>
      <c r="HF6" s="45" t="s">
        <v>4</v>
      </c>
      <c r="HG6" s="147">
        <f>'SEM6'!IT6</f>
        <v>44865</v>
      </c>
      <c r="HH6" s="147"/>
      <c r="HI6" s="147"/>
      <c r="HJ6" s="45" t="s">
        <v>5</v>
      </c>
      <c r="HK6" s="147">
        <f>'SEM6'!IX6</f>
        <v>44870</v>
      </c>
      <c r="HL6" s="147"/>
      <c r="HM6" s="147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6"/>
      <c r="IC6" s="104"/>
      <c r="ID6" s="105"/>
      <c r="IE6" s="105"/>
      <c r="IF6" s="105"/>
      <c r="IG6" s="105"/>
      <c r="IH6" s="150" t="str">
        <f>'CUMUL Octobre 2022'!H6</f>
        <v>CUMUL STATS</v>
      </c>
      <c r="II6" s="150"/>
      <c r="IJ6" s="150"/>
      <c r="IK6" s="150"/>
      <c r="IL6" s="150"/>
      <c r="IM6" s="150" t="str">
        <f>'CUMUL Octobre 2022'!M6</f>
        <v>Octobre</v>
      </c>
      <c r="IN6" s="150"/>
      <c r="IO6" s="150" t="str">
        <f>'CUMUL Octobre 2022'!O6</f>
        <v>NOM DU DOSSIER</v>
      </c>
      <c r="IP6" s="150"/>
      <c r="IQ6" s="150"/>
      <c r="IR6" s="150"/>
      <c r="IS6" s="105" t="str">
        <f>'CUMUL Octobre 2022'!S6</f>
        <v>Du</v>
      </c>
      <c r="IT6" s="150" t="str">
        <f>'CUMUL Octobre 2022'!T6</f>
        <v>01/010/2022</v>
      </c>
      <c r="IU6" s="150"/>
      <c r="IV6" s="150"/>
      <c r="IW6" s="105" t="str">
        <f>'CUMUL Octobre 2022'!W6</f>
        <v>Au</v>
      </c>
      <c r="IX6" s="150">
        <f>'CUMUL Octobre 2022'!X6</f>
        <v>44865</v>
      </c>
      <c r="IY6" s="150"/>
      <c r="IZ6" s="150"/>
      <c r="JA6" s="105"/>
      <c r="JB6" s="105"/>
      <c r="JC6" s="105"/>
      <c r="JD6" s="105"/>
      <c r="JE6" s="105"/>
      <c r="JF6" s="105"/>
      <c r="JG6" s="105"/>
      <c r="JH6" s="105"/>
      <c r="JI6" s="105"/>
      <c r="JJ6" s="105"/>
      <c r="JK6" s="105"/>
      <c r="JL6" s="105"/>
      <c r="JM6" s="105"/>
      <c r="JN6" s="105"/>
      <c r="JO6" s="105"/>
    </row>
    <row r="7" spans="1:275" s="12" customFormat="1" ht="61.5" thickTop="1" thickBot="1">
      <c r="A7" s="103" t="s">
        <v>6</v>
      </c>
      <c r="B7" s="103" t="s">
        <v>0</v>
      </c>
      <c r="C7" s="40" t="s">
        <v>1</v>
      </c>
      <c r="D7" s="29" t="s">
        <v>21</v>
      </c>
      <c r="E7" s="29" t="s">
        <v>22</v>
      </c>
      <c r="F7" s="29" t="s">
        <v>44</v>
      </c>
      <c r="G7" s="29" t="s">
        <v>27</v>
      </c>
      <c r="H7" s="29" t="s">
        <v>10</v>
      </c>
      <c r="I7" s="29" t="s">
        <v>42</v>
      </c>
      <c r="J7" s="29" t="s">
        <v>43</v>
      </c>
      <c r="K7" s="29" t="s">
        <v>23</v>
      </c>
      <c r="L7" s="29" t="s">
        <v>45</v>
      </c>
      <c r="M7" s="29" t="s">
        <v>46</v>
      </c>
      <c r="N7" s="29" t="s">
        <v>24</v>
      </c>
      <c r="O7" s="29" t="s">
        <v>11</v>
      </c>
      <c r="P7" s="29" t="s">
        <v>12</v>
      </c>
      <c r="Q7" s="29" t="s">
        <v>9</v>
      </c>
      <c r="R7" s="29" t="s">
        <v>13</v>
      </c>
      <c r="S7" s="29" t="s">
        <v>14</v>
      </c>
      <c r="T7" s="29" t="s">
        <v>26</v>
      </c>
      <c r="U7" s="41" t="s">
        <v>25</v>
      </c>
      <c r="V7" s="17" t="s">
        <v>2</v>
      </c>
      <c r="W7" s="17" t="s">
        <v>47</v>
      </c>
      <c r="X7" s="18" t="s">
        <v>29</v>
      </c>
      <c r="Y7" s="18" t="s">
        <v>28</v>
      </c>
      <c r="Z7" s="18" t="s">
        <v>30</v>
      </c>
      <c r="AA7" s="18" t="s">
        <v>41</v>
      </c>
      <c r="AB7" s="18" t="s">
        <v>40</v>
      </c>
      <c r="AC7" s="18" t="s">
        <v>39</v>
      </c>
      <c r="AD7" s="18" t="s">
        <v>38</v>
      </c>
      <c r="AE7" s="18" t="s">
        <v>48</v>
      </c>
      <c r="AF7" s="18" t="s">
        <v>49</v>
      </c>
      <c r="AG7" s="18" t="s">
        <v>37</v>
      </c>
      <c r="AH7" s="18" t="s">
        <v>50</v>
      </c>
      <c r="AI7" s="18" t="s">
        <v>51</v>
      </c>
      <c r="AJ7" s="18" t="s">
        <v>36</v>
      </c>
      <c r="AK7" s="18" t="s">
        <v>35</v>
      </c>
      <c r="AL7" s="18" t="s">
        <v>34</v>
      </c>
      <c r="AM7" s="18" t="s">
        <v>31</v>
      </c>
      <c r="AN7" s="18" t="s">
        <v>32</v>
      </c>
      <c r="AO7" s="88" t="s">
        <v>33</v>
      </c>
      <c r="AP7" s="40" t="s">
        <v>1</v>
      </c>
      <c r="AQ7" s="29" t="s">
        <v>21</v>
      </c>
      <c r="AR7" s="29" t="s">
        <v>22</v>
      </c>
      <c r="AS7" s="29" t="s">
        <v>44</v>
      </c>
      <c r="AT7" s="29" t="s">
        <v>27</v>
      </c>
      <c r="AU7" s="29" t="s">
        <v>10</v>
      </c>
      <c r="AV7" s="29" t="s">
        <v>42</v>
      </c>
      <c r="AW7" s="29" t="s">
        <v>43</v>
      </c>
      <c r="AX7" s="29" t="s">
        <v>23</v>
      </c>
      <c r="AY7" s="29" t="s">
        <v>45</v>
      </c>
      <c r="AZ7" s="29" t="s">
        <v>46</v>
      </c>
      <c r="BA7" s="29" t="s">
        <v>24</v>
      </c>
      <c r="BB7" s="29" t="s">
        <v>11</v>
      </c>
      <c r="BC7" s="29" t="s">
        <v>12</v>
      </c>
      <c r="BD7" s="29" t="s">
        <v>9</v>
      </c>
      <c r="BE7" s="29" t="s">
        <v>13</v>
      </c>
      <c r="BF7" s="29" t="s">
        <v>14</v>
      </c>
      <c r="BG7" s="29" t="s">
        <v>26</v>
      </c>
      <c r="BH7" s="41" t="s">
        <v>25</v>
      </c>
      <c r="BI7" s="17" t="s">
        <v>2</v>
      </c>
      <c r="BJ7" s="17" t="s">
        <v>47</v>
      </c>
      <c r="BK7" s="18" t="s">
        <v>29</v>
      </c>
      <c r="BL7" s="18" t="s">
        <v>28</v>
      </c>
      <c r="BM7" s="18" t="s">
        <v>30</v>
      </c>
      <c r="BN7" s="18" t="s">
        <v>41</v>
      </c>
      <c r="BO7" s="18" t="s">
        <v>40</v>
      </c>
      <c r="BP7" s="18" t="s">
        <v>39</v>
      </c>
      <c r="BQ7" s="18" t="s">
        <v>38</v>
      </c>
      <c r="BR7" s="18" t="s">
        <v>48</v>
      </c>
      <c r="BS7" s="18" t="s">
        <v>49</v>
      </c>
      <c r="BT7" s="18" t="s">
        <v>37</v>
      </c>
      <c r="BU7" s="18" t="s">
        <v>50</v>
      </c>
      <c r="BV7" s="18" t="s">
        <v>51</v>
      </c>
      <c r="BW7" s="18" t="s">
        <v>36</v>
      </c>
      <c r="BX7" s="18" t="s">
        <v>35</v>
      </c>
      <c r="BY7" s="18" t="s">
        <v>34</v>
      </c>
      <c r="BZ7" s="18" t="s">
        <v>31</v>
      </c>
      <c r="CA7" s="18" t="s">
        <v>32</v>
      </c>
      <c r="CB7" s="88" t="s">
        <v>33</v>
      </c>
      <c r="CC7" s="40" t="s">
        <v>1</v>
      </c>
      <c r="CD7" s="29" t="s">
        <v>21</v>
      </c>
      <c r="CE7" s="29" t="s">
        <v>22</v>
      </c>
      <c r="CF7" s="29" t="s">
        <v>44</v>
      </c>
      <c r="CG7" s="29" t="s">
        <v>27</v>
      </c>
      <c r="CH7" s="29" t="s">
        <v>10</v>
      </c>
      <c r="CI7" s="29" t="s">
        <v>42</v>
      </c>
      <c r="CJ7" s="29" t="s">
        <v>43</v>
      </c>
      <c r="CK7" s="29" t="s">
        <v>23</v>
      </c>
      <c r="CL7" s="29" t="s">
        <v>45</v>
      </c>
      <c r="CM7" s="29" t="s">
        <v>46</v>
      </c>
      <c r="CN7" s="29" t="s">
        <v>24</v>
      </c>
      <c r="CO7" s="29" t="s">
        <v>11</v>
      </c>
      <c r="CP7" s="29" t="s">
        <v>12</v>
      </c>
      <c r="CQ7" s="29" t="s">
        <v>9</v>
      </c>
      <c r="CR7" s="29" t="s">
        <v>13</v>
      </c>
      <c r="CS7" s="29" t="s">
        <v>14</v>
      </c>
      <c r="CT7" s="29" t="s">
        <v>26</v>
      </c>
      <c r="CU7" s="41" t="s">
        <v>25</v>
      </c>
      <c r="CV7" s="17" t="s">
        <v>2</v>
      </c>
      <c r="CW7" s="17" t="s">
        <v>47</v>
      </c>
      <c r="CX7" s="18" t="s">
        <v>29</v>
      </c>
      <c r="CY7" s="18" t="s">
        <v>28</v>
      </c>
      <c r="CZ7" s="18" t="s">
        <v>30</v>
      </c>
      <c r="DA7" s="18" t="s">
        <v>41</v>
      </c>
      <c r="DB7" s="18" t="s">
        <v>40</v>
      </c>
      <c r="DC7" s="18" t="s">
        <v>39</v>
      </c>
      <c r="DD7" s="18" t="s">
        <v>38</v>
      </c>
      <c r="DE7" s="18" t="s">
        <v>48</v>
      </c>
      <c r="DF7" s="18" t="s">
        <v>49</v>
      </c>
      <c r="DG7" s="18" t="s">
        <v>37</v>
      </c>
      <c r="DH7" s="18" t="s">
        <v>50</v>
      </c>
      <c r="DI7" s="18" t="s">
        <v>51</v>
      </c>
      <c r="DJ7" s="18" t="s">
        <v>36</v>
      </c>
      <c r="DK7" s="18" t="s">
        <v>35</v>
      </c>
      <c r="DL7" s="18" t="s">
        <v>34</v>
      </c>
      <c r="DM7" s="18" t="s">
        <v>31</v>
      </c>
      <c r="DN7" s="18" t="s">
        <v>32</v>
      </c>
      <c r="DO7" s="88" t="s">
        <v>33</v>
      </c>
      <c r="DP7" s="40" t="s">
        <v>1</v>
      </c>
      <c r="DQ7" s="29" t="s">
        <v>21</v>
      </c>
      <c r="DR7" s="29" t="s">
        <v>22</v>
      </c>
      <c r="DS7" s="29" t="s">
        <v>44</v>
      </c>
      <c r="DT7" s="29" t="s">
        <v>27</v>
      </c>
      <c r="DU7" s="29" t="s">
        <v>10</v>
      </c>
      <c r="DV7" s="29" t="s">
        <v>42</v>
      </c>
      <c r="DW7" s="29" t="s">
        <v>43</v>
      </c>
      <c r="DX7" s="29" t="s">
        <v>23</v>
      </c>
      <c r="DY7" s="29" t="s">
        <v>45</v>
      </c>
      <c r="DZ7" s="29" t="s">
        <v>46</v>
      </c>
      <c r="EA7" s="29" t="s">
        <v>24</v>
      </c>
      <c r="EB7" s="29" t="s">
        <v>11</v>
      </c>
      <c r="EC7" s="29" t="s">
        <v>12</v>
      </c>
      <c r="ED7" s="29" t="s">
        <v>9</v>
      </c>
      <c r="EE7" s="29" t="s">
        <v>13</v>
      </c>
      <c r="EF7" s="29" t="s">
        <v>14</v>
      </c>
      <c r="EG7" s="29" t="s">
        <v>26</v>
      </c>
      <c r="EH7" s="41" t="s">
        <v>25</v>
      </c>
      <c r="EI7" s="17" t="s">
        <v>2</v>
      </c>
      <c r="EJ7" s="17" t="s">
        <v>47</v>
      </c>
      <c r="EK7" s="18" t="s">
        <v>29</v>
      </c>
      <c r="EL7" s="18" t="s">
        <v>28</v>
      </c>
      <c r="EM7" s="18" t="s">
        <v>30</v>
      </c>
      <c r="EN7" s="18" t="s">
        <v>41</v>
      </c>
      <c r="EO7" s="18" t="s">
        <v>40</v>
      </c>
      <c r="EP7" s="18" t="s">
        <v>39</v>
      </c>
      <c r="EQ7" s="18" t="s">
        <v>38</v>
      </c>
      <c r="ER7" s="18" t="s">
        <v>48</v>
      </c>
      <c r="ES7" s="18" t="s">
        <v>49</v>
      </c>
      <c r="ET7" s="18" t="s">
        <v>37</v>
      </c>
      <c r="EU7" s="18" t="s">
        <v>50</v>
      </c>
      <c r="EV7" s="18" t="s">
        <v>51</v>
      </c>
      <c r="EW7" s="18" t="s">
        <v>36</v>
      </c>
      <c r="EX7" s="18" t="s">
        <v>35</v>
      </c>
      <c r="EY7" s="18" t="s">
        <v>34</v>
      </c>
      <c r="EZ7" s="18" t="s">
        <v>31</v>
      </c>
      <c r="FA7" s="18" t="s">
        <v>32</v>
      </c>
      <c r="FB7" s="88" t="s">
        <v>33</v>
      </c>
      <c r="FC7" s="40" t="s">
        <v>1</v>
      </c>
      <c r="FD7" s="29" t="s">
        <v>21</v>
      </c>
      <c r="FE7" s="29" t="s">
        <v>22</v>
      </c>
      <c r="FF7" s="29" t="s">
        <v>44</v>
      </c>
      <c r="FG7" s="29" t="s">
        <v>27</v>
      </c>
      <c r="FH7" s="29" t="s">
        <v>10</v>
      </c>
      <c r="FI7" s="29" t="s">
        <v>42</v>
      </c>
      <c r="FJ7" s="29" t="s">
        <v>43</v>
      </c>
      <c r="FK7" s="29" t="s">
        <v>23</v>
      </c>
      <c r="FL7" s="29" t="s">
        <v>45</v>
      </c>
      <c r="FM7" s="29" t="s">
        <v>46</v>
      </c>
      <c r="FN7" s="29" t="s">
        <v>24</v>
      </c>
      <c r="FO7" s="29" t="s">
        <v>11</v>
      </c>
      <c r="FP7" s="29" t="s">
        <v>12</v>
      </c>
      <c r="FQ7" s="29" t="s">
        <v>9</v>
      </c>
      <c r="FR7" s="29" t="s">
        <v>13</v>
      </c>
      <c r="FS7" s="29" t="s">
        <v>14</v>
      </c>
      <c r="FT7" s="29" t="s">
        <v>26</v>
      </c>
      <c r="FU7" s="41" t="s">
        <v>25</v>
      </c>
      <c r="FV7" s="17" t="s">
        <v>2</v>
      </c>
      <c r="FW7" s="17" t="s">
        <v>47</v>
      </c>
      <c r="FX7" s="18" t="s">
        <v>29</v>
      </c>
      <c r="FY7" s="18" t="s">
        <v>28</v>
      </c>
      <c r="FZ7" s="18" t="s">
        <v>30</v>
      </c>
      <c r="GA7" s="18" t="s">
        <v>41</v>
      </c>
      <c r="GB7" s="18" t="s">
        <v>40</v>
      </c>
      <c r="GC7" s="18" t="s">
        <v>39</v>
      </c>
      <c r="GD7" s="18" t="s">
        <v>38</v>
      </c>
      <c r="GE7" s="18" t="s">
        <v>48</v>
      </c>
      <c r="GF7" s="18" t="s">
        <v>49</v>
      </c>
      <c r="GG7" s="18" t="s">
        <v>37</v>
      </c>
      <c r="GH7" s="18" t="s">
        <v>50</v>
      </c>
      <c r="GI7" s="18" t="s">
        <v>51</v>
      </c>
      <c r="GJ7" s="18" t="s">
        <v>36</v>
      </c>
      <c r="GK7" s="18" t="s">
        <v>35</v>
      </c>
      <c r="GL7" s="18" t="s">
        <v>34</v>
      </c>
      <c r="GM7" s="18" t="s">
        <v>31</v>
      </c>
      <c r="GN7" s="18" t="s">
        <v>32</v>
      </c>
      <c r="GO7" s="88" t="s">
        <v>33</v>
      </c>
      <c r="GP7" s="40" t="s">
        <v>1</v>
      </c>
      <c r="GQ7" s="29" t="s">
        <v>21</v>
      </c>
      <c r="GR7" s="29" t="s">
        <v>22</v>
      </c>
      <c r="GS7" s="29" t="s">
        <v>44</v>
      </c>
      <c r="GT7" s="29" t="s">
        <v>27</v>
      </c>
      <c r="GU7" s="29" t="s">
        <v>10</v>
      </c>
      <c r="GV7" s="29" t="s">
        <v>42</v>
      </c>
      <c r="GW7" s="29" t="s">
        <v>43</v>
      </c>
      <c r="GX7" s="29" t="s">
        <v>23</v>
      </c>
      <c r="GY7" s="29" t="s">
        <v>45</v>
      </c>
      <c r="GZ7" s="29" t="s">
        <v>46</v>
      </c>
      <c r="HA7" s="29" t="s">
        <v>24</v>
      </c>
      <c r="HB7" s="29" t="s">
        <v>11</v>
      </c>
      <c r="HC7" s="29" t="s">
        <v>12</v>
      </c>
      <c r="HD7" s="29" t="s">
        <v>9</v>
      </c>
      <c r="HE7" s="29" t="s">
        <v>13</v>
      </c>
      <c r="HF7" s="29" t="s">
        <v>14</v>
      </c>
      <c r="HG7" s="29" t="s">
        <v>26</v>
      </c>
      <c r="HH7" s="41" t="s">
        <v>25</v>
      </c>
      <c r="HI7" s="17" t="s">
        <v>2</v>
      </c>
      <c r="HJ7" s="17" t="s">
        <v>47</v>
      </c>
      <c r="HK7" s="18" t="s">
        <v>29</v>
      </c>
      <c r="HL7" s="18" t="s">
        <v>28</v>
      </c>
      <c r="HM7" s="18" t="s">
        <v>30</v>
      </c>
      <c r="HN7" s="18" t="s">
        <v>41</v>
      </c>
      <c r="HO7" s="18" t="s">
        <v>40</v>
      </c>
      <c r="HP7" s="18" t="s">
        <v>39</v>
      </c>
      <c r="HQ7" s="18" t="s">
        <v>38</v>
      </c>
      <c r="HR7" s="18" t="s">
        <v>48</v>
      </c>
      <c r="HS7" s="18" t="s">
        <v>49</v>
      </c>
      <c r="HT7" s="18" t="s">
        <v>37</v>
      </c>
      <c r="HU7" s="18" t="s">
        <v>50</v>
      </c>
      <c r="HV7" s="18" t="s">
        <v>51</v>
      </c>
      <c r="HW7" s="18" t="s">
        <v>36</v>
      </c>
      <c r="HX7" s="18" t="s">
        <v>35</v>
      </c>
      <c r="HY7" s="18" t="s">
        <v>34</v>
      </c>
      <c r="HZ7" s="18" t="s">
        <v>31</v>
      </c>
      <c r="IA7" s="18" t="s">
        <v>32</v>
      </c>
      <c r="IB7" s="88" t="s">
        <v>33</v>
      </c>
      <c r="IC7" s="106" t="s">
        <v>1</v>
      </c>
      <c r="ID7" s="107" t="s">
        <v>21</v>
      </c>
      <c r="IE7" s="107" t="s">
        <v>22</v>
      </c>
      <c r="IF7" s="107" t="s">
        <v>44</v>
      </c>
      <c r="IG7" s="107" t="s">
        <v>27</v>
      </c>
      <c r="IH7" s="107" t="s">
        <v>10</v>
      </c>
      <c r="II7" s="107" t="s">
        <v>42</v>
      </c>
      <c r="IJ7" s="107" t="s">
        <v>43</v>
      </c>
      <c r="IK7" s="107" t="s">
        <v>23</v>
      </c>
      <c r="IL7" s="107" t="s">
        <v>45</v>
      </c>
      <c r="IM7" s="107" t="s">
        <v>46</v>
      </c>
      <c r="IN7" s="107" t="s">
        <v>24</v>
      </c>
      <c r="IO7" s="107" t="s">
        <v>11</v>
      </c>
      <c r="IP7" s="107" t="s">
        <v>12</v>
      </c>
      <c r="IQ7" s="107" t="s">
        <v>9</v>
      </c>
      <c r="IR7" s="107" t="s">
        <v>13</v>
      </c>
      <c r="IS7" s="107" t="s">
        <v>14</v>
      </c>
      <c r="IT7" s="107" t="s">
        <v>26</v>
      </c>
      <c r="IU7" s="108" t="s">
        <v>25</v>
      </c>
      <c r="IV7" s="109" t="s">
        <v>2</v>
      </c>
      <c r="IW7" s="109" t="s">
        <v>47</v>
      </c>
      <c r="IX7" s="110" t="s">
        <v>29</v>
      </c>
      <c r="IY7" s="110" t="s">
        <v>28</v>
      </c>
      <c r="IZ7" s="110" t="s">
        <v>30</v>
      </c>
      <c r="JA7" s="110" t="s">
        <v>41</v>
      </c>
      <c r="JB7" s="110" t="s">
        <v>40</v>
      </c>
      <c r="JC7" s="110" t="s">
        <v>39</v>
      </c>
      <c r="JD7" s="110" t="s">
        <v>38</v>
      </c>
      <c r="JE7" s="110" t="s">
        <v>48</v>
      </c>
      <c r="JF7" s="110" t="s">
        <v>49</v>
      </c>
      <c r="JG7" s="110" t="s">
        <v>37</v>
      </c>
      <c r="JH7" s="110" t="s">
        <v>50</v>
      </c>
      <c r="JI7" s="110" t="s">
        <v>51</v>
      </c>
      <c r="JJ7" s="110" t="s">
        <v>36</v>
      </c>
      <c r="JK7" s="110" t="s">
        <v>35</v>
      </c>
      <c r="JL7" s="110" t="s">
        <v>34</v>
      </c>
      <c r="JM7" s="110" t="s">
        <v>31</v>
      </c>
      <c r="JN7" s="110" t="s">
        <v>32</v>
      </c>
      <c r="JO7" s="111" t="s">
        <v>33</v>
      </c>
    </row>
    <row r="8" spans="1:275" ht="16.5" thickTop="1">
      <c r="A8" s="14">
        <f>IFERROR('SEM1'!A8,"-")</f>
        <v>0</v>
      </c>
      <c r="B8" s="135" t="s">
        <v>73</v>
      </c>
      <c r="C8" s="39">
        <f>+'SEM1'!IC8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+'SEM1'!IH8</f>
        <v>0</v>
      </c>
      <c r="I8" s="35">
        <f>+'SEM1'!II8</f>
        <v>0</v>
      </c>
      <c r="J8" s="35">
        <f>+'SEM1'!IJ8</f>
        <v>0</v>
      </c>
      <c r="K8" s="35">
        <f>+'SEM1'!IK8</f>
        <v>0</v>
      </c>
      <c r="L8" s="35">
        <f>+'SEM1'!IL8</f>
        <v>0</v>
      </c>
      <c r="M8" s="35">
        <f>+'SEM1'!IM8</f>
        <v>0</v>
      </c>
      <c r="N8" s="100">
        <f>+'SEM1'!IN8</f>
        <v>0</v>
      </c>
      <c r="O8" s="35">
        <f>+'SEM1'!IO8</f>
        <v>0</v>
      </c>
      <c r="P8" s="35">
        <f>+'SEM1'!IP8</f>
        <v>0</v>
      </c>
      <c r="Q8" s="35">
        <f>+'SEM1'!IQ8</f>
        <v>0</v>
      </c>
      <c r="R8" s="35">
        <f>+'SEM1'!IR8</f>
        <v>0</v>
      </c>
      <c r="S8" s="35">
        <f>+'SEM1'!IS8</f>
        <v>0</v>
      </c>
      <c r="T8" s="23">
        <f>+'SEM1'!IT8</f>
        <v>0</v>
      </c>
      <c r="U8" s="26">
        <f>+'SEM1'!IU8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39">
        <f>+'SEM2'!IC8</f>
        <v>0</v>
      </c>
      <c r="AQ8" s="99">
        <f>SUM(AU8:BC8)</f>
        <v>0</v>
      </c>
      <c r="AR8" s="99">
        <f>SUM(AU8:BA8)</f>
        <v>0</v>
      </c>
      <c r="AS8" s="100">
        <f>AV8+AW8</f>
        <v>0</v>
      </c>
      <c r="AT8" s="100">
        <f>AY8+AZ8</f>
        <v>0</v>
      </c>
      <c r="AU8" s="35">
        <f>+'SEM2'!IH8</f>
        <v>0</v>
      </c>
      <c r="AV8" s="35">
        <f>+'SEM2'!II8</f>
        <v>0</v>
      </c>
      <c r="AW8" s="35">
        <f>+'SEM2'!IJ8</f>
        <v>0</v>
      </c>
      <c r="AX8" s="35">
        <f>+'SEM2'!IK8</f>
        <v>0</v>
      </c>
      <c r="AY8" s="35">
        <f>+'SEM2'!IL8</f>
        <v>0</v>
      </c>
      <c r="AZ8" s="35">
        <f>+'SEM2'!IM8</f>
        <v>0</v>
      </c>
      <c r="BA8" s="100">
        <f>+'SEM2'!IN8</f>
        <v>0</v>
      </c>
      <c r="BB8" s="35">
        <f>+'SEM2'!IO8</f>
        <v>0</v>
      </c>
      <c r="BC8" s="35">
        <f>+'SEM2'!IP8</f>
        <v>0</v>
      </c>
      <c r="BD8" s="35">
        <f>+'SEM2'!IQ8</f>
        <v>0</v>
      </c>
      <c r="BE8" s="35">
        <f>+'SEM2'!IR8</f>
        <v>0</v>
      </c>
      <c r="BF8" s="35">
        <f>+'SEM2'!IS8</f>
        <v>0</v>
      </c>
      <c r="BG8" s="23">
        <f>+'SEM2'!IT8</f>
        <v>0</v>
      </c>
      <c r="BH8" s="26">
        <f>+'SEM2'!IU8</f>
        <v>0</v>
      </c>
      <c r="BI8" s="42" t="str">
        <f>IFERROR(AQ8/AP8,"-")</f>
        <v>-</v>
      </c>
      <c r="BJ8" s="89" t="str">
        <f>IFERROR((AS8+AT8)/AP8,"-")</f>
        <v>-</v>
      </c>
      <c r="BK8" s="43" t="str">
        <f>IFERROR(AR8/AQ8,"-")</f>
        <v>-</v>
      </c>
      <c r="BL8" s="43" t="str">
        <f>IFERROR((AU8+AS8)/AQ8,"-")</f>
        <v>-</v>
      </c>
      <c r="BM8" s="43" t="str">
        <f>IFERROR((AX8+AT8)/AQ8,"-")</f>
        <v>-</v>
      </c>
      <c r="BN8" s="43" t="str">
        <f>IFERROR(BA8/AQ8,"-")</f>
        <v>-</v>
      </c>
      <c r="BO8" s="43" t="str">
        <f>IFERROR(AS8/(AU8+AS8),"-")</f>
        <v>-</v>
      </c>
      <c r="BP8" s="43" t="str">
        <f>IFERROR(AT8/(AX8+AT8),"-")</f>
        <v>-</v>
      </c>
      <c r="BQ8" s="43" t="str">
        <f>IFERROR(AS8/AQ8,"-")</f>
        <v>-</v>
      </c>
      <c r="BR8" s="43" t="str">
        <f>IFERROR(AV8/AQ8,"-")</f>
        <v>-</v>
      </c>
      <c r="BS8" s="43" t="str">
        <f>IFERROR(AW8/AQ8,"-")</f>
        <v>-</v>
      </c>
      <c r="BT8" s="43" t="str">
        <f>IFERROR(AT8/AQ8,"-")</f>
        <v>-</v>
      </c>
      <c r="BU8" s="43" t="str">
        <f>IFERROR(AY8/AQ8,"-")</f>
        <v>-</v>
      </c>
      <c r="BV8" s="43" t="str">
        <f>IFERROR(AZ8/AQ8,"-")</f>
        <v>-</v>
      </c>
      <c r="BW8" s="43" t="str">
        <f>IFERROR(BB8/AQ8,"-")</f>
        <v>-</v>
      </c>
      <c r="BX8" s="43" t="str">
        <f>IFERROR(BC8/AQ8,"-")</f>
        <v>-</v>
      </c>
      <c r="BY8" s="44" t="str">
        <f>IFERROR(BD8/AP8,"-")</f>
        <v>-</v>
      </c>
      <c r="BZ8" s="44" t="str">
        <f>IFERROR(BE8/(AU8+AS8),"-")</f>
        <v>-</v>
      </c>
      <c r="CA8" s="44" t="str">
        <f>IFERROR((BF8/(AX8+AT8))/12,"-")</f>
        <v>-</v>
      </c>
      <c r="CB8" s="90" t="str">
        <f>IFERROR((BH8-BG8)/12/BA8,"-")</f>
        <v>-</v>
      </c>
      <c r="CC8" s="39">
        <f>+'SEM3'!IC8</f>
        <v>0</v>
      </c>
      <c r="CD8" s="99">
        <f>SUM(CH8:CP8)</f>
        <v>0</v>
      </c>
      <c r="CE8" s="99">
        <f>SUM(CH8:CN8)</f>
        <v>0</v>
      </c>
      <c r="CF8" s="100">
        <f>CI8+CJ8</f>
        <v>0</v>
      </c>
      <c r="CG8" s="100">
        <f>CL8+CM8</f>
        <v>0</v>
      </c>
      <c r="CH8" s="35">
        <f>+'SEM3'!IH8</f>
        <v>0</v>
      </c>
      <c r="CI8" s="35">
        <f>+'SEM3'!II8</f>
        <v>0</v>
      </c>
      <c r="CJ8" s="35">
        <f>+'SEM3'!IJ8</f>
        <v>0</v>
      </c>
      <c r="CK8" s="35">
        <f>+'SEM3'!IK8</f>
        <v>0</v>
      </c>
      <c r="CL8" s="35">
        <f>+'SEM3'!IL8</f>
        <v>0</v>
      </c>
      <c r="CM8" s="35">
        <f>+'SEM3'!IM8</f>
        <v>0</v>
      </c>
      <c r="CN8" s="100">
        <f>+'SEM3'!IN8</f>
        <v>0</v>
      </c>
      <c r="CO8" s="35">
        <f>+'SEM3'!IO8</f>
        <v>0</v>
      </c>
      <c r="CP8" s="35">
        <f>+'SEM3'!IP8</f>
        <v>0</v>
      </c>
      <c r="CQ8" s="35">
        <f>+'SEM3'!IQ8</f>
        <v>0</v>
      </c>
      <c r="CR8" s="35">
        <f>+'SEM3'!IR8</f>
        <v>0</v>
      </c>
      <c r="CS8" s="35">
        <f>+'SEM3'!IS8</f>
        <v>0</v>
      </c>
      <c r="CT8" s="23">
        <f>+'SEM3'!IT8</f>
        <v>0</v>
      </c>
      <c r="CU8" s="26">
        <f>+'SEM3'!IU8</f>
        <v>0</v>
      </c>
      <c r="CV8" s="42" t="str">
        <f>IFERROR(CD8/CC8,"-")</f>
        <v>-</v>
      </c>
      <c r="CW8" s="89" t="str">
        <f>IFERROR((CF8+CG8)/CC8,"-")</f>
        <v>-</v>
      </c>
      <c r="CX8" s="43" t="str">
        <f>IFERROR(CE8/CD8,"-")</f>
        <v>-</v>
      </c>
      <c r="CY8" s="43" t="str">
        <f>IFERROR((CH8+CF8)/CD8,"-")</f>
        <v>-</v>
      </c>
      <c r="CZ8" s="43" t="str">
        <f>IFERROR((CK8+CG8)/CD8,"-")</f>
        <v>-</v>
      </c>
      <c r="DA8" s="43" t="str">
        <f>IFERROR(CN8/CD8,"-")</f>
        <v>-</v>
      </c>
      <c r="DB8" s="43" t="str">
        <f>IFERROR(CF8/(CH8+CF8),"-")</f>
        <v>-</v>
      </c>
      <c r="DC8" s="43" t="str">
        <f>IFERROR(CG8/(CK8+CG8),"-")</f>
        <v>-</v>
      </c>
      <c r="DD8" s="43" t="str">
        <f>IFERROR(CF8/CD8,"-")</f>
        <v>-</v>
      </c>
      <c r="DE8" s="43" t="str">
        <f>IFERROR(CI8/CD8,"-")</f>
        <v>-</v>
      </c>
      <c r="DF8" s="43" t="str">
        <f>IFERROR(CJ8/CD8,"-")</f>
        <v>-</v>
      </c>
      <c r="DG8" s="43" t="str">
        <f>IFERROR(CG8/CD8,"-")</f>
        <v>-</v>
      </c>
      <c r="DH8" s="43" t="str">
        <f>IFERROR(CL8/CD8,"-")</f>
        <v>-</v>
      </c>
      <c r="DI8" s="43" t="str">
        <f>IFERROR(CM8/CD8,"-")</f>
        <v>-</v>
      </c>
      <c r="DJ8" s="43" t="str">
        <f>IFERROR(CO8/CD8,"-")</f>
        <v>-</v>
      </c>
      <c r="DK8" s="43" t="str">
        <f>IFERROR(CP8/CD8,"-")</f>
        <v>-</v>
      </c>
      <c r="DL8" s="44" t="str">
        <f>IFERROR(CQ8/CC8,"-")</f>
        <v>-</v>
      </c>
      <c r="DM8" s="44" t="str">
        <f>IFERROR(CR8/(CH8+CF8),"-")</f>
        <v>-</v>
      </c>
      <c r="DN8" s="44" t="str">
        <f>IFERROR((CS8/(CK8+CG8))/12,"-")</f>
        <v>-</v>
      </c>
      <c r="DO8" s="90" t="str">
        <f>IFERROR((CU8-CT8)/12/CN8,"-")</f>
        <v>-</v>
      </c>
      <c r="DP8" s="39">
        <f>+'SEM4'!IC8</f>
        <v>0</v>
      </c>
      <c r="DQ8" s="99">
        <f>SUM(DU8:EC8)</f>
        <v>0</v>
      </c>
      <c r="DR8" s="99">
        <f>SUM(DU8:EA8)</f>
        <v>0</v>
      </c>
      <c r="DS8" s="100">
        <f>DV8+DW8</f>
        <v>0</v>
      </c>
      <c r="DT8" s="100">
        <f>DY8+DZ8</f>
        <v>0</v>
      </c>
      <c r="DU8" s="35">
        <f>+'SEM4'!IH8</f>
        <v>0</v>
      </c>
      <c r="DV8" s="35">
        <f>+'SEM4'!II8</f>
        <v>0</v>
      </c>
      <c r="DW8" s="35">
        <f>+'SEM4'!IJ8</f>
        <v>0</v>
      </c>
      <c r="DX8" s="35">
        <f>+'SEM4'!IK8</f>
        <v>0</v>
      </c>
      <c r="DY8" s="35">
        <f>+'SEM4'!IL8</f>
        <v>0</v>
      </c>
      <c r="DZ8" s="35">
        <f>+'SEM4'!IM8</f>
        <v>0</v>
      </c>
      <c r="EA8" s="100">
        <f>+'SEM4'!IN8</f>
        <v>0</v>
      </c>
      <c r="EB8" s="35">
        <f>+'SEM4'!IO8</f>
        <v>0</v>
      </c>
      <c r="EC8" s="35">
        <f>+'SEM4'!IP8</f>
        <v>0</v>
      </c>
      <c r="ED8" s="35">
        <f>+'SEM4'!IQ8</f>
        <v>0</v>
      </c>
      <c r="EE8" s="35">
        <f>+'SEM4'!IR8</f>
        <v>0</v>
      </c>
      <c r="EF8" s="35">
        <f>+'SEM4'!IS8</f>
        <v>0</v>
      </c>
      <c r="EG8" s="23">
        <f>+'SEM4'!IT8</f>
        <v>0</v>
      </c>
      <c r="EH8" s="26">
        <f>+'SEM4'!IU8</f>
        <v>0</v>
      </c>
      <c r="EI8" s="42" t="str">
        <f>IFERROR(DQ8/DP8,"-")</f>
        <v>-</v>
      </c>
      <c r="EJ8" s="89" t="str">
        <f>IFERROR((DS8+DT8)/DP8,"-")</f>
        <v>-</v>
      </c>
      <c r="EK8" s="43" t="str">
        <f>IFERROR(DR8/DQ8,"-")</f>
        <v>-</v>
      </c>
      <c r="EL8" s="43" t="str">
        <f>IFERROR((DU8+DS8)/DQ8,"-")</f>
        <v>-</v>
      </c>
      <c r="EM8" s="43" t="str">
        <f>IFERROR((DX8+DT8)/DQ8,"-")</f>
        <v>-</v>
      </c>
      <c r="EN8" s="43" t="str">
        <f>IFERROR(EA8/DQ8,"-")</f>
        <v>-</v>
      </c>
      <c r="EO8" s="43" t="str">
        <f>IFERROR(DS8/(DU8+DS8),"-")</f>
        <v>-</v>
      </c>
      <c r="EP8" s="43" t="str">
        <f>IFERROR(DT8/(DX8+DT8),"-")</f>
        <v>-</v>
      </c>
      <c r="EQ8" s="43" t="str">
        <f>IFERROR(DS8/DQ8,"-")</f>
        <v>-</v>
      </c>
      <c r="ER8" s="43" t="str">
        <f>IFERROR(DV8/DQ8,"-")</f>
        <v>-</v>
      </c>
      <c r="ES8" s="43" t="str">
        <f>IFERROR(DW8/DQ8,"-")</f>
        <v>-</v>
      </c>
      <c r="ET8" s="43" t="str">
        <f>IFERROR(DT8/DQ8,"-")</f>
        <v>-</v>
      </c>
      <c r="EU8" s="43" t="str">
        <f>IFERROR(DY8/DQ8,"-")</f>
        <v>-</v>
      </c>
      <c r="EV8" s="43" t="str">
        <f>IFERROR(DZ8/DQ8,"-")</f>
        <v>-</v>
      </c>
      <c r="EW8" s="43" t="str">
        <f>IFERROR(EB8/DQ8,"-")</f>
        <v>-</v>
      </c>
      <c r="EX8" s="43" t="str">
        <f>IFERROR(EC8/DQ8,"-")</f>
        <v>-</v>
      </c>
      <c r="EY8" s="44" t="str">
        <f>IFERROR(ED8/DP8,"-")</f>
        <v>-</v>
      </c>
      <c r="EZ8" s="44" t="str">
        <f>IFERROR(EE8/(DU8+DS8),"-")</f>
        <v>-</v>
      </c>
      <c r="FA8" s="44" t="str">
        <f>IFERROR((EF8/(DX8+DT8))/12,"-")</f>
        <v>-</v>
      </c>
      <c r="FB8" s="90" t="str">
        <f>IFERROR((EH8-EG8)/12/EA8,"-")</f>
        <v>-</v>
      </c>
      <c r="FC8" s="39">
        <f>+'SEM5'!IC8</f>
        <v>0</v>
      </c>
      <c r="FD8" s="99">
        <f>SUM(FH8:FP8)</f>
        <v>0</v>
      </c>
      <c r="FE8" s="99">
        <f>SUM(FH8:FN8)</f>
        <v>0</v>
      </c>
      <c r="FF8" s="100">
        <f>FI8+FJ8</f>
        <v>0</v>
      </c>
      <c r="FG8" s="100">
        <f>FL8+FM8</f>
        <v>0</v>
      </c>
      <c r="FH8" s="35">
        <f>+'SEM5'!IH8</f>
        <v>0</v>
      </c>
      <c r="FI8" s="35">
        <f>+'SEM5'!II8</f>
        <v>0</v>
      </c>
      <c r="FJ8" s="35">
        <f>+'SEM5'!IJ8</f>
        <v>0</v>
      </c>
      <c r="FK8" s="35">
        <f>+'SEM5'!IK8</f>
        <v>0</v>
      </c>
      <c r="FL8" s="35">
        <f>+'SEM5'!IL8</f>
        <v>0</v>
      </c>
      <c r="FM8" s="35">
        <f>+'SEM5'!IM8</f>
        <v>0</v>
      </c>
      <c r="FN8" s="100">
        <f>+'SEM5'!IN8</f>
        <v>0</v>
      </c>
      <c r="FO8" s="35">
        <f>+'SEM5'!IO8</f>
        <v>0</v>
      </c>
      <c r="FP8" s="35">
        <f>+'SEM5'!IP8</f>
        <v>0</v>
      </c>
      <c r="FQ8" s="35">
        <f>+'SEM5'!IQ8</f>
        <v>0</v>
      </c>
      <c r="FR8" s="35">
        <f>+'SEM5'!IR8</f>
        <v>0</v>
      </c>
      <c r="FS8" s="35">
        <f>+'SEM5'!IS8</f>
        <v>0</v>
      </c>
      <c r="FT8" s="23">
        <f>+'SEM5'!IT8</f>
        <v>0</v>
      </c>
      <c r="FU8" s="26">
        <f>+'SEM5'!IU8</f>
        <v>0</v>
      </c>
      <c r="FV8" s="42" t="str">
        <f>IFERROR(FD8/FC8,"-")</f>
        <v>-</v>
      </c>
      <c r="FW8" s="89" t="str">
        <f>IFERROR((FF8+FG8)/FC8,"-")</f>
        <v>-</v>
      </c>
      <c r="FX8" s="43" t="str">
        <f>IFERROR(FE8/FD8,"-")</f>
        <v>-</v>
      </c>
      <c r="FY8" s="43" t="str">
        <f>IFERROR((FH8+FF8)/FD8,"-")</f>
        <v>-</v>
      </c>
      <c r="FZ8" s="43" t="str">
        <f>IFERROR((FK8+FG8)/FD8,"-")</f>
        <v>-</v>
      </c>
      <c r="GA8" s="43" t="str">
        <f>IFERROR(FN8/FD8,"-")</f>
        <v>-</v>
      </c>
      <c r="GB8" s="43" t="str">
        <f>IFERROR(FF8/(FH8+FF8),"-")</f>
        <v>-</v>
      </c>
      <c r="GC8" s="43" t="str">
        <f>IFERROR(FG8/(FK8+FG8),"-")</f>
        <v>-</v>
      </c>
      <c r="GD8" s="43" t="str">
        <f>IFERROR(FF8/FD8,"-")</f>
        <v>-</v>
      </c>
      <c r="GE8" s="43" t="str">
        <f>IFERROR(FI8/FD8,"-")</f>
        <v>-</v>
      </c>
      <c r="GF8" s="43" t="str">
        <f>IFERROR(FJ8/FD8,"-")</f>
        <v>-</v>
      </c>
      <c r="GG8" s="43" t="str">
        <f>IFERROR(FG8/FD8,"-")</f>
        <v>-</v>
      </c>
      <c r="GH8" s="43" t="str">
        <f>IFERROR(FL8/FD8,"-")</f>
        <v>-</v>
      </c>
      <c r="GI8" s="43" t="str">
        <f>IFERROR(FM8/FD8,"-")</f>
        <v>-</v>
      </c>
      <c r="GJ8" s="43" t="str">
        <f>IFERROR(FO8/FD8,"-")</f>
        <v>-</v>
      </c>
      <c r="GK8" s="43" t="str">
        <f>IFERROR(FP8/FD8,"-")</f>
        <v>-</v>
      </c>
      <c r="GL8" s="44" t="str">
        <f>IFERROR(FQ8/FC8,"-")</f>
        <v>-</v>
      </c>
      <c r="GM8" s="44" t="str">
        <f>IFERROR(FR8/(FH8+FF8),"-")</f>
        <v>-</v>
      </c>
      <c r="GN8" s="44" t="str">
        <f>IFERROR((FS8/(FK8+FG8))/12,"-")</f>
        <v>-</v>
      </c>
      <c r="GO8" s="90" t="str">
        <f>IFERROR((FU8-FT8)/12/FN8,"-")</f>
        <v>-</v>
      </c>
      <c r="GP8" s="39">
        <f>'SEM6'!IC8</f>
        <v>0</v>
      </c>
      <c r="GQ8" s="99">
        <f t="shared" ref="GQ8" si="0">SUM(GU8:HC8)</f>
        <v>0</v>
      </c>
      <c r="GR8" s="99">
        <f t="shared" ref="GR8" si="1">SUM(GU8:HA8)</f>
        <v>0</v>
      </c>
      <c r="GS8" s="100">
        <f t="shared" ref="GS8" si="2">GV8+GW8</f>
        <v>0</v>
      </c>
      <c r="GT8" s="100">
        <f t="shared" ref="GT8" si="3">GY8+GZ8</f>
        <v>0</v>
      </c>
      <c r="GU8" s="35">
        <f>'SEM6'!IH8</f>
        <v>0</v>
      </c>
      <c r="GV8" s="35">
        <f>'SEM6'!II8</f>
        <v>0</v>
      </c>
      <c r="GW8" s="35">
        <f>'SEM6'!IJ8</f>
        <v>0</v>
      </c>
      <c r="GX8" s="35">
        <f>'SEM6'!IK8</f>
        <v>0</v>
      </c>
      <c r="GY8" s="35">
        <f>'SEM6'!IL8</f>
        <v>0</v>
      </c>
      <c r="GZ8" s="35">
        <f>'SEM6'!IM8</f>
        <v>0</v>
      </c>
      <c r="HA8" s="100">
        <f>'SEM6'!IN8</f>
        <v>0</v>
      </c>
      <c r="HB8" s="35">
        <f>'SEM6'!IO8</f>
        <v>0</v>
      </c>
      <c r="HC8" s="35">
        <f>'SEM6'!IP8</f>
        <v>0</v>
      </c>
      <c r="HD8" s="35">
        <f>'SEM6'!IQ8</f>
        <v>0</v>
      </c>
      <c r="HE8" s="35">
        <f>'SEM6'!IR8</f>
        <v>0</v>
      </c>
      <c r="HF8" s="35">
        <f>'SEM6'!IS8</f>
        <v>0</v>
      </c>
      <c r="HG8" s="23">
        <f>'SEM6'!IT8</f>
        <v>0</v>
      </c>
      <c r="HH8" s="26">
        <f>'SEM6'!IU8</f>
        <v>0</v>
      </c>
      <c r="HI8" s="42" t="str">
        <f t="shared" ref="HI8:HI71" si="4">IFERROR(GQ8/GP8,"-")</f>
        <v>-</v>
      </c>
      <c r="HJ8" s="89" t="str">
        <f t="shared" ref="HJ8:HJ71" si="5">IFERROR((GS8+GT8)/GP8,"-")</f>
        <v>-</v>
      </c>
      <c r="HK8" s="43" t="str">
        <f t="shared" ref="HK8:HK71" si="6">IFERROR(GR8/GQ8,"-")</f>
        <v>-</v>
      </c>
      <c r="HL8" s="43" t="str">
        <f t="shared" ref="HL8:HL71" si="7">IFERROR((GU8+GS8)/GQ8,"-")</f>
        <v>-</v>
      </c>
      <c r="HM8" s="43" t="str">
        <f t="shared" ref="HM8:HM71" si="8">IFERROR((GX8+GT8)/GQ8,"-")</f>
        <v>-</v>
      </c>
      <c r="HN8" s="43" t="str">
        <f t="shared" ref="HN8:HN71" si="9">IFERROR(HA8/GQ8,"-")</f>
        <v>-</v>
      </c>
      <c r="HO8" s="43" t="str">
        <f t="shared" ref="HO8:HO71" si="10">IFERROR(GS8/(GU8+GS8),"-")</f>
        <v>-</v>
      </c>
      <c r="HP8" s="43" t="str">
        <f t="shared" ref="HP8:HP71" si="11">IFERROR(GT8/(GX8+GT8),"-")</f>
        <v>-</v>
      </c>
      <c r="HQ8" s="43" t="str">
        <f t="shared" ref="HQ8:HQ71" si="12">IFERROR(GS8/GQ8,"-")</f>
        <v>-</v>
      </c>
      <c r="HR8" s="43" t="str">
        <f t="shared" ref="HR8:HR71" si="13">IFERROR(GV8/GQ8,"-")</f>
        <v>-</v>
      </c>
      <c r="HS8" s="43" t="str">
        <f t="shared" ref="HS8:HS71" si="14">IFERROR(GW8/GQ8,"-")</f>
        <v>-</v>
      </c>
      <c r="HT8" s="43" t="str">
        <f t="shared" ref="HT8:HT71" si="15">IFERROR(GT8/GQ8,"-")</f>
        <v>-</v>
      </c>
      <c r="HU8" s="43" t="str">
        <f t="shared" ref="HU8:HU71" si="16">IFERROR(GY8/GQ8,"-")</f>
        <v>-</v>
      </c>
      <c r="HV8" s="43" t="str">
        <f t="shared" ref="HV8:HV71" si="17">IFERROR(GZ8/GQ8,"-")</f>
        <v>-</v>
      </c>
      <c r="HW8" s="43" t="str">
        <f t="shared" ref="HW8:HW71" si="18">IFERROR(HB8/GQ8,"-")</f>
        <v>-</v>
      </c>
      <c r="HX8" s="43" t="str">
        <f t="shared" ref="HX8:HX71" si="19">IFERROR(HC8/GQ8,"-")</f>
        <v>-</v>
      </c>
      <c r="HY8" s="44" t="str">
        <f t="shared" ref="HY8:HY71" si="20">IFERROR(HD8/GP8,"-")</f>
        <v>-</v>
      </c>
      <c r="HZ8" s="44" t="str">
        <f t="shared" ref="HZ8:HZ71" si="21">IFERROR(HE8/(GU8+GS8),"-")</f>
        <v>-</v>
      </c>
      <c r="IA8" s="44" t="str">
        <f t="shared" ref="IA8:IA71" si="22">IFERROR((HF8/(GX8+GT8))/12,"-")</f>
        <v>-</v>
      </c>
      <c r="IB8" s="90" t="str">
        <f t="shared" ref="IB8:IB71" si="23">IFERROR((HH8-HG8)/12/HA8,"-")</f>
        <v>-</v>
      </c>
      <c r="IC8" s="39">
        <f>'CUMUL Octobre 2022'!C8</f>
        <v>0</v>
      </c>
      <c r="ID8" s="112">
        <f>SUM(IH8:IP8)</f>
        <v>0</v>
      </c>
      <c r="IE8" s="112">
        <f>SUM(IH8:IN8)</f>
        <v>0</v>
      </c>
      <c r="IF8" s="113">
        <f>II8+IJ8</f>
        <v>0</v>
      </c>
      <c r="IG8" s="113">
        <f>IL8+IM8</f>
        <v>0</v>
      </c>
      <c r="IH8" s="35">
        <f>'CUMUL Octobre 2022'!H8</f>
        <v>0</v>
      </c>
      <c r="II8" s="35">
        <f>'CUMUL Octobre 2022'!I8</f>
        <v>0</v>
      </c>
      <c r="IJ8" s="35">
        <f>'CUMUL Octobre 2022'!J8</f>
        <v>0</v>
      </c>
      <c r="IK8" s="35">
        <f>'CUMUL Octobre 2022'!K8</f>
        <v>0</v>
      </c>
      <c r="IL8" s="35">
        <f>'CUMUL Octobre 2022'!L8</f>
        <v>0</v>
      </c>
      <c r="IM8" s="35">
        <f>'CUMUL Octobre 2022'!M8</f>
        <v>0</v>
      </c>
      <c r="IN8" s="113">
        <f>'CUMUL Octobre 2022'!N8</f>
        <v>0</v>
      </c>
      <c r="IO8" s="35">
        <f>'CUMUL Octobre 2022'!O8</f>
        <v>0</v>
      </c>
      <c r="IP8" s="35">
        <f>'CUMUL Octobre 2022'!P8</f>
        <v>0</v>
      </c>
      <c r="IQ8" s="35">
        <f>'CUMUL Octobre 2022'!Q8</f>
        <v>0</v>
      </c>
      <c r="IR8" s="35">
        <f>'CUMUL Octobre 2022'!R8</f>
        <v>0</v>
      </c>
      <c r="IS8" s="35">
        <f>'CUMUL Octobre 2022'!S8</f>
        <v>0</v>
      </c>
      <c r="IT8" s="23">
        <f>'CUMUL Octobre 2022'!T8</f>
        <v>0</v>
      </c>
      <c r="IU8" s="26">
        <f>'CUMUL Octobre 2022'!U8</f>
        <v>0</v>
      </c>
      <c r="IV8" s="125" t="str">
        <f>IFERROR(ID8/IC8,"-")</f>
        <v>-</v>
      </c>
      <c r="IW8" s="126" t="str">
        <f>IFERROR((IF8+IG8)/IC8,"-")</f>
        <v>-</v>
      </c>
      <c r="IX8" s="127" t="str">
        <f>IFERROR(IE8/ID8,"-")</f>
        <v>-</v>
      </c>
      <c r="IY8" s="127" t="str">
        <f>IFERROR((IH8+IF8)/ID8,"-")</f>
        <v>-</v>
      </c>
      <c r="IZ8" s="127" t="str">
        <f>IFERROR((IK8+IG8)/ID8,"-")</f>
        <v>-</v>
      </c>
      <c r="JA8" s="127" t="str">
        <f>IFERROR(IN8/ID8,"-")</f>
        <v>-</v>
      </c>
      <c r="JB8" s="127" t="str">
        <f>IFERROR(IF8/(IH8+IF8),"-")</f>
        <v>-</v>
      </c>
      <c r="JC8" s="127" t="str">
        <f>IFERROR(IG8/(IK8+IG8),"-")</f>
        <v>-</v>
      </c>
      <c r="JD8" s="127" t="str">
        <f>IFERROR(IF8/ID8,"-")</f>
        <v>-</v>
      </c>
      <c r="JE8" s="127" t="str">
        <f>IFERROR(II8/ID8,"-")</f>
        <v>-</v>
      </c>
      <c r="JF8" s="127" t="str">
        <f>IFERROR(IJ8/ID8,"-")</f>
        <v>-</v>
      </c>
      <c r="JG8" s="127" t="str">
        <f>IFERROR(IG8/ID8,"-")</f>
        <v>-</v>
      </c>
      <c r="JH8" s="127" t="str">
        <f>IFERROR(IL8/ID8,"-")</f>
        <v>-</v>
      </c>
      <c r="JI8" s="127" t="str">
        <f>IFERROR(IM8/ID8,"-")</f>
        <v>-</v>
      </c>
      <c r="JJ8" s="127" t="str">
        <f>IFERROR(IO8/ID8,"-")</f>
        <v>-</v>
      </c>
      <c r="JK8" s="127" t="str">
        <f>IFERROR(IP8/ID8,"-")</f>
        <v>-</v>
      </c>
      <c r="JL8" s="128" t="str">
        <f>IFERROR(IQ8/IC8,"-")</f>
        <v>-</v>
      </c>
      <c r="JM8" s="128" t="str">
        <f>IFERROR(IR8/(IH8+IF8),"-")</f>
        <v>-</v>
      </c>
      <c r="JN8" s="128" t="str">
        <f>IFERROR((IS8/(IK8+IG8))/12,"-")</f>
        <v>-</v>
      </c>
      <c r="JO8" s="129" t="str">
        <f>IFERROR((IU8-IT8)/12/IN8,"-")</f>
        <v>-</v>
      </c>
    </row>
    <row r="9" spans="1:275" ht="15.75">
      <c r="A9" s="14">
        <f>IFERROR('SEM1'!A9,"-")</f>
        <v>0</v>
      </c>
      <c r="B9" s="135" t="s">
        <v>65</v>
      </c>
      <c r="C9" s="39">
        <f>+'SEM1'!IC9</f>
        <v>0</v>
      </c>
      <c r="D9" s="99">
        <f t="shared" ref="D9:D72" si="24">SUM(H9:P9)</f>
        <v>0</v>
      </c>
      <c r="E9" s="99">
        <f t="shared" ref="E9:E72" si="25">SUM(H9:N9)</f>
        <v>0</v>
      </c>
      <c r="F9" s="100">
        <f t="shared" ref="F9:F72" si="26">I9+J9</f>
        <v>0</v>
      </c>
      <c r="G9" s="100">
        <f t="shared" ref="G9:G72" si="27">L9+M9</f>
        <v>0</v>
      </c>
      <c r="H9" s="35">
        <f>+'SEM1'!IH9</f>
        <v>0</v>
      </c>
      <c r="I9" s="35">
        <f>+'SEM1'!II9</f>
        <v>0</v>
      </c>
      <c r="J9" s="35">
        <f>+'SEM1'!IJ9</f>
        <v>0</v>
      </c>
      <c r="K9" s="35">
        <f>+'SEM1'!IK9</f>
        <v>0</v>
      </c>
      <c r="L9" s="35">
        <f>+'SEM1'!IL9</f>
        <v>0</v>
      </c>
      <c r="M9" s="35">
        <f>+'SEM1'!IM9</f>
        <v>0</v>
      </c>
      <c r="N9" s="100">
        <f>+'SEM1'!IN9</f>
        <v>0</v>
      </c>
      <c r="O9" s="35">
        <f>+'SEM1'!IO9</f>
        <v>0</v>
      </c>
      <c r="P9" s="35">
        <f>+'SEM1'!IP9</f>
        <v>0</v>
      </c>
      <c r="Q9" s="35">
        <f>+'SEM1'!IQ9</f>
        <v>0</v>
      </c>
      <c r="R9" s="35">
        <f>+'SEM1'!IR9</f>
        <v>0</v>
      </c>
      <c r="S9" s="35">
        <f>+'SEM1'!IS9</f>
        <v>0</v>
      </c>
      <c r="T9" s="23">
        <f>+'SEM1'!IT9</f>
        <v>0</v>
      </c>
      <c r="U9" s="26">
        <f>+'SEM1'!IU9</f>
        <v>0</v>
      </c>
      <c r="V9" s="42" t="str">
        <f t="shared" ref="V9:V72" si="28">IFERROR(D9/C9,"-")</f>
        <v>-</v>
      </c>
      <c r="W9" s="89" t="str">
        <f t="shared" ref="W9:W72" si="29">IFERROR((F9+G9)/C9,"-")</f>
        <v>-</v>
      </c>
      <c r="X9" s="43" t="str">
        <f t="shared" ref="X9:X72" si="30">IFERROR(E9/D9,"-")</f>
        <v>-</v>
      </c>
      <c r="Y9" s="43" t="str">
        <f t="shared" ref="Y9:Y72" si="31">IFERROR((H9+F9)/D9,"-")</f>
        <v>-</v>
      </c>
      <c r="Z9" s="43" t="str">
        <f t="shared" ref="Z9:Z72" si="32">IFERROR((K9+G9)/D9,"-")</f>
        <v>-</v>
      </c>
      <c r="AA9" s="43" t="str">
        <f t="shared" ref="AA9:AA72" si="33">IFERROR(N9/D9,"-")</f>
        <v>-</v>
      </c>
      <c r="AB9" s="43" t="str">
        <f t="shared" ref="AB9:AB72" si="34">IFERROR(F9/(H9+F9),"-")</f>
        <v>-</v>
      </c>
      <c r="AC9" s="43" t="str">
        <f t="shared" ref="AC9:AC72" si="35">IFERROR(G9/(K9+G9),"-")</f>
        <v>-</v>
      </c>
      <c r="AD9" s="43" t="str">
        <f t="shared" ref="AD9:AD72" si="36">IFERROR(F9/D9,"-")</f>
        <v>-</v>
      </c>
      <c r="AE9" s="43" t="str">
        <f t="shared" ref="AE9:AE72" si="37">IFERROR(I9/D9,"-")</f>
        <v>-</v>
      </c>
      <c r="AF9" s="43" t="str">
        <f t="shared" ref="AF9:AF72" si="38">IFERROR(J9/D9,"-")</f>
        <v>-</v>
      </c>
      <c r="AG9" s="43" t="str">
        <f t="shared" ref="AG9:AG72" si="39">IFERROR(G9/D9,"-")</f>
        <v>-</v>
      </c>
      <c r="AH9" s="43" t="str">
        <f t="shared" ref="AH9:AH72" si="40">IFERROR(L9/D9,"-")</f>
        <v>-</v>
      </c>
      <c r="AI9" s="43" t="str">
        <f t="shared" ref="AI9:AI72" si="41">IFERROR(M9/D9,"-")</f>
        <v>-</v>
      </c>
      <c r="AJ9" s="43" t="str">
        <f t="shared" ref="AJ9:AJ72" si="42">IFERROR(O9/D9,"-")</f>
        <v>-</v>
      </c>
      <c r="AK9" s="43" t="str">
        <f t="shared" ref="AK9:AK72" si="43">IFERROR(P9/D9,"-")</f>
        <v>-</v>
      </c>
      <c r="AL9" s="44" t="str">
        <f t="shared" ref="AL9:AL72" si="44">IFERROR(Q9/C9,"-")</f>
        <v>-</v>
      </c>
      <c r="AM9" s="44" t="str">
        <f t="shared" ref="AM9:AM72" si="45">IFERROR(R9/(H9+F9),"-")</f>
        <v>-</v>
      </c>
      <c r="AN9" s="44" t="str">
        <f t="shared" ref="AN9:AN72" si="46">IFERROR((S9/(K9+G9))/12,"-")</f>
        <v>-</v>
      </c>
      <c r="AO9" s="90" t="str">
        <f t="shared" ref="AO9:AO72" si="47">IFERROR((U9-T9)/12/N9,"-")</f>
        <v>-</v>
      </c>
      <c r="AP9" s="39">
        <f>+'SEM2'!IC9</f>
        <v>0</v>
      </c>
      <c r="AQ9" s="99">
        <f t="shared" ref="AQ9:AQ72" si="48">SUM(AU9:BC9)</f>
        <v>0</v>
      </c>
      <c r="AR9" s="99">
        <f t="shared" ref="AR9:AR72" si="49">SUM(AU9:BA9)</f>
        <v>0</v>
      </c>
      <c r="AS9" s="100">
        <f t="shared" ref="AS9:AS72" si="50">AV9+AW9</f>
        <v>0</v>
      </c>
      <c r="AT9" s="100">
        <f t="shared" ref="AT9:AT72" si="51">AY9+AZ9</f>
        <v>0</v>
      </c>
      <c r="AU9" s="35">
        <f>+'SEM2'!IH9</f>
        <v>0</v>
      </c>
      <c r="AV9" s="35">
        <f>+'SEM2'!II9</f>
        <v>0</v>
      </c>
      <c r="AW9" s="35">
        <f>+'SEM2'!IJ9</f>
        <v>0</v>
      </c>
      <c r="AX9" s="35">
        <f>+'SEM2'!IK9</f>
        <v>0</v>
      </c>
      <c r="AY9" s="35">
        <f>+'SEM2'!IL9</f>
        <v>0</v>
      </c>
      <c r="AZ9" s="35">
        <f>+'SEM2'!IM9</f>
        <v>0</v>
      </c>
      <c r="BA9" s="100">
        <f>+'SEM2'!IN9</f>
        <v>0</v>
      </c>
      <c r="BB9" s="35">
        <f>+'SEM2'!IO9</f>
        <v>0</v>
      </c>
      <c r="BC9" s="35">
        <f>+'SEM2'!IP9</f>
        <v>0</v>
      </c>
      <c r="BD9" s="35">
        <f>+'SEM2'!IQ9</f>
        <v>0</v>
      </c>
      <c r="BE9" s="35">
        <f>+'SEM2'!IR9</f>
        <v>0</v>
      </c>
      <c r="BF9" s="35">
        <f>+'SEM2'!IS9</f>
        <v>0</v>
      </c>
      <c r="BG9" s="23">
        <f>+'SEM2'!IT9</f>
        <v>0</v>
      </c>
      <c r="BH9" s="26">
        <f>+'SEM2'!IU9</f>
        <v>0</v>
      </c>
      <c r="BI9" s="42" t="str">
        <f t="shared" ref="BI9:BI72" si="52">IFERROR(AQ9/AP9,"-")</f>
        <v>-</v>
      </c>
      <c r="BJ9" s="89" t="str">
        <f t="shared" ref="BJ9:BJ72" si="53">IFERROR((AS9+AT9)/AP9,"-")</f>
        <v>-</v>
      </c>
      <c r="BK9" s="43" t="str">
        <f t="shared" ref="BK9:BK72" si="54">IFERROR(AR9/AQ9,"-")</f>
        <v>-</v>
      </c>
      <c r="BL9" s="43" t="str">
        <f t="shared" ref="BL9:BL72" si="55">IFERROR((AU9+AS9)/AQ9,"-")</f>
        <v>-</v>
      </c>
      <c r="BM9" s="43" t="str">
        <f t="shared" ref="BM9:BM72" si="56">IFERROR((AX9+AT9)/AQ9,"-")</f>
        <v>-</v>
      </c>
      <c r="BN9" s="43" t="str">
        <f t="shared" ref="BN9:BN72" si="57">IFERROR(BA9/AQ9,"-")</f>
        <v>-</v>
      </c>
      <c r="BO9" s="43" t="str">
        <f t="shared" ref="BO9:BO72" si="58">IFERROR(AS9/(AU9+AS9),"-")</f>
        <v>-</v>
      </c>
      <c r="BP9" s="43" t="str">
        <f t="shared" ref="BP9:BP72" si="59">IFERROR(AT9/(AX9+AT9),"-")</f>
        <v>-</v>
      </c>
      <c r="BQ9" s="43" t="str">
        <f t="shared" ref="BQ9:BQ72" si="60">IFERROR(AS9/AQ9,"-")</f>
        <v>-</v>
      </c>
      <c r="BR9" s="43" t="str">
        <f t="shared" ref="BR9:BR72" si="61">IFERROR(AV9/AQ9,"-")</f>
        <v>-</v>
      </c>
      <c r="BS9" s="43" t="str">
        <f t="shared" ref="BS9:BS72" si="62">IFERROR(AW9/AQ9,"-")</f>
        <v>-</v>
      </c>
      <c r="BT9" s="43" t="str">
        <f t="shared" ref="BT9:BT72" si="63">IFERROR(AT9/AQ9,"-")</f>
        <v>-</v>
      </c>
      <c r="BU9" s="43" t="str">
        <f t="shared" ref="BU9:BU72" si="64">IFERROR(AY9/AQ9,"-")</f>
        <v>-</v>
      </c>
      <c r="BV9" s="43" t="str">
        <f t="shared" ref="BV9:BV72" si="65">IFERROR(AZ9/AQ9,"-")</f>
        <v>-</v>
      </c>
      <c r="BW9" s="43" t="str">
        <f t="shared" ref="BW9:BW72" si="66">IFERROR(BB9/AQ9,"-")</f>
        <v>-</v>
      </c>
      <c r="BX9" s="43" t="str">
        <f t="shared" ref="BX9:BX72" si="67">IFERROR(BC9/AQ9,"-")</f>
        <v>-</v>
      </c>
      <c r="BY9" s="44" t="str">
        <f t="shared" ref="BY9:BY72" si="68">IFERROR(BD9/AP9,"-")</f>
        <v>-</v>
      </c>
      <c r="BZ9" s="44" t="str">
        <f t="shared" ref="BZ9:BZ72" si="69">IFERROR(BE9/(AU9+AS9),"-")</f>
        <v>-</v>
      </c>
      <c r="CA9" s="44" t="str">
        <f t="shared" ref="CA9:CA72" si="70">IFERROR((BF9/(AX9+AT9))/12,"-")</f>
        <v>-</v>
      </c>
      <c r="CB9" s="90" t="str">
        <f t="shared" ref="CB9:CB72" si="71">IFERROR((BH9-BG9)/12/BA9,"-")</f>
        <v>-</v>
      </c>
      <c r="CC9" s="39">
        <f>+'SEM3'!IC9</f>
        <v>0</v>
      </c>
      <c r="CD9" s="99">
        <f t="shared" ref="CD9:CD72" si="72">SUM(CH9:CP9)</f>
        <v>0</v>
      </c>
      <c r="CE9" s="99">
        <f t="shared" ref="CE9:CE72" si="73">SUM(CH9:CN9)</f>
        <v>0</v>
      </c>
      <c r="CF9" s="100">
        <f t="shared" ref="CF9:CF72" si="74">CI9+CJ9</f>
        <v>0</v>
      </c>
      <c r="CG9" s="100">
        <f t="shared" ref="CG9:CG72" si="75">CL9+CM9</f>
        <v>0</v>
      </c>
      <c r="CH9" s="35">
        <f>+'SEM3'!IH9</f>
        <v>0</v>
      </c>
      <c r="CI9" s="35">
        <f>+'SEM3'!II9</f>
        <v>0</v>
      </c>
      <c r="CJ9" s="35">
        <f>+'SEM3'!IJ9</f>
        <v>0</v>
      </c>
      <c r="CK9" s="35">
        <f>+'SEM3'!IK9</f>
        <v>0</v>
      </c>
      <c r="CL9" s="35">
        <f>+'SEM3'!IL9</f>
        <v>0</v>
      </c>
      <c r="CM9" s="35">
        <f>+'SEM3'!IM9</f>
        <v>0</v>
      </c>
      <c r="CN9" s="100">
        <f>+'SEM3'!IN9</f>
        <v>0</v>
      </c>
      <c r="CO9" s="35">
        <f>+'SEM3'!IO9</f>
        <v>0</v>
      </c>
      <c r="CP9" s="35">
        <f>+'SEM3'!IP9</f>
        <v>0</v>
      </c>
      <c r="CQ9" s="35">
        <f>+'SEM3'!IQ9</f>
        <v>0</v>
      </c>
      <c r="CR9" s="35">
        <f>+'SEM3'!IR9</f>
        <v>0</v>
      </c>
      <c r="CS9" s="35">
        <f>+'SEM3'!IS9</f>
        <v>0</v>
      </c>
      <c r="CT9" s="23">
        <f>+'SEM3'!IT9</f>
        <v>0</v>
      </c>
      <c r="CU9" s="26">
        <f>+'SEM3'!IU9</f>
        <v>0</v>
      </c>
      <c r="CV9" s="42" t="str">
        <f t="shared" ref="CV9:CV72" si="76">IFERROR(CD9/CC9,"-")</f>
        <v>-</v>
      </c>
      <c r="CW9" s="89" t="str">
        <f t="shared" ref="CW9:CW72" si="77">IFERROR((CF9+CG9)/CC9,"-")</f>
        <v>-</v>
      </c>
      <c r="CX9" s="43" t="str">
        <f t="shared" ref="CX9:CX72" si="78">IFERROR(CE9/CD9,"-")</f>
        <v>-</v>
      </c>
      <c r="CY9" s="43" t="str">
        <f t="shared" ref="CY9:CY72" si="79">IFERROR((CH9+CF9)/CD9,"-")</f>
        <v>-</v>
      </c>
      <c r="CZ9" s="43" t="str">
        <f t="shared" ref="CZ9:CZ72" si="80">IFERROR((CK9+CG9)/CD9,"-")</f>
        <v>-</v>
      </c>
      <c r="DA9" s="43" t="str">
        <f t="shared" ref="DA9:DA72" si="81">IFERROR(CN9/CD9,"-")</f>
        <v>-</v>
      </c>
      <c r="DB9" s="43" t="str">
        <f t="shared" ref="DB9:DB72" si="82">IFERROR(CF9/(CH9+CF9),"-")</f>
        <v>-</v>
      </c>
      <c r="DC9" s="43" t="str">
        <f t="shared" ref="DC9:DC72" si="83">IFERROR(CG9/(CK9+CG9),"-")</f>
        <v>-</v>
      </c>
      <c r="DD9" s="43" t="str">
        <f t="shared" ref="DD9:DD72" si="84">IFERROR(CF9/CD9,"-")</f>
        <v>-</v>
      </c>
      <c r="DE9" s="43" t="str">
        <f t="shared" ref="DE9:DE72" si="85">IFERROR(CI9/CD9,"-")</f>
        <v>-</v>
      </c>
      <c r="DF9" s="43" t="str">
        <f t="shared" ref="DF9:DF72" si="86">IFERROR(CJ9/CD9,"-")</f>
        <v>-</v>
      </c>
      <c r="DG9" s="43" t="str">
        <f t="shared" ref="DG9:DG72" si="87">IFERROR(CG9/CD9,"-")</f>
        <v>-</v>
      </c>
      <c r="DH9" s="43" t="str">
        <f t="shared" ref="DH9:DH72" si="88">IFERROR(CL9/CD9,"-")</f>
        <v>-</v>
      </c>
      <c r="DI9" s="43" t="str">
        <f t="shared" ref="DI9:DI72" si="89">IFERROR(CM9/CD9,"-")</f>
        <v>-</v>
      </c>
      <c r="DJ9" s="43" t="str">
        <f t="shared" ref="DJ9:DJ72" si="90">IFERROR(CO9/CD9,"-")</f>
        <v>-</v>
      </c>
      <c r="DK9" s="43" t="str">
        <f t="shared" ref="DK9:DK72" si="91">IFERROR(CP9/CD9,"-")</f>
        <v>-</v>
      </c>
      <c r="DL9" s="44" t="str">
        <f t="shared" ref="DL9:DL72" si="92">IFERROR(CQ9/CC9,"-")</f>
        <v>-</v>
      </c>
      <c r="DM9" s="44" t="str">
        <f t="shared" ref="DM9:DM72" si="93">IFERROR(CR9/(CH9+CF9),"-")</f>
        <v>-</v>
      </c>
      <c r="DN9" s="44" t="str">
        <f t="shared" ref="DN9:DN72" si="94">IFERROR((CS9/(CK9+CG9))/12,"-")</f>
        <v>-</v>
      </c>
      <c r="DO9" s="90" t="str">
        <f t="shared" ref="DO9:DO72" si="95">IFERROR((CU9-CT9)/12/CN9,"-")</f>
        <v>-</v>
      </c>
      <c r="DP9" s="39">
        <f>+'SEM4'!IC9</f>
        <v>0</v>
      </c>
      <c r="DQ9" s="99">
        <f t="shared" ref="DQ9:DQ72" si="96">SUM(DU9:EC9)</f>
        <v>0</v>
      </c>
      <c r="DR9" s="99">
        <f t="shared" ref="DR9:DR72" si="97">SUM(DU9:EA9)</f>
        <v>0</v>
      </c>
      <c r="DS9" s="100">
        <f t="shared" ref="DS9:DS72" si="98">DV9+DW9</f>
        <v>0</v>
      </c>
      <c r="DT9" s="100">
        <f t="shared" ref="DT9:DT72" si="99">DY9+DZ9</f>
        <v>0</v>
      </c>
      <c r="DU9" s="35">
        <f>+'SEM4'!IH9</f>
        <v>0</v>
      </c>
      <c r="DV9" s="35">
        <f>+'SEM4'!II9</f>
        <v>0</v>
      </c>
      <c r="DW9" s="35">
        <f>+'SEM4'!IJ9</f>
        <v>0</v>
      </c>
      <c r="DX9" s="35">
        <f>+'SEM4'!IK9</f>
        <v>0</v>
      </c>
      <c r="DY9" s="35">
        <f>+'SEM4'!IL9</f>
        <v>0</v>
      </c>
      <c r="DZ9" s="35">
        <f>+'SEM4'!IM9</f>
        <v>0</v>
      </c>
      <c r="EA9" s="100">
        <f>+'SEM4'!IN9</f>
        <v>0</v>
      </c>
      <c r="EB9" s="35">
        <f>+'SEM4'!IO9</f>
        <v>0</v>
      </c>
      <c r="EC9" s="35">
        <f>+'SEM4'!IP9</f>
        <v>0</v>
      </c>
      <c r="ED9" s="35">
        <f>+'SEM4'!IQ9</f>
        <v>0</v>
      </c>
      <c r="EE9" s="35">
        <f>+'SEM4'!IR9</f>
        <v>0</v>
      </c>
      <c r="EF9" s="35">
        <f>+'SEM4'!IS9</f>
        <v>0</v>
      </c>
      <c r="EG9" s="23">
        <f>+'SEM4'!IT9</f>
        <v>0</v>
      </c>
      <c r="EH9" s="26">
        <f>+'SEM4'!IU9</f>
        <v>0</v>
      </c>
      <c r="EI9" s="42" t="str">
        <f t="shared" ref="EI9:EI72" si="100">IFERROR(DQ9/DP9,"-")</f>
        <v>-</v>
      </c>
      <c r="EJ9" s="89" t="str">
        <f t="shared" ref="EJ9:EJ72" si="101">IFERROR((DS9+DT9)/DP9,"-")</f>
        <v>-</v>
      </c>
      <c r="EK9" s="43" t="str">
        <f t="shared" ref="EK9:EK72" si="102">IFERROR(DR9/DQ9,"-")</f>
        <v>-</v>
      </c>
      <c r="EL9" s="43" t="str">
        <f t="shared" ref="EL9:EL72" si="103">IFERROR((DU9+DS9)/DQ9,"-")</f>
        <v>-</v>
      </c>
      <c r="EM9" s="43" t="str">
        <f t="shared" ref="EM9:EM72" si="104">IFERROR((DX9+DT9)/DQ9,"-")</f>
        <v>-</v>
      </c>
      <c r="EN9" s="43" t="str">
        <f t="shared" ref="EN9:EN72" si="105">IFERROR(EA9/DQ9,"-")</f>
        <v>-</v>
      </c>
      <c r="EO9" s="43" t="str">
        <f t="shared" ref="EO9:EO72" si="106">IFERROR(DS9/(DU9+DS9),"-")</f>
        <v>-</v>
      </c>
      <c r="EP9" s="43" t="str">
        <f t="shared" ref="EP9:EP72" si="107">IFERROR(DT9/(DX9+DT9),"-")</f>
        <v>-</v>
      </c>
      <c r="EQ9" s="43" t="str">
        <f t="shared" ref="EQ9:EQ72" si="108">IFERROR(DS9/DQ9,"-")</f>
        <v>-</v>
      </c>
      <c r="ER9" s="43" t="str">
        <f t="shared" ref="ER9:ER72" si="109">IFERROR(DV9/DQ9,"-")</f>
        <v>-</v>
      </c>
      <c r="ES9" s="43" t="str">
        <f t="shared" ref="ES9:ES72" si="110">IFERROR(DW9/DQ9,"-")</f>
        <v>-</v>
      </c>
      <c r="ET9" s="43" t="str">
        <f t="shared" ref="ET9:ET72" si="111">IFERROR(DT9/DQ9,"-")</f>
        <v>-</v>
      </c>
      <c r="EU9" s="43" t="str">
        <f t="shared" ref="EU9:EU72" si="112">IFERROR(DY9/DQ9,"-")</f>
        <v>-</v>
      </c>
      <c r="EV9" s="43" t="str">
        <f t="shared" ref="EV9:EV72" si="113">IFERROR(DZ9/DQ9,"-")</f>
        <v>-</v>
      </c>
      <c r="EW9" s="43" t="str">
        <f t="shared" ref="EW9:EW72" si="114">IFERROR(EB9/DQ9,"-")</f>
        <v>-</v>
      </c>
      <c r="EX9" s="43" t="str">
        <f t="shared" ref="EX9:EX72" si="115">IFERROR(EC9/DQ9,"-")</f>
        <v>-</v>
      </c>
      <c r="EY9" s="44" t="str">
        <f t="shared" ref="EY9:EY72" si="116">IFERROR(ED9/DP9,"-")</f>
        <v>-</v>
      </c>
      <c r="EZ9" s="44" t="str">
        <f t="shared" ref="EZ9:EZ72" si="117">IFERROR(EE9/(DU9+DS9),"-")</f>
        <v>-</v>
      </c>
      <c r="FA9" s="44" t="str">
        <f t="shared" ref="FA9:FA72" si="118">IFERROR((EF9/(DX9+DT9))/12,"-")</f>
        <v>-</v>
      </c>
      <c r="FB9" s="90" t="str">
        <f t="shared" ref="FB9:FB72" si="119">IFERROR((EH9-EG9)/12/EA9,"-")</f>
        <v>-</v>
      </c>
      <c r="FC9" s="39">
        <f>+'SEM5'!IC9</f>
        <v>0</v>
      </c>
      <c r="FD9" s="99">
        <f t="shared" ref="FD9:FD72" si="120">SUM(FH9:FP9)</f>
        <v>0</v>
      </c>
      <c r="FE9" s="99">
        <f t="shared" ref="FE9:FE72" si="121">SUM(FH9:FN9)</f>
        <v>0</v>
      </c>
      <c r="FF9" s="100">
        <f t="shared" ref="FF9:FF72" si="122">FI9+FJ9</f>
        <v>0</v>
      </c>
      <c r="FG9" s="100">
        <f t="shared" ref="FG9:FG72" si="123">FL9+FM9</f>
        <v>0</v>
      </c>
      <c r="FH9" s="35">
        <f>+'SEM5'!IH9</f>
        <v>0</v>
      </c>
      <c r="FI9" s="35">
        <f>+'SEM5'!II9</f>
        <v>0</v>
      </c>
      <c r="FJ9" s="35">
        <f>+'SEM5'!IJ9</f>
        <v>0</v>
      </c>
      <c r="FK9" s="35">
        <f>+'SEM5'!IK9</f>
        <v>0</v>
      </c>
      <c r="FL9" s="35">
        <f>+'SEM5'!IL9</f>
        <v>0</v>
      </c>
      <c r="FM9" s="35">
        <f>+'SEM5'!IM9</f>
        <v>0</v>
      </c>
      <c r="FN9" s="100">
        <f>+'SEM5'!IN9</f>
        <v>0</v>
      </c>
      <c r="FO9" s="35">
        <f>+'SEM5'!IO9</f>
        <v>0</v>
      </c>
      <c r="FP9" s="35">
        <f>+'SEM5'!IP9</f>
        <v>0</v>
      </c>
      <c r="FQ9" s="35">
        <f>+'SEM5'!IQ9</f>
        <v>0</v>
      </c>
      <c r="FR9" s="35">
        <f>+'SEM5'!IR9</f>
        <v>0</v>
      </c>
      <c r="FS9" s="35">
        <f>+'SEM5'!IS9</f>
        <v>0</v>
      </c>
      <c r="FT9" s="23">
        <f>+'SEM5'!IT9</f>
        <v>0</v>
      </c>
      <c r="FU9" s="26">
        <f>+'SEM5'!IU9</f>
        <v>0</v>
      </c>
      <c r="FV9" s="42" t="str">
        <f t="shared" ref="FV9:FV72" si="124">IFERROR(FD9/FC9,"-")</f>
        <v>-</v>
      </c>
      <c r="FW9" s="89" t="str">
        <f t="shared" ref="FW9:FW72" si="125">IFERROR((FF9+FG9)/FC9,"-")</f>
        <v>-</v>
      </c>
      <c r="FX9" s="43" t="str">
        <f t="shared" ref="FX9:FX72" si="126">IFERROR(FE9/FD9,"-")</f>
        <v>-</v>
      </c>
      <c r="FY9" s="43" t="str">
        <f t="shared" ref="FY9:FY72" si="127">IFERROR((FH9+FF9)/FD9,"-")</f>
        <v>-</v>
      </c>
      <c r="FZ9" s="43" t="str">
        <f t="shared" ref="FZ9:FZ72" si="128">IFERROR((FK9+FG9)/FD9,"-")</f>
        <v>-</v>
      </c>
      <c r="GA9" s="43" t="str">
        <f t="shared" ref="GA9:GA72" si="129">IFERROR(FN9/FD9,"-")</f>
        <v>-</v>
      </c>
      <c r="GB9" s="43" t="str">
        <f t="shared" ref="GB9:GB72" si="130">IFERROR(FF9/(FH9+FF9),"-")</f>
        <v>-</v>
      </c>
      <c r="GC9" s="43" t="str">
        <f t="shared" ref="GC9:GC72" si="131">IFERROR(FG9/(FK9+FG9),"-")</f>
        <v>-</v>
      </c>
      <c r="GD9" s="43" t="str">
        <f t="shared" ref="GD9:GD72" si="132">IFERROR(FF9/FD9,"-")</f>
        <v>-</v>
      </c>
      <c r="GE9" s="43" t="str">
        <f t="shared" ref="GE9:GE72" si="133">IFERROR(FI9/FD9,"-")</f>
        <v>-</v>
      </c>
      <c r="GF9" s="43" t="str">
        <f t="shared" ref="GF9:GF72" si="134">IFERROR(FJ9/FD9,"-")</f>
        <v>-</v>
      </c>
      <c r="GG9" s="43" t="str">
        <f t="shared" ref="GG9:GG72" si="135">IFERROR(FG9/FD9,"-")</f>
        <v>-</v>
      </c>
      <c r="GH9" s="43" t="str">
        <f t="shared" ref="GH9:GH72" si="136">IFERROR(FL9/FD9,"-")</f>
        <v>-</v>
      </c>
      <c r="GI9" s="43" t="str">
        <f t="shared" ref="GI9:GI72" si="137">IFERROR(FM9/FD9,"-")</f>
        <v>-</v>
      </c>
      <c r="GJ9" s="43" t="str">
        <f t="shared" ref="GJ9:GJ72" si="138">IFERROR(FO9/FD9,"-")</f>
        <v>-</v>
      </c>
      <c r="GK9" s="43" t="str">
        <f t="shared" ref="GK9:GK72" si="139">IFERROR(FP9/FD9,"-")</f>
        <v>-</v>
      </c>
      <c r="GL9" s="44" t="str">
        <f t="shared" ref="GL9:GL72" si="140">IFERROR(FQ9/FC9,"-")</f>
        <v>-</v>
      </c>
      <c r="GM9" s="44" t="str">
        <f t="shared" ref="GM9:GM72" si="141">IFERROR(FR9/(FH9+FF9),"-")</f>
        <v>-</v>
      </c>
      <c r="GN9" s="44" t="str">
        <f t="shared" ref="GN9:GN72" si="142">IFERROR((FS9/(FK9+FG9))/12,"-")</f>
        <v>-</v>
      </c>
      <c r="GO9" s="90" t="str">
        <f t="shared" ref="GO9:GO72" si="143">IFERROR((FU9-FT9)/12/FN9,"-")</f>
        <v>-</v>
      </c>
      <c r="GP9" s="39">
        <f>'SEM6'!IC9</f>
        <v>0</v>
      </c>
      <c r="GQ9" s="99">
        <f t="shared" ref="GQ9:GQ72" si="144">SUM(GU9:HC9)</f>
        <v>0</v>
      </c>
      <c r="GR9" s="99">
        <f t="shared" ref="GR9:GR72" si="145">SUM(GU9:HA9)</f>
        <v>0</v>
      </c>
      <c r="GS9" s="100">
        <f t="shared" ref="GS9:GS72" si="146">GV9+GW9</f>
        <v>0</v>
      </c>
      <c r="GT9" s="100">
        <f t="shared" ref="GT9:GT72" si="147">GY9+GZ9</f>
        <v>0</v>
      </c>
      <c r="GU9" s="35">
        <f>'SEM6'!IH9</f>
        <v>0</v>
      </c>
      <c r="GV9" s="35">
        <f>'SEM6'!II9</f>
        <v>0</v>
      </c>
      <c r="GW9" s="35">
        <f>'SEM6'!IJ9</f>
        <v>0</v>
      </c>
      <c r="GX9" s="35">
        <f>'SEM6'!IK9</f>
        <v>0</v>
      </c>
      <c r="GY9" s="35">
        <f>'SEM6'!IL9</f>
        <v>0</v>
      </c>
      <c r="GZ9" s="35">
        <f>'SEM6'!IM9</f>
        <v>0</v>
      </c>
      <c r="HA9" s="100">
        <f>'SEM6'!IN9</f>
        <v>0</v>
      </c>
      <c r="HB9" s="35">
        <f>'SEM6'!IO9</f>
        <v>0</v>
      </c>
      <c r="HC9" s="35">
        <f>'SEM6'!IP9</f>
        <v>0</v>
      </c>
      <c r="HD9" s="35">
        <f>'SEM6'!IQ9</f>
        <v>0</v>
      </c>
      <c r="HE9" s="35">
        <f>'SEM6'!IR9</f>
        <v>0</v>
      </c>
      <c r="HF9" s="35">
        <f>'SEM6'!IS9</f>
        <v>0</v>
      </c>
      <c r="HG9" s="23">
        <f>'SEM6'!IT9</f>
        <v>0</v>
      </c>
      <c r="HH9" s="26">
        <f>'SEM6'!IU9</f>
        <v>0</v>
      </c>
      <c r="HI9" s="42" t="str">
        <f t="shared" si="4"/>
        <v>-</v>
      </c>
      <c r="HJ9" s="89" t="str">
        <f t="shared" si="5"/>
        <v>-</v>
      </c>
      <c r="HK9" s="43" t="str">
        <f t="shared" si="6"/>
        <v>-</v>
      </c>
      <c r="HL9" s="43" t="str">
        <f t="shared" si="7"/>
        <v>-</v>
      </c>
      <c r="HM9" s="43" t="str">
        <f t="shared" si="8"/>
        <v>-</v>
      </c>
      <c r="HN9" s="43" t="str">
        <f t="shared" si="9"/>
        <v>-</v>
      </c>
      <c r="HO9" s="43" t="str">
        <f t="shared" si="10"/>
        <v>-</v>
      </c>
      <c r="HP9" s="43" t="str">
        <f t="shared" si="11"/>
        <v>-</v>
      </c>
      <c r="HQ9" s="43" t="str">
        <f t="shared" si="12"/>
        <v>-</v>
      </c>
      <c r="HR9" s="43" t="str">
        <f t="shared" si="13"/>
        <v>-</v>
      </c>
      <c r="HS9" s="43" t="str">
        <f t="shared" si="14"/>
        <v>-</v>
      </c>
      <c r="HT9" s="43" t="str">
        <f t="shared" si="15"/>
        <v>-</v>
      </c>
      <c r="HU9" s="43" t="str">
        <f t="shared" si="16"/>
        <v>-</v>
      </c>
      <c r="HV9" s="43" t="str">
        <f t="shared" si="17"/>
        <v>-</v>
      </c>
      <c r="HW9" s="43" t="str">
        <f t="shared" si="18"/>
        <v>-</v>
      </c>
      <c r="HX9" s="43" t="str">
        <f t="shared" si="19"/>
        <v>-</v>
      </c>
      <c r="HY9" s="44" t="str">
        <f t="shared" si="20"/>
        <v>-</v>
      </c>
      <c r="HZ9" s="44" t="str">
        <f t="shared" si="21"/>
        <v>-</v>
      </c>
      <c r="IA9" s="44" t="str">
        <f t="shared" si="22"/>
        <v>-</v>
      </c>
      <c r="IB9" s="90" t="str">
        <f t="shared" si="23"/>
        <v>-</v>
      </c>
      <c r="IC9" s="39">
        <f>'CUMUL Octobre 2022'!C9</f>
        <v>0</v>
      </c>
      <c r="ID9" s="112">
        <f t="shared" ref="ID9:ID72" si="148">SUM(IH9:IP9)</f>
        <v>0</v>
      </c>
      <c r="IE9" s="112">
        <f t="shared" ref="IE9:IE72" si="149">SUM(IH9:IN9)</f>
        <v>0</v>
      </c>
      <c r="IF9" s="113">
        <f t="shared" ref="IF9:IF72" si="150">II9+IJ9</f>
        <v>0</v>
      </c>
      <c r="IG9" s="113">
        <f t="shared" ref="IG9:IG72" si="151">IL9+IM9</f>
        <v>0</v>
      </c>
      <c r="IH9" s="35">
        <f>'CUMUL Octobre 2022'!H9</f>
        <v>0</v>
      </c>
      <c r="II9" s="35">
        <f>'CUMUL Octobre 2022'!I9</f>
        <v>0</v>
      </c>
      <c r="IJ9" s="35">
        <f>'CUMUL Octobre 2022'!J9</f>
        <v>0</v>
      </c>
      <c r="IK9" s="35">
        <f>'CUMUL Octobre 2022'!K9</f>
        <v>0</v>
      </c>
      <c r="IL9" s="35">
        <f>'CUMUL Octobre 2022'!L9</f>
        <v>0</v>
      </c>
      <c r="IM9" s="35">
        <f>'CUMUL Octobre 2022'!M9</f>
        <v>0</v>
      </c>
      <c r="IN9" s="113">
        <f>'CUMUL Octobre 2022'!N9</f>
        <v>0</v>
      </c>
      <c r="IO9" s="35">
        <f>'CUMUL Octobre 2022'!O9</f>
        <v>0</v>
      </c>
      <c r="IP9" s="35">
        <f>'CUMUL Octobre 2022'!P9</f>
        <v>0</v>
      </c>
      <c r="IQ9" s="35">
        <f>'CUMUL Octobre 2022'!Q9</f>
        <v>0</v>
      </c>
      <c r="IR9" s="35">
        <f>'CUMUL Octobre 2022'!R9</f>
        <v>0</v>
      </c>
      <c r="IS9" s="35">
        <f>'CUMUL Octobre 2022'!S9</f>
        <v>0</v>
      </c>
      <c r="IT9" s="23">
        <f>'CUMUL Octobre 2022'!T9</f>
        <v>0</v>
      </c>
      <c r="IU9" s="26">
        <f>'CUMUL Octobre 2022'!U9</f>
        <v>0</v>
      </c>
      <c r="IV9" s="125" t="str">
        <f t="shared" ref="IV9:IV72" si="152">IFERROR(ID9/IC9,"-")</f>
        <v>-</v>
      </c>
      <c r="IW9" s="126" t="str">
        <f t="shared" ref="IW9:IW72" si="153">IFERROR((IF9+IG9)/IC9,"-")</f>
        <v>-</v>
      </c>
      <c r="IX9" s="127" t="str">
        <f t="shared" ref="IX9:IX72" si="154">IFERROR(IE9/ID9,"-")</f>
        <v>-</v>
      </c>
      <c r="IY9" s="127" t="str">
        <f t="shared" ref="IY9:IY72" si="155">IFERROR((IH9+IF9)/ID9,"-")</f>
        <v>-</v>
      </c>
      <c r="IZ9" s="127" t="str">
        <f t="shared" ref="IZ9:IZ72" si="156">IFERROR((IK9+IG9)/ID9,"-")</f>
        <v>-</v>
      </c>
      <c r="JA9" s="127" t="str">
        <f t="shared" ref="JA9:JA72" si="157">IFERROR(IN9/ID9,"-")</f>
        <v>-</v>
      </c>
      <c r="JB9" s="127" t="str">
        <f t="shared" ref="JB9:JB72" si="158">IFERROR(IF9/(IH9+IF9),"-")</f>
        <v>-</v>
      </c>
      <c r="JC9" s="127" t="str">
        <f t="shared" ref="JC9:JC72" si="159">IFERROR(IG9/(IK9+IG9),"-")</f>
        <v>-</v>
      </c>
      <c r="JD9" s="127" t="str">
        <f t="shared" ref="JD9:JD72" si="160">IFERROR(IF9/ID9,"-")</f>
        <v>-</v>
      </c>
      <c r="JE9" s="127" t="str">
        <f t="shared" ref="JE9:JE72" si="161">IFERROR(II9/ID9,"-")</f>
        <v>-</v>
      </c>
      <c r="JF9" s="127" t="str">
        <f t="shared" ref="JF9:JF72" si="162">IFERROR(IJ9/ID9,"-")</f>
        <v>-</v>
      </c>
      <c r="JG9" s="127" t="str">
        <f t="shared" ref="JG9:JG72" si="163">IFERROR(IG9/ID9,"-")</f>
        <v>-</v>
      </c>
      <c r="JH9" s="127" t="str">
        <f t="shared" ref="JH9:JH72" si="164">IFERROR(IL9/ID9,"-")</f>
        <v>-</v>
      </c>
      <c r="JI9" s="127" t="str">
        <f t="shared" ref="JI9:JI72" si="165">IFERROR(IM9/ID9,"-")</f>
        <v>-</v>
      </c>
      <c r="JJ9" s="127" t="str">
        <f t="shared" ref="JJ9:JJ72" si="166">IFERROR(IO9/ID9,"-")</f>
        <v>-</v>
      </c>
      <c r="JK9" s="127" t="str">
        <f t="shared" ref="JK9:JK72" si="167">IFERROR(IP9/ID9,"-")</f>
        <v>-</v>
      </c>
      <c r="JL9" s="128" t="str">
        <f t="shared" ref="JL9:JL72" si="168">IFERROR(IQ9/IC9,"-")</f>
        <v>-</v>
      </c>
      <c r="JM9" s="128" t="str">
        <f t="shared" ref="JM9:JM72" si="169">IFERROR(IR9/(IH9+IF9),"-")</f>
        <v>-</v>
      </c>
      <c r="JN9" s="128" t="str">
        <f t="shared" ref="JN9:JN72" si="170">IFERROR((IS9/(IK9+IG9))/12,"-")</f>
        <v>-</v>
      </c>
      <c r="JO9" s="129" t="str">
        <f t="shared" ref="JO9:JO72" si="171">IFERROR((IU9-IT9)/12/IN9,"-")</f>
        <v>-</v>
      </c>
    </row>
    <row r="10" spans="1:275" ht="15.75">
      <c r="A10" s="14">
        <f>IFERROR('SEM1'!A10,"-")</f>
        <v>0</v>
      </c>
      <c r="B10" s="135" t="s">
        <v>66</v>
      </c>
      <c r="C10" s="39">
        <f>+'SEM1'!IC10</f>
        <v>0</v>
      </c>
      <c r="D10" s="99">
        <f t="shared" si="24"/>
        <v>0</v>
      </c>
      <c r="E10" s="99">
        <f t="shared" si="25"/>
        <v>0</v>
      </c>
      <c r="F10" s="100">
        <f t="shared" si="26"/>
        <v>0</v>
      </c>
      <c r="G10" s="100">
        <f t="shared" si="27"/>
        <v>0</v>
      </c>
      <c r="H10" s="35">
        <f>+'SEM1'!IH10</f>
        <v>0</v>
      </c>
      <c r="I10" s="35">
        <f>+'SEM1'!II10</f>
        <v>0</v>
      </c>
      <c r="J10" s="35">
        <f>+'SEM1'!IJ10</f>
        <v>0</v>
      </c>
      <c r="K10" s="35">
        <f>+'SEM1'!IK10</f>
        <v>0</v>
      </c>
      <c r="L10" s="35">
        <f>+'SEM1'!IL10</f>
        <v>0</v>
      </c>
      <c r="M10" s="35">
        <f>+'SEM1'!IM10</f>
        <v>0</v>
      </c>
      <c r="N10" s="100">
        <f>+'SEM1'!IN10</f>
        <v>0</v>
      </c>
      <c r="O10" s="35">
        <f>+'SEM1'!IO10</f>
        <v>0</v>
      </c>
      <c r="P10" s="35">
        <f>+'SEM1'!IP10</f>
        <v>0</v>
      </c>
      <c r="Q10" s="35">
        <f>+'SEM1'!IQ10</f>
        <v>0</v>
      </c>
      <c r="R10" s="35">
        <f>+'SEM1'!IR10</f>
        <v>0</v>
      </c>
      <c r="S10" s="35">
        <f>+'SEM1'!IS10</f>
        <v>0</v>
      </c>
      <c r="T10" s="23">
        <f>+'SEM1'!IT10</f>
        <v>0</v>
      </c>
      <c r="U10" s="26">
        <f>+'SEM1'!IU10</f>
        <v>0</v>
      </c>
      <c r="V10" s="42" t="str">
        <f t="shared" si="28"/>
        <v>-</v>
      </c>
      <c r="W10" s="89" t="str">
        <f t="shared" si="29"/>
        <v>-</v>
      </c>
      <c r="X10" s="43" t="str">
        <f t="shared" si="30"/>
        <v>-</v>
      </c>
      <c r="Y10" s="43" t="str">
        <f t="shared" si="31"/>
        <v>-</v>
      </c>
      <c r="Z10" s="43" t="str">
        <f t="shared" si="32"/>
        <v>-</v>
      </c>
      <c r="AA10" s="43" t="str">
        <f t="shared" si="33"/>
        <v>-</v>
      </c>
      <c r="AB10" s="43" t="str">
        <f t="shared" si="34"/>
        <v>-</v>
      </c>
      <c r="AC10" s="43" t="str">
        <f t="shared" si="35"/>
        <v>-</v>
      </c>
      <c r="AD10" s="43" t="str">
        <f t="shared" si="36"/>
        <v>-</v>
      </c>
      <c r="AE10" s="43" t="str">
        <f t="shared" si="37"/>
        <v>-</v>
      </c>
      <c r="AF10" s="43" t="str">
        <f t="shared" si="38"/>
        <v>-</v>
      </c>
      <c r="AG10" s="43" t="str">
        <f t="shared" si="39"/>
        <v>-</v>
      </c>
      <c r="AH10" s="43" t="str">
        <f t="shared" si="40"/>
        <v>-</v>
      </c>
      <c r="AI10" s="43" t="str">
        <f t="shared" si="41"/>
        <v>-</v>
      </c>
      <c r="AJ10" s="43" t="str">
        <f t="shared" si="42"/>
        <v>-</v>
      </c>
      <c r="AK10" s="43" t="str">
        <f t="shared" si="43"/>
        <v>-</v>
      </c>
      <c r="AL10" s="44" t="str">
        <f t="shared" si="44"/>
        <v>-</v>
      </c>
      <c r="AM10" s="44" t="str">
        <f t="shared" si="45"/>
        <v>-</v>
      </c>
      <c r="AN10" s="44" t="str">
        <f t="shared" si="46"/>
        <v>-</v>
      </c>
      <c r="AO10" s="90" t="str">
        <f t="shared" si="47"/>
        <v>-</v>
      </c>
      <c r="AP10" s="39">
        <f>+'SEM2'!IC10</f>
        <v>0</v>
      </c>
      <c r="AQ10" s="99">
        <f t="shared" si="48"/>
        <v>0</v>
      </c>
      <c r="AR10" s="99">
        <f t="shared" si="49"/>
        <v>0</v>
      </c>
      <c r="AS10" s="100">
        <f t="shared" si="50"/>
        <v>0</v>
      </c>
      <c r="AT10" s="100">
        <f t="shared" si="51"/>
        <v>0</v>
      </c>
      <c r="AU10" s="35">
        <f>+'SEM2'!IH10</f>
        <v>0</v>
      </c>
      <c r="AV10" s="35">
        <f>+'SEM2'!II10</f>
        <v>0</v>
      </c>
      <c r="AW10" s="35">
        <f>+'SEM2'!IJ10</f>
        <v>0</v>
      </c>
      <c r="AX10" s="35">
        <f>+'SEM2'!IK10</f>
        <v>0</v>
      </c>
      <c r="AY10" s="35">
        <f>+'SEM2'!IL10</f>
        <v>0</v>
      </c>
      <c r="AZ10" s="35">
        <f>+'SEM2'!IM10</f>
        <v>0</v>
      </c>
      <c r="BA10" s="100">
        <f>+'SEM2'!IN10</f>
        <v>0</v>
      </c>
      <c r="BB10" s="35">
        <f>+'SEM2'!IO10</f>
        <v>0</v>
      </c>
      <c r="BC10" s="35">
        <f>+'SEM2'!IP10</f>
        <v>0</v>
      </c>
      <c r="BD10" s="35">
        <f>+'SEM2'!IQ10</f>
        <v>0</v>
      </c>
      <c r="BE10" s="35">
        <f>+'SEM2'!IR10</f>
        <v>0</v>
      </c>
      <c r="BF10" s="35">
        <f>+'SEM2'!IS10</f>
        <v>0</v>
      </c>
      <c r="BG10" s="23">
        <f>+'SEM2'!IT10</f>
        <v>0</v>
      </c>
      <c r="BH10" s="26">
        <f>+'SEM2'!IU10</f>
        <v>0</v>
      </c>
      <c r="BI10" s="42" t="str">
        <f t="shared" si="52"/>
        <v>-</v>
      </c>
      <c r="BJ10" s="89" t="str">
        <f t="shared" si="53"/>
        <v>-</v>
      </c>
      <c r="BK10" s="43" t="str">
        <f t="shared" si="54"/>
        <v>-</v>
      </c>
      <c r="BL10" s="43" t="str">
        <f t="shared" si="55"/>
        <v>-</v>
      </c>
      <c r="BM10" s="43" t="str">
        <f t="shared" si="56"/>
        <v>-</v>
      </c>
      <c r="BN10" s="43" t="str">
        <f t="shared" si="57"/>
        <v>-</v>
      </c>
      <c r="BO10" s="43" t="str">
        <f t="shared" si="58"/>
        <v>-</v>
      </c>
      <c r="BP10" s="43" t="str">
        <f t="shared" si="59"/>
        <v>-</v>
      </c>
      <c r="BQ10" s="43" t="str">
        <f t="shared" si="60"/>
        <v>-</v>
      </c>
      <c r="BR10" s="43" t="str">
        <f t="shared" si="61"/>
        <v>-</v>
      </c>
      <c r="BS10" s="43" t="str">
        <f t="shared" si="62"/>
        <v>-</v>
      </c>
      <c r="BT10" s="43" t="str">
        <f t="shared" si="63"/>
        <v>-</v>
      </c>
      <c r="BU10" s="43" t="str">
        <f t="shared" si="64"/>
        <v>-</v>
      </c>
      <c r="BV10" s="43" t="str">
        <f t="shared" si="65"/>
        <v>-</v>
      </c>
      <c r="BW10" s="43" t="str">
        <f t="shared" si="66"/>
        <v>-</v>
      </c>
      <c r="BX10" s="43" t="str">
        <f t="shared" si="67"/>
        <v>-</v>
      </c>
      <c r="BY10" s="44" t="str">
        <f t="shared" si="68"/>
        <v>-</v>
      </c>
      <c r="BZ10" s="44" t="str">
        <f t="shared" si="69"/>
        <v>-</v>
      </c>
      <c r="CA10" s="44" t="str">
        <f t="shared" si="70"/>
        <v>-</v>
      </c>
      <c r="CB10" s="90" t="str">
        <f t="shared" si="71"/>
        <v>-</v>
      </c>
      <c r="CC10" s="39">
        <f>+'SEM3'!IC10</f>
        <v>0</v>
      </c>
      <c r="CD10" s="99">
        <f t="shared" si="72"/>
        <v>0</v>
      </c>
      <c r="CE10" s="99">
        <f t="shared" si="73"/>
        <v>0</v>
      </c>
      <c r="CF10" s="100">
        <f t="shared" si="74"/>
        <v>0</v>
      </c>
      <c r="CG10" s="100">
        <f t="shared" si="75"/>
        <v>0</v>
      </c>
      <c r="CH10" s="35">
        <f>+'SEM3'!IH10</f>
        <v>0</v>
      </c>
      <c r="CI10" s="35">
        <f>+'SEM3'!II10</f>
        <v>0</v>
      </c>
      <c r="CJ10" s="35">
        <f>+'SEM3'!IJ10</f>
        <v>0</v>
      </c>
      <c r="CK10" s="35">
        <f>+'SEM3'!IK10</f>
        <v>0</v>
      </c>
      <c r="CL10" s="35">
        <f>+'SEM3'!IL10</f>
        <v>0</v>
      </c>
      <c r="CM10" s="35">
        <f>+'SEM3'!IM10</f>
        <v>0</v>
      </c>
      <c r="CN10" s="100">
        <f>+'SEM3'!IN10</f>
        <v>0</v>
      </c>
      <c r="CO10" s="35">
        <f>+'SEM3'!IO10</f>
        <v>0</v>
      </c>
      <c r="CP10" s="35">
        <f>+'SEM3'!IP10</f>
        <v>0</v>
      </c>
      <c r="CQ10" s="35">
        <f>+'SEM3'!IQ10</f>
        <v>0</v>
      </c>
      <c r="CR10" s="35">
        <f>+'SEM3'!IR10</f>
        <v>0</v>
      </c>
      <c r="CS10" s="35">
        <f>+'SEM3'!IS10</f>
        <v>0</v>
      </c>
      <c r="CT10" s="23">
        <f>+'SEM3'!IT10</f>
        <v>0</v>
      </c>
      <c r="CU10" s="26">
        <f>+'SEM3'!IU10</f>
        <v>0</v>
      </c>
      <c r="CV10" s="42" t="str">
        <f t="shared" si="76"/>
        <v>-</v>
      </c>
      <c r="CW10" s="89" t="str">
        <f t="shared" si="77"/>
        <v>-</v>
      </c>
      <c r="CX10" s="43" t="str">
        <f t="shared" si="78"/>
        <v>-</v>
      </c>
      <c r="CY10" s="43" t="str">
        <f t="shared" si="79"/>
        <v>-</v>
      </c>
      <c r="CZ10" s="43" t="str">
        <f t="shared" si="80"/>
        <v>-</v>
      </c>
      <c r="DA10" s="43" t="str">
        <f t="shared" si="81"/>
        <v>-</v>
      </c>
      <c r="DB10" s="43" t="str">
        <f t="shared" si="82"/>
        <v>-</v>
      </c>
      <c r="DC10" s="43" t="str">
        <f t="shared" si="83"/>
        <v>-</v>
      </c>
      <c r="DD10" s="43" t="str">
        <f t="shared" si="84"/>
        <v>-</v>
      </c>
      <c r="DE10" s="43" t="str">
        <f t="shared" si="85"/>
        <v>-</v>
      </c>
      <c r="DF10" s="43" t="str">
        <f t="shared" si="86"/>
        <v>-</v>
      </c>
      <c r="DG10" s="43" t="str">
        <f t="shared" si="87"/>
        <v>-</v>
      </c>
      <c r="DH10" s="43" t="str">
        <f t="shared" si="88"/>
        <v>-</v>
      </c>
      <c r="DI10" s="43" t="str">
        <f t="shared" si="89"/>
        <v>-</v>
      </c>
      <c r="DJ10" s="43" t="str">
        <f t="shared" si="90"/>
        <v>-</v>
      </c>
      <c r="DK10" s="43" t="str">
        <f t="shared" si="91"/>
        <v>-</v>
      </c>
      <c r="DL10" s="44" t="str">
        <f t="shared" si="92"/>
        <v>-</v>
      </c>
      <c r="DM10" s="44" t="str">
        <f t="shared" si="93"/>
        <v>-</v>
      </c>
      <c r="DN10" s="44" t="str">
        <f t="shared" si="94"/>
        <v>-</v>
      </c>
      <c r="DO10" s="90" t="str">
        <f t="shared" si="95"/>
        <v>-</v>
      </c>
      <c r="DP10" s="39">
        <f>+'SEM4'!IC10</f>
        <v>0</v>
      </c>
      <c r="DQ10" s="99">
        <f t="shared" si="96"/>
        <v>0</v>
      </c>
      <c r="DR10" s="99">
        <f t="shared" si="97"/>
        <v>0</v>
      </c>
      <c r="DS10" s="100">
        <f t="shared" si="98"/>
        <v>0</v>
      </c>
      <c r="DT10" s="100">
        <f t="shared" si="99"/>
        <v>0</v>
      </c>
      <c r="DU10" s="35">
        <f>+'SEM4'!IH10</f>
        <v>0</v>
      </c>
      <c r="DV10" s="35">
        <f>+'SEM4'!II10</f>
        <v>0</v>
      </c>
      <c r="DW10" s="35">
        <f>+'SEM4'!IJ10</f>
        <v>0</v>
      </c>
      <c r="DX10" s="35">
        <f>+'SEM4'!IK10</f>
        <v>0</v>
      </c>
      <c r="DY10" s="35">
        <f>+'SEM4'!IL10</f>
        <v>0</v>
      </c>
      <c r="DZ10" s="35">
        <f>+'SEM4'!IM10</f>
        <v>0</v>
      </c>
      <c r="EA10" s="100">
        <f>+'SEM4'!IN10</f>
        <v>0</v>
      </c>
      <c r="EB10" s="35">
        <f>+'SEM4'!IO10</f>
        <v>0</v>
      </c>
      <c r="EC10" s="35">
        <f>+'SEM4'!IP10</f>
        <v>0</v>
      </c>
      <c r="ED10" s="35">
        <f>+'SEM4'!IQ10</f>
        <v>0</v>
      </c>
      <c r="EE10" s="35">
        <f>+'SEM4'!IR10</f>
        <v>0</v>
      </c>
      <c r="EF10" s="35">
        <f>+'SEM4'!IS10</f>
        <v>0</v>
      </c>
      <c r="EG10" s="23">
        <f>+'SEM4'!IT10</f>
        <v>0</v>
      </c>
      <c r="EH10" s="26">
        <f>+'SEM4'!IU10</f>
        <v>0</v>
      </c>
      <c r="EI10" s="42" t="str">
        <f t="shared" si="100"/>
        <v>-</v>
      </c>
      <c r="EJ10" s="89" t="str">
        <f t="shared" si="101"/>
        <v>-</v>
      </c>
      <c r="EK10" s="43" t="str">
        <f t="shared" si="102"/>
        <v>-</v>
      </c>
      <c r="EL10" s="43" t="str">
        <f t="shared" si="103"/>
        <v>-</v>
      </c>
      <c r="EM10" s="43" t="str">
        <f t="shared" si="104"/>
        <v>-</v>
      </c>
      <c r="EN10" s="43" t="str">
        <f t="shared" si="105"/>
        <v>-</v>
      </c>
      <c r="EO10" s="43" t="str">
        <f t="shared" si="106"/>
        <v>-</v>
      </c>
      <c r="EP10" s="43" t="str">
        <f t="shared" si="107"/>
        <v>-</v>
      </c>
      <c r="EQ10" s="43" t="str">
        <f t="shared" si="108"/>
        <v>-</v>
      </c>
      <c r="ER10" s="43" t="str">
        <f t="shared" si="109"/>
        <v>-</v>
      </c>
      <c r="ES10" s="43" t="str">
        <f t="shared" si="110"/>
        <v>-</v>
      </c>
      <c r="ET10" s="43" t="str">
        <f t="shared" si="111"/>
        <v>-</v>
      </c>
      <c r="EU10" s="43" t="str">
        <f t="shared" si="112"/>
        <v>-</v>
      </c>
      <c r="EV10" s="43" t="str">
        <f t="shared" si="113"/>
        <v>-</v>
      </c>
      <c r="EW10" s="43" t="str">
        <f t="shared" si="114"/>
        <v>-</v>
      </c>
      <c r="EX10" s="43" t="str">
        <f t="shared" si="115"/>
        <v>-</v>
      </c>
      <c r="EY10" s="44" t="str">
        <f t="shared" si="116"/>
        <v>-</v>
      </c>
      <c r="EZ10" s="44" t="str">
        <f t="shared" si="117"/>
        <v>-</v>
      </c>
      <c r="FA10" s="44" t="str">
        <f t="shared" si="118"/>
        <v>-</v>
      </c>
      <c r="FB10" s="90" t="str">
        <f t="shared" si="119"/>
        <v>-</v>
      </c>
      <c r="FC10" s="39">
        <f>+'SEM5'!IC10</f>
        <v>0</v>
      </c>
      <c r="FD10" s="99">
        <f t="shared" si="120"/>
        <v>0</v>
      </c>
      <c r="FE10" s="99">
        <f t="shared" si="121"/>
        <v>0</v>
      </c>
      <c r="FF10" s="100">
        <f t="shared" si="122"/>
        <v>0</v>
      </c>
      <c r="FG10" s="100">
        <f t="shared" si="123"/>
        <v>0</v>
      </c>
      <c r="FH10" s="35">
        <f>+'SEM5'!IH10</f>
        <v>0</v>
      </c>
      <c r="FI10" s="35">
        <f>+'SEM5'!II10</f>
        <v>0</v>
      </c>
      <c r="FJ10" s="35">
        <f>+'SEM5'!IJ10</f>
        <v>0</v>
      </c>
      <c r="FK10" s="35">
        <f>+'SEM5'!IK10</f>
        <v>0</v>
      </c>
      <c r="FL10" s="35">
        <f>+'SEM5'!IL10</f>
        <v>0</v>
      </c>
      <c r="FM10" s="35">
        <f>+'SEM5'!IM10</f>
        <v>0</v>
      </c>
      <c r="FN10" s="100">
        <f>+'SEM5'!IN10</f>
        <v>0</v>
      </c>
      <c r="FO10" s="35">
        <f>+'SEM5'!IO10</f>
        <v>0</v>
      </c>
      <c r="FP10" s="35">
        <f>+'SEM5'!IP10</f>
        <v>0</v>
      </c>
      <c r="FQ10" s="35">
        <f>+'SEM5'!IQ10</f>
        <v>0</v>
      </c>
      <c r="FR10" s="35">
        <f>+'SEM5'!IR10</f>
        <v>0</v>
      </c>
      <c r="FS10" s="35">
        <f>+'SEM5'!IS10</f>
        <v>0</v>
      </c>
      <c r="FT10" s="23">
        <f>+'SEM5'!IT10</f>
        <v>0</v>
      </c>
      <c r="FU10" s="26">
        <f>+'SEM5'!IU10</f>
        <v>0</v>
      </c>
      <c r="FV10" s="42" t="str">
        <f t="shared" si="124"/>
        <v>-</v>
      </c>
      <c r="FW10" s="89" t="str">
        <f t="shared" si="125"/>
        <v>-</v>
      </c>
      <c r="FX10" s="43" t="str">
        <f t="shared" si="126"/>
        <v>-</v>
      </c>
      <c r="FY10" s="43" t="str">
        <f t="shared" si="127"/>
        <v>-</v>
      </c>
      <c r="FZ10" s="43" t="str">
        <f t="shared" si="128"/>
        <v>-</v>
      </c>
      <c r="GA10" s="43" t="str">
        <f t="shared" si="129"/>
        <v>-</v>
      </c>
      <c r="GB10" s="43" t="str">
        <f t="shared" si="130"/>
        <v>-</v>
      </c>
      <c r="GC10" s="43" t="str">
        <f t="shared" si="131"/>
        <v>-</v>
      </c>
      <c r="GD10" s="43" t="str">
        <f t="shared" si="132"/>
        <v>-</v>
      </c>
      <c r="GE10" s="43" t="str">
        <f t="shared" si="133"/>
        <v>-</v>
      </c>
      <c r="GF10" s="43" t="str">
        <f t="shared" si="134"/>
        <v>-</v>
      </c>
      <c r="GG10" s="43" t="str">
        <f t="shared" si="135"/>
        <v>-</v>
      </c>
      <c r="GH10" s="43" t="str">
        <f t="shared" si="136"/>
        <v>-</v>
      </c>
      <c r="GI10" s="43" t="str">
        <f t="shared" si="137"/>
        <v>-</v>
      </c>
      <c r="GJ10" s="43" t="str">
        <f t="shared" si="138"/>
        <v>-</v>
      </c>
      <c r="GK10" s="43" t="str">
        <f t="shared" si="139"/>
        <v>-</v>
      </c>
      <c r="GL10" s="44" t="str">
        <f t="shared" si="140"/>
        <v>-</v>
      </c>
      <c r="GM10" s="44" t="str">
        <f t="shared" si="141"/>
        <v>-</v>
      </c>
      <c r="GN10" s="44" t="str">
        <f t="shared" si="142"/>
        <v>-</v>
      </c>
      <c r="GO10" s="90" t="str">
        <f t="shared" si="143"/>
        <v>-</v>
      </c>
      <c r="GP10" s="39">
        <f>'SEM6'!IC10</f>
        <v>0</v>
      </c>
      <c r="GQ10" s="99">
        <f t="shared" si="144"/>
        <v>0</v>
      </c>
      <c r="GR10" s="99">
        <f t="shared" si="145"/>
        <v>0</v>
      </c>
      <c r="GS10" s="100">
        <f t="shared" si="146"/>
        <v>0</v>
      </c>
      <c r="GT10" s="100">
        <f t="shared" si="147"/>
        <v>0</v>
      </c>
      <c r="GU10" s="35">
        <f>'SEM6'!IH10</f>
        <v>0</v>
      </c>
      <c r="GV10" s="35">
        <f>'SEM6'!II10</f>
        <v>0</v>
      </c>
      <c r="GW10" s="35">
        <f>'SEM6'!IJ10</f>
        <v>0</v>
      </c>
      <c r="GX10" s="35">
        <f>'SEM6'!IK10</f>
        <v>0</v>
      </c>
      <c r="GY10" s="35">
        <f>'SEM6'!IL10</f>
        <v>0</v>
      </c>
      <c r="GZ10" s="35">
        <f>'SEM6'!IM10</f>
        <v>0</v>
      </c>
      <c r="HA10" s="100">
        <f>'SEM6'!IN10</f>
        <v>0</v>
      </c>
      <c r="HB10" s="35">
        <f>'SEM6'!IO10</f>
        <v>0</v>
      </c>
      <c r="HC10" s="35">
        <f>'SEM6'!IP10</f>
        <v>0</v>
      </c>
      <c r="HD10" s="35">
        <f>'SEM6'!IQ10</f>
        <v>0</v>
      </c>
      <c r="HE10" s="35">
        <f>'SEM6'!IR10</f>
        <v>0</v>
      </c>
      <c r="HF10" s="35">
        <f>'SEM6'!IS10</f>
        <v>0</v>
      </c>
      <c r="HG10" s="23">
        <f>'SEM6'!IT10</f>
        <v>0</v>
      </c>
      <c r="HH10" s="26">
        <f>'SEM6'!IU10</f>
        <v>0</v>
      </c>
      <c r="HI10" s="42" t="str">
        <f t="shared" si="4"/>
        <v>-</v>
      </c>
      <c r="HJ10" s="89" t="str">
        <f t="shared" si="5"/>
        <v>-</v>
      </c>
      <c r="HK10" s="43" t="str">
        <f t="shared" si="6"/>
        <v>-</v>
      </c>
      <c r="HL10" s="43" t="str">
        <f t="shared" si="7"/>
        <v>-</v>
      </c>
      <c r="HM10" s="43" t="str">
        <f t="shared" si="8"/>
        <v>-</v>
      </c>
      <c r="HN10" s="43" t="str">
        <f t="shared" si="9"/>
        <v>-</v>
      </c>
      <c r="HO10" s="43" t="str">
        <f t="shared" si="10"/>
        <v>-</v>
      </c>
      <c r="HP10" s="43" t="str">
        <f t="shared" si="11"/>
        <v>-</v>
      </c>
      <c r="HQ10" s="43" t="str">
        <f t="shared" si="12"/>
        <v>-</v>
      </c>
      <c r="HR10" s="43" t="str">
        <f t="shared" si="13"/>
        <v>-</v>
      </c>
      <c r="HS10" s="43" t="str">
        <f t="shared" si="14"/>
        <v>-</v>
      </c>
      <c r="HT10" s="43" t="str">
        <f t="shared" si="15"/>
        <v>-</v>
      </c>
      <c r="HU10" s="43" t="str">
        <f t="shared" si="16"/>
        <v>-</v>
      </c>
      <c r="HV10" s="43" t="str">
        <f t="shared" si="17"/>
        <v>-</v>
      </c>
      <c r="HW10" s="43" t="str">
        <f t="shared" si="18"/>
        <v>-</v>
      </c>
      <c r="HX10" s="43" t="str">
        <f t="shared" si="19"/>
        <v>-</v>
      </c>
      <c r="HY10" s="44" t="str">
        <f t="shared" si="20"/>
        <v>-</v>
      </c>
      <c r="HZ10" s="44" t="str">
        <f t="shared" si="21"/>
        <v>-</v>
      </c>
      <c r="IA10" s="44" t="str">
        <f t="shared" si="22"/>
        <v>-</v>
      </c>
      <c r="IB10" s="90" t="str">
        <f t="shared" si="23"/>
        <v>-</v>
      </c>
      <c r="IC10" s="39">
        <f>'CUMUL Octobre 2022'!C10</f>
        <v>0</v>
      </c>
      <c r="ID10" s="112">
        <f t="shared" si="148"/>
        <v>0</v>
      </c>
      <c r="IE10" s="112">
        <f t="shared" si="149"/>
        <v>0</v>
      </c>
      <c r="IF10" s="113">
        <f t="shared" si="150"/>
        <v>0</v>
      </c>
      <c r="IG10" s="113">
        <f t="shared" si="151"/>
        <v>0</v>
      </c>
      <c r="IH10" s="35">
        <f>'CUMUL Octobre 2022'!H10</f>
        <v>0</v>
      </c>
      <c r="II10" s="35">
        <f>'CUMUL Octobre 2022'!I10</f>
        <v>0</v>
      </c>
      <c r="IJ10" s="35">
        <f>'CUMUL Octobre 2022'!J10</f>
        <v>0</v>
      </c>
      <c r="IK10" s="35">
        <f>'CUMUL Octobre 2022'!K10</f>
        <v>0</v>
      </c>
      <c r="IL10" s="35">
        <f>'CUMUL Octobre 2022'!L10</f>
        <v>0</v>
      </c>
      <c r="IM10" s="35">
        <f>'CUMUL Octobre 2022'!M10</f>
        <v>0</v>
      </c>
      <c r="IN10" s="113">
        <f>'CUMUL Octobre 2022'!N10</f>
        <v>0</v>
      </c>
      <c r="IO10" s="35">
        <f>'CUMUL Octobre 2022'!O10</f>
        <v>0</v>
      </c>
      <c r="IP10" s="35">
        <f>'CUMUL Octobre 2022'!P10</f>
        <v>0</v>
      </c>
      <c r="IQ10" s="35">
        <f>'CUMUL Octobre 2022'!Q10</f>
        <v>0</v>
      </c>
      <c r="IR10" s="35">
        <f>'CUMUL Octobre 2022'!R10</f>
        <v>0</v>
      </c>
      <c r="IS10" s="35">
        <f>'CUMUL Octobre 2022'!S10</f>
        <v>0</v>
      </c>
      <c r="IT10" s="23">
        <f>'CUMUL Octobre 2022'!T10</f>
        <v>0</v>
      </c>
      <c r="IU10" s="26">
        <f>'CUMUL Octobre 2022'!U10</f>
        <v>0</v>
      </c>
      <c r="IV10" s="125" t="str">
        <f t="shared" si="152"/>
        <v>-</v>
      </c>
      <c r="IW10" s="126" t="str">
        <f t="shared" si="153"/>
        <v>-</v>
      </c>
      <c r="IX10" s="127" t="str">
        <f t="shared" si="154"/>
        <v>-</v>
      </c>
      <c r="IY10" s="127" t="str">
        <f t="shared" si="155"/>
        <v>-</v>
      </c>
      <c r="IZ10" s="127" t="str">
        <f t="shared" si="156"/>
        <v>-</v>
      </c>
      <c r="JA10" s="127" t="str">
        <f t="shared" si="157"/>
        <v>-</v>
      </c>
      <c r="JB10" s="127" t="str">
        <f t="shared" si="158"/>
        <v>-</v>
      </c>
      <c r="JC10" s="127" t="str">
        <f t="shared" si="159"/>
        <v>-</v>
      </c>
      <c r="JD10" s="127" t="str">
        <f t="shared" si="160"/>
        <v>-</v>
      </c>
      <c r="JE10" s="127" t="str">
        <f t="shared" si="161"/>
        <v>-</v>
      </c>
      <c r="JF10" s="127" t="str">
        <f t="shared" si="162"/>
        <v>-</v>
      </c>
      <c r="JG10" s="127" t="str">
        <f t="shared" si="163"/>
        <v>-</v>
      </c>
      <c r="JH10" s="127" t="str">
        <f t="shared" si="164"/>
        <v>-</v>
      </c>
      <c r="JI10" s="127" t="str">
        <f t="shared" si="165"/>
        <v>-</v>
      </c>
      <c r="JJ10" s="127" t="str">
        <f t="shared" si="166"/>
        <v>-</v>
      </c>
      <c r="JK10" s="127" t="str">
        <f t="shared" si="167"/>
        <v>-</v>
      </c>
      <c r="JL10" s="128" t="str">
        <f t="shared" si="168"/>
        <v>-</v>
      </c>
      <c r="JM10" s="128" t="str">
        <f t="shared" si="169"/>
        <v>-</v>
      </c>
      <c r="JN10" s="128" t="str">
        <f t="shared" si="170"/>
        <v>-</v>
      </c>
      <c r="JO10" s="129" t="str">
        <f t="shared" si="171"/>
        <v>-</v>
      </c>
    </row>
    <row r="11" spans="1:275" ht="15.75">
      <c r="A11" s="14">
        <f>IFERROR('SEM1'!A11,"-")</f>
        <v>0</v>
      </c>
      <c r="B11" s="135" t="s">
        <v>67</v>
      </c>
      <c r="C11" s="39">
        <f>+'SEM1'!IC11</f>
        <v>0</v>
      </c>
      <c r="D11" s="99">
        <f t="shared" si="24"/>
        <v>0</v>
      </c>
      <c r="E11" s="99">
        <f t="shared" si="25"/>
        <v>0</v>
      </c>
      <c r="F11" s="100">
        <f t="shared" si="26"/>
        <v>0</v>
      </c>
      <c r="G11" s="100">
        <f t="shared" si="27"/>
        <v>0</v>
      </c>
      <c r="H11" s="35">
        <f>+'SEM1'!IH11</f>
        <v>0</v>
      </c>
      <c r="I11" s="35">
        <f>+'SEM1'!II11</f>
        <v>0</v>
      </c>
      <c r="J11" s="35">
        <f>+'SEM1'!IJ11</f>
        <v>0</v>
      </c>
      <c r="K11" s="35">
        <f>+'SEM1'!IK11</f>
        <v>0</v>
      </c>
      <c r="L11" s="35">
        <f>+'SEM1'!IL11</f>
        <v>0</v>
      </c>
      <c r="M11" s="35">
        <f>+'SEM1'!IM11</f>
        <v>0</v>
      </c>
      <c r="N11" s="100">
        <f>+'SEM1'!IN11</f>
        <v>0</v>
      </c>
      <c r="O11" s="35">
        <f>+'SEM1'!IO11</f>
        <v>0</v>
      </c>
      <c r="P11" s="35">
        <f>+'SEM1'!IP11</f>
        <v>0</v>
      </c>
      <c r="Q11" s="35">
        <f>+'SEM1'!IQ11</f>
        <v>0</v>
      </c>
      <c r="R11" s="35">
        <f>+'SEM1'!IR11</f>
        <v>0</v>
      </c>
      <c r="S11" s="35">
        <f>+'SEM1'!IS11</f>
        <v>0</v>
      </c>
      <c r="T11" s="23">
        <f>+'SEM1'!IT11</f>
        <v>0</v>
      </c>
      <c r="U11" s="26">
        <f>+'SEM1'!IU11</f>
        <v>0</v>
      </c>
      <c r="V11" s="42" t="str">
        <f t="shared" si="28"/>
        <v>-</v>
      </c>
      <c r="W11" s="89" t="str">
        <f t="shared" si="29"/>
        <v>-</v>
      </c>
      <c r="X11" s="43" t="str">
        <f t="shared" si="30"/>
        <v>-</v>
      </c>
      <c r="Y11" s="43" t="str">
        <f t="shared" si="31"/>
        <v>-</v>
      </c>
      <c r="Z11" s="43" t="str">
        <f t="shared" si="32"/>
        <v>-</v>
      </c>
      <c r="AA11" s="43" t="str">
        <f t="shared" si="33"/>
        <v>-</v>
      </c>
      <c r="AB11" s="43" t="str">
        <f t="shared" si="34"/>
        <v>-</v>
      </c>
      <c r="AC11" s="43" t="str">
        <f t="shared" si="35"/>
        <v>-</v>
      </c>
      <c r="AD11" s="43" t="str">
        <f t="shared" si="36"/>
        <v>-</v>
      </c>
      <c r="AE11" s="43" t="str">
        <f t="shared" si="37"/>
        <v>-</v>
      </c>
      <c r="AF11" s="43" t="str">
        <f t="shared" si="38"/>
        <v>-</v>
      </c>
      <c r="AG11" s="43" t="str">
        <f t="shared" si="39"/>
        <v>-</v>
      </c>
      <c r="AH11" s="43" t="str">
        <f t="shared" si="40"/>
        <v>-</v>
      </c>
      <c r="AI11" s="43" t="str">
        <f t="shared" si="41"/>
        <v>-</v>
      </c>
      <c r="AJ11" s="43" t="str">
        <f t="shared" si="42"/>
        <v>-</v>
      </c>
      <c r="AK11" s="43" t="str">
        <f t="shared" si="43"/>
        <v>-</v>
      </c>
      <c r="AL11" s="44" t="str">
        <f t="shared" si="44"/>
        <v>-</v>
      </c>
      <c r="AM11" s="44" t="str">
        <f t="shared" si="45"/>
        <v>-</v>
      </c>
      <c r="AN11" s="44" t="str">
        <f t="shared" si="46"/>
        <v>-</v>
      </c>
      <c r="AO11" s="90" t="str">
        <f t="shared" si="47"/>
        <v>-</v>
      </c>
      <c r="AP11" s="39">
        <f>+'SEM2'!IC11</f>
        <v>0</v>
      </c>
      <c r="AQ11" s="99">
        <f t="shared" si="48"/>
        <v>0</v>
      </c>
      <c r="AR11" s="99">
        <f t="shared" si="49"/>
        <v>0</v>
      </c>
      <c r="AS11" s="100">
        <f t="shared" si="50"/>
        <v>0</v>
      </c>
      <c r="AT11" s="100">
        <f t="shared" si="51"/>
        <v>0</v>
      </c>
      <c r="AU11" s="35">
        <f>+'SEM2'!IH11</f>
        <v>0</v>
      </c>
      <c r="AV11" s="35">
        <f>+'SEM2'!II11</f>
        <v>0</v>
      </c>
      <c r="AW11" s="35">
        <f>+'SEM2'!IJ11</f>
        <v>0</v>
      </c>
      <c r="AX11" s="35">
        <f>+'SEM2'!IK11</f>
        <v>0</v>
      </c>
      <c r="AY11" s="35">
        <f>+'SEM2'!IL11</f>
        <v>0</v>
      </c>
      <c r="AZ11" s="35">
        <f>+'SEM2'!IM11</f>
        <v>0</v>
      </c>
      <c r="BA11" s="100">
        <f>+'SEM2'!IN11</f>
        <v>0</v>
      </c>
      <c r="BB11" s="35">
        <f>+'SEM2'!IO11</f>
        <v>0</v>
      </c>
      <c r="BC11" s="35">
        <f>+'SEM2'!IP11</f>
        <v>0</v>
      </c>
      <c r="BD11" s="35">
        <f>+'SEM2'!IQ11</f>
        <v>0</v>
      </c>
      <c r="BE11" s="35">
        <f>+'SEM2'!IR11</f>
        <v>0</v>
      </c>
      <c r="BF11" s="35">
        <f>+'SEM2'!IS11</f>
        <v>0</v>
      </c>
      <c r="BG11" s="23">
        <f>+'SEM2'!IT11</f>
        <v>0</v>
      </c>
      <c r="BH11" s="26">
        <f>+'SEM2'!IU11</f>
        <v>0</v>
      </c>
      <c r="BI11" s="42" t="str">
        <f t="shared" si="52"/>
        <v>-</v>
      </c>
      <c r="BJ11" s="89" t="str">
        <f t="shared" si="53"/>
        <v>-</v>
      </c>
      <c r="BK11" s="43" t="str">
        <f t="shared" si="54"/>
        <v>-</v>
      </c>
      <c r="BL11" s="43" t="str">
        <f t="shared" si="55"/>
        <v>-</v>
      </c>
      <c r="BM11" s="43" t="str">
        <f t="shared" si="56"/>
        <v>-</v>
      </c>
      <c r="BN11" s="43" t="str">
        <f t="shared" si="57"/>
        <v>-</v>
      </c>
      <c r="BO11" s="43" t="str">
        <f t="shared" si="58"/>
        <v>-</v>
      </c>
      <c r="BP11" s="43" t="str">
        <f t="shared" si="59"/>
        <v>-</v>
      </c>
      <c r="BQ11" s="43" t="str">
        <f t="shared" si="60"/>
        <v>-</v>
      </c>
      <c r="BR11" s="43" t="str">
        <f t="shared" si="61"/>
        <v>-</v>
      </c>
      <c r="BS11" s="43" t="str">
        <f t="shared" si="62"/>
        <v>-</v>
      </c>
      <c r="BT11" s="43" t="str">
        <f t="shared" si="63"/>
        <v>-</v>
      </c>
      <c r="BU11" s="43" t="str">
        <f t="shared" si="64"/>
        <v>-</v>
      </c>
      <c r="BV11" s="43" t="str">
        <f t="shared" si="65"/>
        <v>-</v>
      </c>
      <c r="BW11" s="43" t="str">
        <f t="shared" si="66"/>
        <v>-</v>
      </c>
      <c r="BX11" s="43" t="str">
        <f t="shared" si="67"/>
        <v>-</v>
      </c>
      <c r="BY11" s="44" t="str">
        <f t="shared" si="68"/>
        <v>-</v>
      </c>
      <c r="BZ11" s="44" t="str">
        <f t="shared" si="69"/>
        <v>-</v>
      </c>
      <c r="CA11" s="44" t="str">
        <f t="shared" si="70"/>
        <v>-</v>
      </c>
      <c r="CB11" s="90" t="str">
        <f t="shared" si="71"/>
        <v>-</v>
      </c>
      <c r="CC11" s="39">
        <f>+'SEM3'!IC11</f>
        <v>0</v>
      </c>
      <c r="CD11" s="99">
        <f t="shared" si="72"/>
        <v>0</v>
      </c>
      <c r="CE11" s="99">
        <f t="shared" si="73"/>
        <v>0</v>
      </c>
      <c r="CF11" s="100">
        <f t="shared" si="74"/>
        <v>0</v>
      </c>
      <c r="CG11" s="100">
        <f t="shared" si="75"/>
        <v>0</v>
      </c>
      <c r="CH11" s="35">
        <f>+'SEM3'!IH11</f>
        <v>0</v>
      </c>
      <c r="CI11" s="35">
        <f>+'SEM3'!II11</f>
        <v>0</v>
      </c>
      <c r="CJ11" s="35">
        <f>+'SEM3'!IJ11</f>
        <v>0</v>
      </c>
      <c r="CK11" s="35">
        <f>+'SEM3'!IK11</f>
        <v>0</v>
      </c>
      <c r="CL11" s="35">
        <f>+'SEM3'!IL11</f>
        <v>0</v>
      </c>
      <c r="CM11" s="35">
        <f>+'SEM3'!IM11</f>
        <v>0</v>
      </c>
      <c r="CN11" s="100">
        <f>+'SEM3'!IN11</f>
        <v>0</v>
      </c>
      <c r="CO11" s="35">
        <f>+'SEM3'!IO11</f>
        <v>0</v>
      </c>
      <c r="CP11" s="35">
        <f>+'SEM3'!IP11</f>
        <v>0</v>
      </c>
      <c r="CQ11" s="35">
        <f>+'SEM3'!IQ11</f>
        <v>0</v>
      </c>
      <c r="CR11" s="35">
        <f>+'SEM3'!IR11</f>
        <v>0</v>
      </c>
      <c r="CS11" s="35">
        <f>+'SEM3'!IS11</f>
        <v>0</v>
      </c>
      <c r="CT11" s="23">
        <f>+'SEM3'!IT11</f>
        <v>0</v>
      </c>
      <c r="CU11" s="26">
        <f>+'SEM3'!IU11</f>
        <v>0</v>
      </c>
      <c r="CV11" s="42" t="str">
        <f t="shared" si="76"/>
        <v>-</v>
      </c>
      <c r="CW11" s="89" t="str">
        <f t="shared" si="77"/>
        <v>-</v>
      </c>
      <c r="CX11" s="43" t="str">
        <f t="shared" si="78"/>
        <v>-</v>
      </c>
      <c r="CY11" s="43" t="str">
        <f t="shared" si="79"/>
        <v>-</v>
      </c>
      <c r="CZ11" s="43" t="str">
        <f t="shared" si="80"/>
        <v>-</v>
      </c>
      <c r="DA11" s="43" t="str">
        <f t="shared" si="81"/>
        <v>-</v>
      </c>
      <c r="DB11" s="43" t="str">
        <f t="shared" si="82"/>
        <v>-</v>
      </c>
      <c r="DC11" s="43" t="str">
        <f t="shared" si="83"/>
        <v>-</v>
      </c>
      <c r="DD11" s="43" t="str">
        <f t="shared" si="84"/>
        <v>-</v>
      </c>
      <c r="DE11" s="43" t="str">
        <f t="shared" si="85"/>
        <v>-</v>
      </c>
      <c r="DF11" s="43" t="str">
        <f t="shared" si="86"/>
        <v>-</v>
      </c>
      <c r="DG11" s="43" t="str">
        <f t="shared" si="87"/>
        <v>-</v>
      </c>
      <c r="DH11" s="43" t="str">
        <f t="shared" si="88"/>
        <v>-</v>
      </c>
      <c r="DI11" s="43" t="str">
        <f t="shared" si="89"/>
        <v>-</v>
      </c>
      <c r="DJ11" s="43" t="str">
        <f t="shared" si="90"/>
        <v>-</v>
      </c>
      <c r="DK11" s="43" t="str">
        <f t="shared" si="91"/>
        <v>-</v>
      </c>
      <c r="DL11" s="44" t="str">
        <f t="shared" si="92"/>
        <v>-</v>
      </c>
      <c r="DM11" s="44" t="str">
        <f t="shared" si="93"/>
        <v>-</v>
      </c>
      <c r="DN11" s="44" t="str">
        <f t="shared" si="94"/>
        <v>-</v>
      </c>
      <c r="DO11" s="90" t="str">
        <f t="shared" si="95"/>
        <v>-</v>
      </c>
      <c r="DP11" s="39">
        <f>+'SEM4'!IC11</f>
        <v>0</v>
      </c>
      <c r="DQ11" s="99">
        <f t="shared" si="96"/>
        <v>0</v>
      </c>
      <c r="DR11" s="99">
        <f t="shared" si="97"/>
        <v>0</v>
      </c>
      <c r="DS11" s="100">
        <f t="shared" si="98"/>
        <v>0</v>
      </c>
      <c r="DT11" s="100">
        <f t="shared" si="99"/>
        <v>0</v>
      </c>
      <c r="DU11" s="35">
        <f>+'SEM4'!IH11</f>
        <v>0</v>
      </c>
      <c r="DV11" s="35">
        <f>+'SEM4'!II11</f>
        <v>0</v>
      </c>
      <c r="DW11" s="35">
        <f>+'SEM4'!IJ11</f>
        <v>0</v>
      </c>
      <c r="DX11" s="35">
        <f>+'SEM4'!IK11</f>
        <v>0</v>
      </c>
      <c r="DY11" s="35">
        <f>+'SEM4'!IL11</f>
        <v>0</v>
      </c>
      <c r="DZ11" s="35">
        <f>+'SEM4'!IM11</f>
        <v>0</v>
      </c>
      <c r="EA11" s="100">
        <f>+'SEM4'!IN11</f>
        <v>0</v>
      </c>
      <c r="EB11" s="35">
        <f>+'SEM4'!IO11</f>
        <v>0</v>
      </c>
      <c r="EC11" s="35">
        <f>+'SEM4'!IP11</f>
        <v>0</v>
      </c>
      <c r="ED11" s="35">
        <f>+'SEM4'!IQ11</f>
        <v>0</v>
      </c>
      <c r="EE11" s="35">
        <f>+'SEM4'!IR11</f>
        <v>0</v>
      </c>
      <c r="EF11" s="35">
        <f>+'SEM4'!IS11</f>
        <v>0</v>
      </c>
      <c r="EG11" s="23">
        <f>+'SEM4'!IT11</f>
        <v>0</v>
      </c>
      <c r="EH11" s="26">
        <f>+'SEM4'!IU11</f>
        <v>0</v>
      </c>
      <c r="EI11" s="42" t="str">
        <f t="shared" si="100"/>
        <v>-</v>
      </c>
      <c r="EJ11" s="89" t="str">
        <f t="shared" si="101"/>
        <v>-</v>
      </c>
      <c r="EK11" s="43" t="str">
        <f t="shared" si="102"/>
        <v>-</v>
      </c>
      <c r="EL11" s="43" t="str">
        <f t="shared" si="103"/>
        <v>-</v>
      </c>
      <c r="EM11" s="43" t="str">
        <f t="shared" si="104"/>
        <v>-</v>
      </c>
      <c r="EN11" s="43" t="str">
        <f t="shared" si="105"/>
        <v>-</v>
      </c>
      <c r="EO11" s="43" t="str">
        <f t="shared" si="106"/>
        <v>-</v>
      </c>
      <c r="EP11" s="43" t="str">
        <f t="shared" si="107"/>
        <v>-</v>
      </c>
      <c r="EQ11" s="43" t="str">
        <f t="shared" si="108"/>
        <v>-</v>
      </c>
      <c r="ER11" s="43" t="str">
        <f t="shared" si="109"/>
        <v>-</v>
      </c>
      <c r="ES11" s="43" t="str">
        <f t="shared" si="110"/>
        <v>-</v>
      </c>
      <c r="ET11" s="43" t="str">
        <f t="shared" si="111"/>
        <v>-</v>
      </c>
      <c r="EU11" s="43" t="str">
        <f t="shared" si="112"/>
        <v>-</v>
      </c>
      <c r="EV11" s="43" t="str">
        <f t="shared" si="113"/>
        <v>-</v>
      </c>
      <c r="EW11" s="43" t="str">
        <f t="shared" si="114"/>
        <v>-</v>
      </c>
      <c r="EX11" s="43" t="str">
        <f t="shared" si="115"/>
        <v>-</v>
      </c>
      <c r="EY11" s="44" t="str">
        <f t="shared" si="116"/>
        <v>-</v>
      </c>
      <c r="EZ11" s="44" t="str">
        <f t="shared" si="117"/>
        <v>-</v>
      </c>
      <c r="FA11" s="44" t="str">
        <f t="shared" si="118"/>
        <v>-</v>
      </c>
      <c r="FB11" s="90" t="str">
        <f t="shared" si="119"/>
        <v>-</v>
      </c>
      <c r="FC11" s="39">
        <f>+'SEM5'!IC11</f>
        <v>0</v>
      </c>
      <c r="FD11" s="99">
        <f t="shared" si="120"/>
        <v>0</v>
      </c>
      <c r="FE11" s="99">
        <f t="shared" si="121"/>
        <v>0</v>
      </c>
      <c r="FF11" s="100">
        <f t="shared" si="122"/>
        <v>0</v>
      </c>
      <c r="FG11" s="100">
        <f t="shared" si="123"/>
        <v>0</v>
      </c>
      <c r="FH11" s="35">
        <f>+'SEM5'!IH11</f>
        <v>0</v>
      </c>
      <c r="FI11" s="35">
        <f>+'SEM5'!II11</f>
        <v>0</v>
      </c>
      <c r="FJ11" s="35">
        <f>+'SEM5'!IJ11</f>
        <v>0</v>
      </c>
      <c r="FK11" s="35">
        <f>+'SEM5'!IK11</f>
        <v>0</v>
      </c>
      <c r="FL11" s="35">
        <f>+'SEM5'!IL11</f>
        <v>0</v>
      </c>
      <c r="FM11" s="35">
        <f>+'SEM5'!IM11</f>
        <v>0</v>
      </c>
      <c r="FN11" s="100">
        <f>+'SEM5'!IN11</f>
        <v>0</v>
      </c>
      <c r="FO11" s="35">
        <f>+'SEM5'!IO11</f>
        <v>0</v>
      </c>
      <c r="FP11" s="35">
        <f>+'SEM5'!IP11</f>
        <v>0</v>
      </c>
      <c r="FQ11" s="35">
        <f>+'SEM5'!IQ11</f>
        <v>0</v>
      </c>
      <c r="FR11" s="35">
        <f>+'SEM5'!IR11</f>
        <v>0</v>
      </c>
      <c r="FS11" s="35">
        <f>+'SEM5'!IS11</f>
        <v>0</v>
      </c>
      <c r="FT11" s="23">
        <f>+'SEM5'!IT11</f>
        <v>0</v>
      </c>
      <c r="FU11" s="26">
        <f>+'SEM5'!IU11</f>
        <v>0</v>
      </c>
      <c r="FV11" s="42" t="str">
        <f t="shared" si="124"/>
        <v>-</v>
      </c>
      <c r="FW11" s="89" t="str">
        <f t="shared" si="125"/>
        <v>-</v>
      </c>
      <c r="FX11" s="43" t="str">
        <f t="shared" si="126"/>
        <v>-</v>
      </c>
      <c r="FY11" s="43" t="str">
        <f t="shared" si="127"/>
        <v>-</v>
      </c>
      <c r="FZ11" s="43" t="str">
        <f t="shared" si="128"/>
        <v>-</v>
      </c>
      <c r="GA11" s="43" t="str">
        <f t="shared" si="129"/>
        <v>-</v>
      </c>
      <c r="GB11" s="43" t="str">
        <f t="shared" si="130"/>
        <v>-</v>
      </c>
      <c r="GC11" s="43" t="str">
        <f t="shared" si="131"/>
        <v>-</v>
      </c>
      <c r="GD11" s="43" t="str">
        <f t="shared" si="132"/>
        <v>-</v>
      </c>
      <c r="GE11" s="43" t="str">
        <f t="shared" si="133"/>
        <v>-</v>
      </c>
      <c r="GF11" s="43" t="str">
        <f t="shared" si="134"/>
        <v>-</v>
      </c>
      <c r="GG11" s="43" t="str">
        <f t="shared" si="135"/>
        <v>-</v>
      </c>
      <c r="GH11" s="43" t="str">
        <f t="shared" si="136"/>
        <v>-</v>
      </c>
      <c r="GI11" s="43" t="str">
        <f t="shared" si="137"/>
        <v>-</v>
      </c>
      <c r="GJ11" s="43" t="str">
        <f t="shared" si="138"/>
        <v>-</v>
      </c>
      <c r="GK11" s="43" t="str">
        <f t="shared" si="139"/>
        <v>-</v>
      </c>
      <c r="GL11" s="44" t="str">
        <f t="shared" si="140"/>
        <v>-</v>
      </c>
      <c r="GM11" s="44" t="str">
        <f t="shared" si="141"/>
        <v>-</v>
      </c>
      <c r="GN11" s="44" t="str">
        <f t="shared" si="142"/>
        <v>-</v>
      </c>
      <c r="GO11" s="90" t="str">
        <f t="shared" si="143"/>
        <v>-</v>
      </c>
      <c r="GP11" s="39">
        <f>'SEM6'!IC11</f>
        <v>0</v>
      </c>
      <c r="GQ11" s="99">
        <f t="shared" si="144"/>
        <v>0</v>
      </c>
      <c r="GR11" s="99">
        <f t="shared" si="145"/>
        <v>0</v>
      </c>
      <c r="GS11" s="100">
        <f t="shared" si="146"/>
        <v>0</v>
      </c>
      <c r="GT11" s="100">
        <f t="shared" si="147"/>
        <v>0</v>
      </c>
      <c r="GU11" s="35">
        <f>'SEM6'!IH11</f>
        <v>0</v>
      </c>
      <c r="GV11" s="35">
        <f>'SEM6'!II11</f>
        <v>0</v>
      </c>
      <c r="GW11" s="35">
        <f>'SEM6'!IJ11</f>
        <v>0</v>
      </c>
      <c r="GX11" s="35">
        <f>'SEM6'!IK11</f>
        <v>0</v>
      </c>
      <c r="GY11" s="35">
        <f>'SEM6'!IL11</f>
        <v>0</v>
      </c>
      <c r="GZ11" s="35">
        <f>'SEM6'!IM11</f>
        <v>0</v>
      </c>
      <c r="HA11" s="100">
        <f>'SEM6'!IN11</f>
        <v>0</v>
      </c>
      <c r="HB11" s="35">
        <f>'SEM6'!IO11</f>
        <v>0</v>
      </c>
      <c r="HC11" s="35">
        <f>'SEM6'!IP11</f>
        <v>0</v>
      </c>
      <c r="HD11" s="35">
        <f>'SEM6'!IQ11</f>
        <v>0</v>
      </c>
      <c r="HE11" s="35">
        <f>'SEM6'!IR11</f>
        <v>0</v>
      </c>
      <c r="HF11" s="35">
        <f>'SEM6'!IS11</f>
        <v>0</v>
      </c>
      <c r="HG11" s="23">
        <f>'SEM6'!IT11</f>
        <v>0</v>
      </c>
      <c r="HH11" s="26">
        <f>'SEM6'!IU11</f>
        <v>0</v>
      </c>
      <c r="HI11" s="42" t="str">
        <f t="shared" si="4"/>
        <v>-</v>
      </c>
      <c r="HJ11" s="89" t="str">
        <f t="shared" si="5"/>
        <v>-</v>
      </c>
      <c r="HK11" s="43" t="str">
        <f t="shared" si="6"/>
        <v>-</v>
      </c>
      <c r="HL11" s="43" t="str">
        <f t="shared" si="7"/>
        <v>-</v>
      </c>
      <c r="HM11" s="43" t="str">
        <f t="shared" si="8"/>
        <v>-</v>
      </c>
      <c r="HN11" s="43" t="str">
        <f t="shared" si="9"/>
        <v>-</v>
      </c>
      <c r="HO11" s="43" t="str">
        <f t="shared" si="10"/>
        <v>-</v>
      </c>
      <c r="HP11" s="43" t="str">
        <f t="shared" si="11"/>
        <v>-</v>
      </c>
      <c r="HQ11" s="43" t="str">
        <f t="shared" si="12"/>
        <v>-</v>
      </c>
      <c r="HR11" s="43" t="str">
        <f t="shared" si="13"/>
        <v>-</v>
      </c>
      <c r="HS11" s="43" t="str">
        <f t="shared" si="14"/>
        <v>-</v>
      </c>
      <c r="HT11" s="43" t="str">
        <f t="shared" si="15"/>
        <v>-</v>
      </c>
      <c r="HU11" s="43" t="str">
        <f t="shared" si="16"/>
        <v>-</v>
      </c>
      <c r="HV11" s="43" t="str">
        <f t="shared" si="17"/>
        <v>-</v>
      </c>
      <c r="HW11" s="43" t="str">
        <f t="shared" si="18"/>
        <v>-</v>
      </c>
      <c r="HX11" s="43" t="str">
        <f t="shared" si="19"/>
        <v>-</v>
      </c>
      <c r="HY11" s="44" t="str">
        <f t="shared" si="20"/>
        <v>-</v>
      </c>
      <c r="HZ11" s="44" t="str">
        <f t="shared" si="21"/>
        <v>-</v>
      </c>
      <c r="IA11" s="44" t="str">
        <f t="shared" si="22"/>
        <v>-</v>
      </c>
      <c r="IB11" s="90" t="str">
        <f t="shared" si="23"/>
        <v>-</v>
      </c>
      <c r="IC11" s="39">
        <f>'CUMUL Octobre 2022'!C11</f>
        <v>0</v>
      </c>
      <c r="ID11" s="112">
        <f t="shared" si="148"/>
        <v>0</v>
      </c>
      <c r="IE11" s="112">
        <f t="shared" si="149"/>
        <v>0</v>
      </c>
      <c r="IF11" s="113">
        <f t="shared" si="150"/>
        <v>0</v>
      </c>
      <c r="IG11" s="113">
        <f t="shared" si="151"/>
        <v>0</v>
      </c>
      <c r="IH11" s="35">
        <f>'CUMUL Octobre 2022'!H11</f>
        <v>0</v>
      </c>
      <c r="II11" s="35">
        <f>'CUMUL Octobre 2022'!I11</f>
        <v>0</v>
      </c>
      <c r="IJ11" s="35">
        <f>'CUMUL Octobre 2022'!J11</f>
        <v>0</v>
      </c>
      <c r="IK11" s="35">
        <f>'CUMUL Octobre 2022'!K11</f>
        <v>0</v>
      </c>
      <c r="IL11" s="35">
        <f>'CUMUL Octobre 2022'!L11</f>
        <v>0</v>
      </c>
      <c r="IM11" s="35">
        <f>'CUMUL Octobre 2022'!M11</f>
        <v>0</v>
      </c>
      <c r="IN11" s="113">
        <f>'CUMUL Octobre 2022'!N11</f>
        <v>0</v>
      </c>
      <c r="IO11" s="35">
        <f>'CUMUL Octobre 2022'!O11</f>
        <v>0</v>
      </c>
      <c r="IP11" s="35">
        <f>'CUMUL Octobre 2022'!P11</f>
        <v>0</v>
      </c>
      <c r="IQ11" s="35">
        <f>'CUMUL Octobre 2022'!Q11</f>
        <v>0</v>
      </c>
      <c r="IR11" s="35">
        <f>'CUMUL Octobre 2022'!R11</f>
        <v>0</v>
      </c>
      <c r="IS11" s="35">
        <f>'CUMUL Octobre 2022'!S11</f>
        <v>0</v>
      </c>
      <c r="IT11" s="23">
        <f>'CUMUL Octobre 2022'!T11</f>
        <v>0</v>
      </c>
      <c r="IU11" s="26">
        <f>'CUMUL Octobre 2022'!U11</f>
        <v>0</v>
      </c>
      <c r="IV11" s="125" t="str">
        <f t="shared" si="152"/>
        <v>-</v>
      </c>
      <c r="IW11" s="126" t="str">
        <f t="shared" si="153"/>
        <v>-</v>
      </c>
      <c r="IX11" s="127" t="str">
        <f t="shared" si="154"/>
        <v>-</v>
      </c>
      <c r="IY11" s="127" t="str">
        <f t="shared" si="155"/>
        <v>-</v>
      </c>
      <c r="IZ11" s="127" t="str">
        <f t="shared" si="156"/>
        <v>-</v>
      </c>
      <c r="JA11" s="127" t="str">
        <f t="shared" si="157"/>
        <v>-</v>
      </c>
      <c r="JB11" s="127" t="str">
        <f t="shared" si="158"/>
        <v>-</v>
      </c>
      <c r="JC11" s="127" t="str">
        <f t="shared" si="159"/>
        <v>-</v>
      </c>
      <c r="JD11" s="127" t="str">
        <f t="shared" si="160"/>
        <v>-</v>
      </c>
      <c r="JE11" s="127" t="str">
        <f t="shared" si="161"/>
        <v>-</v>
      </c>
      <c r="JF11" s="127" t="str">
        <f t="shared" si="162"/>
        <v>-</v>
      </c>
      <c r="JG11" s="127" t="str">
        <f t="shared" si="163"/>
        <v>-</v>
      </c>
      <c r="JH11" s="127" t="str">
        <f t="shared" si="164"/>
        <v>-</v>
      </c>
      <c r="JI11" s="127" t="str">
        <f t="shared" si="165"/>
        <v>-</v>
      </c>
      <c r="JJ11" s="127" t="str">
        <f t="shared" si="166"/>
        <v>-</v>
      </c>
      <c r="JK11" s="127" t="str">
        <f t="shared" si="167"/>
        <v>-</v>
      </c>
      <c r="JL11" s="128" t="str">
        <f t="shared" si="168"/>
        <v>-</v>
      </c>
      <c r="JM11" s="128" t="str">
        <f t="shared" si="169"/>
        <v>-</v>
      </c>
      <c r="JN11" s="128" t="str">
        <f t="shared" si="170"/>
        <v>-</v>
      </c>
      <c r="JO11" s="129" t="str">
        <f t="shared" si="171"/>
        <v>-</v>
      </c>
    </row>
    <row r="12" spans="1:275" ht="15.75">
      <c r="A12" s="14">
        <f>IFERROR('SEM1'!A12,"-")</f>
        <v>0</v>
      </c>
      <c r="B12" s="135" t="s">
        <v>68</v>
      </c>
      <c r="C12" s="39">
        <f>+'SEM1'!IC12</f>
        <v>0</v>
      </c>
      <c r="D12" s="99">
        <f t="shared" si="24"/>
        <v>0</v>
      </c>
      <c r="E12" s="99">
        <f t="shared" si="25"/>
        <v>0</v>
      </c>
      <c r="F12" s="100">
        <f t="shared" si="26"/>
        <v>0</v>
      </c>
      <c r="G12" s="100">
        <f t="shared" si="27"/>
        <v>0</v>
      </c>
      <c r="H12" s="35">
        <f>+'SEM1'!IH12</f>
        <v>0</v>
      </c>
      <c r="I12" s="35">
        <f>+'SEM1'!II12</f>
        <v>0</v>
      </c>
      <c r="J12" s="35">
        <f>+'SEM1'!IJ12</f>
        <v>0</v>
      </c>
      <c r="K12" s="35">
        <f>+'SEM1'!IK12</f>
        <v>0</v>
      </c>
      <c r="L12" s="35">
        <f>+'SEM1'!IL12</f>
        <v>0</v>
      </c>
      <c r="M12" s="35">
        <f>+'SEM1'!IM12</f>
        <v>0</v>
      </c>
      <c r="N12" s="100">
        <f>+'SEM1'!IN12</f>
        <v>0</v>
      </c>
      <c r="O12" s="35">
        <f>+'SEM1'!IO12</f>
        <v>0</v>
      </c>
      <c r="P12" s="35">
        <f>+'SEM1'!IP12</f>
        <v>0</v>
      </c>
      <c r="Q12" s="35">
        <f>+'SEM1'!IQ12</f>
        <v>0</v>
      </c>
      <c r="R12" s="35">
        <f>+'SEM1'!IR12</f>
        <v>0</v>
      </c>
      <c r="S12" s="35">
        <f>+'SEM1'!IS12</f>
        <v>0</v>
      </c>
      <c r="T12" s="23">
        <f>+'SEM1'!IT12</f>
        <v>0</v>
      </c>
      <c r="U12" s="26">
        <f>+'SEM1'!IU12</f>
        <v>0</v>
      </c>
      <c r="V12" s="42" t="str">
        <f t="shared" si="28"/>
        <v>-</v>
      </c>
      <c r="W12" s="89" t="str">
        <f t="shared" si="29"/>
        <v>-</v>
      </c>
      <c r="X12" s="43" t="str">
        <f t="shared" si="30"/>
        <v>-</v>
      </c>
      <c r="Y12" s="43" t="str">
        <f t="shared" si="31"/>
        <v>-</v>
      </c>
      <c r="Z12" s="43" t="str">
        <f t="shared" si="32"/>
        <v>-</v>
      </c>
      <c r="AA12" s="43" t="str">
        <f t="shared" si="33"/>
        <v>-</v>
      </c>
      <c r="AB12" s="43" t="str">
        <f t="shared" si="34"/>
        <v>-</v>
      </c>
      <c r="AC12" s="43" t="str">
        <f t="shared" si="35"/>
        <v>-</v>
      </c>
      <c r="AD12" s="43" t="str">
        <f t="shared" si="36"/>
        <v>-</v>
      </c>
      <c r="AE12" s="43" t="str">
        <f t="shared" si="37"/>
        <v>-</v>
      </c>
      <c r="AF12" s="43" t="str">
        <f t="shared" si="38"/>
        <v>-</v>
      </c>
      <c r="AG12" s="43" t="str">
        <f t="shared" si="39"/>
        <v>-</v>
      </c>
      <c r="AH12" s="43" t="str">
        <f t="shared" si="40"/>
        <v>-</v>
      </c>
      <c r="AI12" s="43" t="str">
        <f t="shared" si="41"/>
        <v>-</v>
      </c>
      <c r="AJ12" s="43" t="str">
        <f t="shared" si="42"/>
        <v>-</v>
      </c>
      <c r="AK12" s="43" t="str">
        <f t="shared" si="43"/>
        <v>-</v>
      </c>
      <c r="AL12" s="44" t="str">
        <f t="shared" si="44"/>
        <v>-</v>
      </c>
      <c r="AM12" s="44" t="str">
        <f t="shared" si="45"/>
        <v>-</v>
      </c>
      <c r="AN12" s="44" t="str">
        <f t="shared" si="46"/>
        <v>-</v>
      </c>
      <c r="AO12" s="90" t="str">
        <f t="shared" si="47"/>
        <v>-</v>
      </c>
      <c r="AP12" s="39">
        <f>+'SEM2'!IC12</f>
        <v>0</v>
      </c>
      <c r="AQ12" s="99">
        <f t="shared" si="48"/>
        <v>0</v>
      </c>
      <c r="AR12" s="99">
        <f t="shared" si="49"/>
        <v>0</v>
      </c>
      <c r="AS12" s="100">
        <f t="shared" si="50"/>
        <v>0</v>
      </c>
      <c r="AT12" s="100">
        <f t="shared" si="51"/>
        <v>0</v>
      </c>
      <c r="AU12" s="35">
        <f>+'SEM2'!IH12</f>
        <v>0</v>
      </c>
      <c r="AV12" s="35">
        <f>+'SEM2'!II12</f>
        <v>0</v>
      </c>
      <c r="AW12" s="35">
        <f>+'SEM2'!IJ12</f>
        <v>0</v>
      </c>
      <c r="AX12" s="35">
        <f>+'SEM2'!IK12</f>
        <v>0</v>
      </c>
      <c r="AY12" s="35">
        <f>+'SEM2'!IL12</f>
        <v>0</v>
      </c>
      <c r="AZ12" s="35">
        <f>+'SEM2'!IM12</f>
        <v>0</v>
      </c>
      <c r="BA12" s="100">
        <f>+'SEM2'!IN12</f>
        <v>0</v>
      </c>
      <c r="BB12" s="35">
        <f>+'SEM2'!IO12</f>
        <v>0</v>
      </c>
      <c r="BC12" s="35">
        <f>+'SEM2'!IP12</f>
        <v>0</v>
      </c>
      <c r="BD12" s="35">
        <f>+'SEM2'!IQ12</f>
        <v>0</v>
      </c>
      <c r="BE12" s="35">
        <f>+'SEM2'!IR12</f>
        <v>0</v>
      </c>
      <c r="BF12" s="35">
        <f>+'SEM2'!IS12</f>
        <v>0</v>
      </c>
      <c r="BG12" s="23">
        <f>+'SEM2'!IT12</f>
        <v>0</v>
      </c>
      <c r="BH12" s="26">
        <f>+'SEM2'!IU12</f>
        <v>0</v>
      </c>
      <c r="BI12" s="42" t="str">
        <f t="shared" si="52"/>
        <v>-</v>
      </c>
      <c r="BJ12" s="89" t="str">
        <f t="shared" si="53"/>
        <v>-</v>
      </c>
      <c r="BK12" s="43" t="str">
        <f t="shared" si="54"/>
        <v>-</v>
      </c>
      <c r="BL12" s="43" t="str">
        <f t="shared" si="55"/>
        <v>-</v>
      </c>
      <c r="BM12" s="43" t="str">
        <f t="shared" si="56"/>
        <v>-</v>
      </c>
      <c r="BN12" s="43" t="str">
        <f t="shared" si="57"/>
        <v>-</v>
      </c>
      <c r="BO12" s="43" t="str">
        <f t="shared" si="58"/>
        <v>-</v>
      </c>
      <c r="BP12" s="43" t="str">
        <f t="shared" si="59"/>
        <v>-</v>
      </c>
      <c r="BQ12" s="43" t="str">
        <f t="shared" si="60"/>
        <v>-</v>
      </c>
      <c r="BR12" s="43" t="str">
        <f t="shared" si="61"/>
        <v>-</v>
      </c>
      <c r="BS12" s="43" t="str">
        <f t="shared" si="62"/>
        <v>-</v>
      </c>
      <c r="BT12" s="43" t="str">
        <f t="shared" si="63"/>
        <v>-</v>
      </c>
      <c r="BU12" s="43" t="str">
        <f t="shared" si="64"/>
        <v>-</v>
      </c>
      <c r="BV12" s="43" t="str">
        <f t="shared" si="65"/>
        <v>-</v>
      </c>
      <c r="BW12" s="43" t="str">
        <f t="shared" si="66"/>
        <v>-</v>
      </c>
      <c r="BX12" s="43" t="str">
        <f t="shared" si="67"/>
        <v>-</v>
      </c>
      <c r="BY12" s="44" t="str">
        <f t="shared" si="68"/>
        <v>-</v>
      </c>
      <c r="BZ12" s="44" t="str">
        <f t="shared" si="69"/>
        <v>-</v>
      </c>
      <c r="CA12" s="44" t="str">
        <f t="shared" si="70"/>
        <v>-</v>
      </c>
      <c r="CB12" s="90" t="str">
        <f t="shared" si="71"/>
        <v>-</v>
      </c>
      <c r="CC12" s="39">
        <f>+'SEM3'!IC12</f>
        <v>0</v>
      </c>
      <c r="CD12" s="99">
        <f t="shared" si="72"/>
        <v>0</v>
      </c>
      <c r="CE12" s="99">
        <f t="shared" si="73"/>
        <v>0</v>
      </c>
      <c r="CF12" s="100">
        <f t="shared" si="74"/>
        <v>0</v>
      </c>
      <c r="CG12" s="100">
        <f t="shared" si="75"/>
        <v>0</v>
      </c>
      <c r="CH12" s="35">
        <f>+'SEM3'!IH12</f>
        <v>0</v>
      </c>
      <c r="CI12" s="35">
        <f>+'SEM3'!II12</f>
        <v>0</v>
      </c>
      <c r="CJ12" s="35">
        <f>+'SEM3'!IJ12</f>
        <v>0</v>
      </c>
      <c r="CK12" s="35">
        <f>+'SEM3'!IK12</f>
        <v>0</v>
      </c>
      <c r="CL12" s="35">
        <f>+'SEM3'!IL12</f>
        <v>0</v>
      </c>
      <c r="CM12" s="35">
        <f>+'SEM3'!IM12</f>
        <v>0</v>
      </c>
      <c r="CN12" s="100">
        <f>+'SEM3'!IN12</f>
        <v>0</v>
      </c>
      <c r="CO12" s="35">
        <f>+'SEM3'!IO12</f>
        <v>0</v>
      </c>
      <c r="CP12" s="35">
        <f>+'SEM3'!IP12</f>
        <v>0</v>
      </c>
      <c r="CQ12" s="35">
        <f>+'SEM3'!IQ12</f>
        <v>0</v>
      </c>
      <c r="CR12" s="35">
        <f>+'SEM3'!IR12</f>
        <v>0</v>
      </c>
      <c r="CS12" s="35">
        <f>+'SEM3'!IS12</f>
        <v>0</v>
      </c>
      <c r="CT12" s="23">
        <f>+'SEM3'!IT12</f>
        <v>0</v>
      </c>
      <c r="CU12" s="26">
        <f>+'SEM3'!IU12</f>
        <v>0</v>
      </c>
      <c r="CV12" s="42" t="str">
        <f t="shared" si="76"/>
        <v>-</v>
      </c>
      <c r="CW12" s="89" t="str">
        <f t="shared" si="77"/>
        <v>-</v>
      </c>
      <c r="CX12" s="43" t="str">
        <f t="shared" si="78"/>
        <v>-</v>
      </c>
      <c r="CY12" s="43" t="str">
        <f t="shared" si="79"/>
        <v>-</v>
      </c>
      <c r="CZ12" s="43" t="str">
        <f t="shared" si="80"/>
        <v>-</v>
      </c>
      <c r="DA12" s="43" t="str">
        <f t="shared" si="81"/>
        <v>-</v>
      </c>
      <c r="DB12" s="43" t="str">
        <f t="shared" si="82"/>
        <v>-</v>
      </c>
      <c r="DC12" s="43" t="str">
        <f t="shared" si="83"/>
        <v>-</v>
      </c>
      <c r="DD12" s="43" t="str">
        <f t="shared" si="84"/>
        <v>-</v>
      </c>
      <c r="DE12" s="43" t="str">
        <f t="shared" si="85"/>
        <v>-</v>
      </c>
      <c r="DF12" s="43" t="str">
        <f t="shared" si="86"/>
        <v>-</v>
      </c>
      <c r="DG12" s="43" t="str">
        <f t="shared" si="87"/>
        <v>-</v>
      </c>
      <c r="DH12" s="43" t="str">
        <f t="shared" si="88"/>
        <v>-</v>
      </c>
      <c r="DI12" s="43" t="str">
        <f t="shared" si="89"/>
        <v>-</v>
      </c>
      <c r="DJ12" s="43" t="str">
        <f t="shared" si="90"/>
        <v>-</v>
      </c>
      <c r="DK12" s="43" t="str">
        <f t="shared" si="91"/>
        <v>-</v>
      </c>
      <c r="DL12" s="44" t="str">
        <f t="shared" si="92"/>
        <v>-</v>
      </c>
      <c r="DM12" s="44" t="str">
        <f t="shared" si="93"/>
        <v>-</v>
      </c>
      <c r="DN12" s="44" t="str">
        <f t="shared" si="94"/>
        <v>-</v>
      </c>
      <c r="DO12" s="90" t="str">
        <f t="shared" si="95"/>
        <v>-</v>
      </c>
      <c r="DP12" s="39">
        <f>+'SEM4'!IC12</f>
        <v>0</v>
      </c>
      <c r="DQ12" s="99">
        <f t="shared" si="96"/>
        <v>0</v>
      </c>
      <c r="DR12" s="99">
        <f t="shared" si="97"/>
        <v>0</v>
      </c>
      <c r="DS12" s="100">
        <f t="shared" si="98"/>
        <v>0</v>
      </c>
      <c r="DT12" s="100">
        <f t="shared" si="99"/>
        <v>0</v>
      </c>
      <c r="DU12" s="35">
        <f>+'SEM4'!IH12</f>
        <v>0</v>
      </c>
      <c r="DV12" s="35">
        <f>+'SEM4'!II12</f>
        <v>0</v>
      </c>
      <c r="DW12" s="35">
        <f>+'SEM4'!IJ12</f>
        <v>0</v>
      </c>
      <c r="DX12" s="35">
        <f>+'SEM4'!IK12</f>
        <v>0</v>
      </c>
      <c r="DY12" s="35">
        <f>+'SEM4'!IL12</f>
        <v>0</v>
      </c>
      <c r="DZ12" s="35">
        <f>+'SEM4'!IM12</f>
        <v>0</v>
      </c>
      <c r="EA12" s="100">
        <f>+'SEM4'!IN12</f>
        <v>0</v>
      </c>
      <c r="EB12" s="35">
        <f>+'SEM4'!IO12</f>
        <v>0</v>
      </c>
      <c r="EC12" s="35">
        <f>+'SEM4'!IP12</f>
        <v>0</v>
      </c>
      <c r="ED12" s="35">
        <f>+'SEM4'!IQ12</f>
        <v>0</v>
      </c>
      <c r="EE12" s="35">
        <f>+'SEM4'!IR12</f>
        <v>0</v>
      </c>
      <c r="EF12" s="35">
        <f>+'SEM4'!IS12</f>
        <v>0</v>
      </c>
      <c r="EG12" s="23">
        <f>+'SEM4'!IT12</f>
        <v>0</v>
      </c>
      <c r="EH12" s="26">
        <f>+'SEM4'!IU12</f>
        <v>0</v>
      </c>
      <c r="EI12" s="42" t="str">
        <f t="shared" si="100"/>
        <v>-</v>
      </c>
      <c r="EJ12" s="89" t="str">
        <f t="shared" si="101"/>
        <v>-</v>
      </c>
      <c r="EK12" s="43" t="str">
        <f t="shared" si="102"/>
        <v>-</v>
      </c>
      <c r="EL12" s="43" t="str">
        <f t="shared" si="103"/>
        <v>-</v>
      </c>
      <c r="EM12" s="43" t="str">
        <f t="shared" si="104"/>
        <v>-</v>
      </c>
      <c r="EN12" s="43" t="str">
        <f t="shared" si="105"/>
        <v>-</v>
      </c>
      <c r="EO12" s="43" t="str">
        <f t="shared" si="106"/>
        <v>-</v>
      </c>
      <c r="EP12" s="43" t="str">
        <f t="shared" si="107"/>
        <v>-</v>
      </c>
      <c r="EQ12" s="43" t="str">
        <f t="shared" si="108"/>
        <v>-</v>
      </c>
      <c r="ER12" s="43" t="str">
        <f t="shared" si="109"/>
        <v>-</v>
      </c>
      <c r="ES12" s="43" t="str">
        <f t="shared" si="110"/>
        <v>-</v>
      </c>
      <c r="ET12" s="43" t="str">
        <f t="shared" si="111"/>
        <v>-</v>
      </c>
      <c r="EU12" s="43" t="str">
        <f t="shared" si="112"/>
        <v>-</v>
      </c>
      <c r="EV12" s="43" t="str">
        <f t="shared" si="113"/>
        <v>-</v>
      </c>
      <c r="EW12" s="43" t="str">
        <f t="shared" si="114"/>
        <v>-</v>
      </c>
      <c r="EX12" s="43" t="str">
        <f t="shared" si="115"/>
        <v>-</v>
      </c>
      <c r="EY12" s="44" t="str">
        <f t="shared" si="116"/>
        <v>-</v>
      </c>
      <c r="EZ12" s="44" t="str">
        <f t="shared" si="117"/>
        <v>-</v>
      </c>
      <c r="FA12" s="44" t="str">
        <f t="shared" si="118"/>
        <v>-</v>
      </c>
      <c r="FB12" s="90" t="str">
        <f t="shared" si="119"/>
        <v>-</v>
      </c>
      <c r="FC12" s="39">
        <f>+'SEM5'!IC12</f>
        <v>0</v>
      </c>
      <c r="FD12" s="99">
        <f t="shared" si="120"/>
        <v>0</v>
      </c>
      <c r="FE12" s="99">
        <f t="shared" si="121"/>
        <v>0</v>
      </c>
      <c r="FF12" s="100">
        <f t="shared" si="122"/>
        <v>0</v>
      </c>
      <c r="FG12" s="100">
        <f t="shared" si="123"/>
        <v>0</v>
      </c>
      <c r="FH12" s="35">
        <f>+'SEM5'!IH12</f>
        <v>0</v>
      </c>
      <c r="FI12" s="35">
        <f>+'SEM5'!II12</f>
        <v>0</v>
      </c>
      <c r="FJ12" s="35">
        <f>+'SEM5'!IJ12</f>
        <v>0</v>
      </c>
      <c r="FK12" s="35">
        <f>+'SEM5'!IK12</f>
        <v>0</v>
      </c>
      <c r="FL12" s="35">
        <f>+'SEM5'!IL12</f>
        <v>0</v>
      </c>
      <c r="FM12" s="35">
        <f>+'SEM5'!IM12</f>
        <v>0</v>
      </c>
      <c r="FN12" s="100">
        <f>+'SEM5'!IN12</f>
        <v>0</v>
      </c>
      <c r="FO12" s="35">
        <f>+'SEM5'!IO12</f>
        <v>0</v>
      </c>
      <c r="FP12" s="35">
        <f>+'SEM5'!IP12</f>
        <v>0</v>
      </c>
      <c r="FQ12" s="35">
        <f>+'SEM5'!IQ12</f>
        <v>0</v>
      </c>
      <c r="FR12" s="35">
        <f>+'SEM5'!IR12</f>
        <v>0</v>
      </c>
      <c r="FS12" s="35">
        <f>+'SEM5'!IS12</f>
        <v>0</v>
      </c>
      <c r="FT12" s="23">
        <f>+'SEM5'!IT12</f>
        <v>0</v>
      </c>
      <c r="FU12" s="26">
        <f>+'SEM5'!IU12</f>
        <v>0</v>
      </c>
      <c r="FV12" s="42" t="str">
        <f t="shared" si="124"/>
        <v>-</v>
      </c>
      <c r="FW12" s="89" t="str">
        <f t="shared" si="125"/>
        <v>-</v>
      </c>
      <c r="FX12" s="43" t="str">
        <f t="shared" si="126"/>
        <v>-</v>
      </c>
      <c r="FY12" s="43" t="str">
        <f t="shared" si="127"/>
        <v>-</v>
      </c>
      <c r="FZ12" s="43" t="str">
        <f t="shared" si="128"/>
        <v>-</v>
      </c>
      <c r="GA12" s="43" t="str">
        <f t="shared" si="129"/>
        <v>-</v>
      </c>
      <c r="GB12" s="43" t="str">
        <f t="shared" si="130"/>
        <v>-</v>
      </c>
      <c r="GC12" s="43" t="str">
        <f t="shared" si="131"/>
        <v>-</v>
      </c>
      <c r="GD12" s="43" t="str">
        <f t="shared" si="132"/>
        <v>-</v>
      </c>
      <c r="GE12" s="43" t="str">
        <f t="shared" si="133"/>
        <v>-</v>
      </c>
      <c r="GF12" s="43" t="str">
        <f t="shared" si="134"/>
        <v>-</v>
      </c>
      <c r="GG12" s="43" t="str">
        <f t="shared" si="135"/>
        <v>-</v>
      </c>
      <c r="GH12" s="43" t="str">
        <f t="shared" si="136"/>
        <v>-</v>
      </c>
      <c r="GI12" s="43" t="str">
        <f t="shared" si="137"/>
        <v>-</v>
      </c>
      <c r="GJ12" s="43" t="str">
        <f t="shared" si="138"/>
        <v>-</v>
      </c>
      <c r="GK12" s="43" t="str">
        <f t="shared" si="139"/>
        <v>-</v>
      </c>
      <c r="GL12" s="44" t="str">
        <f t="shared" si="140"/>
        <v>-</v>
      </c>
      <c r="GM12" s="44" t="str">
        <f t="shared" si="141"/>
        <v>-</v>
      </c>
      <c r="GN12" s="44" t="str">
        <f t="shared" si="142"/>
        <v>-</v>
      </c>
      <c r="GO12" s="90" t="str">
        <f t="shared" si="143"/>
        <v>-</v>
      </c>
      <c r="GP12" s="39">
        <f>'SEM6'!IC12</f>
        <v>0</v>
      </c>
      <c r="GQ12" s="99">
        <f t="shared" si="144"/>
        <v>0</v>
      </c>
      <c r="GR12" s="99">
        <f t="shared" si="145"/>
        <v>0</v>
      </c>
      <c r="GS12" s="100">
        <f t="shared" si="146"/>
        <v>0</v>
      </c>
      <c r="GT12" s="100">
        <f t="shared" si="147"/>
        <v>0</v>
      </c>
      <c r="GU12" s="35">
        <f>'SEM6'!IH12</f>
        <v>0</v>
      </c>
      <c r="GV12" s="35">
        <f>'SEM6'!II12</f>
        <v>0</v>
      </c>
      <c r="GW12" s="35">
        <f>'SEM6'!IJ12</f>
        <v>0</v>
      </c>
      <c r="GX12" s="35">
        <f>'SEM6'!IK12</f>
        <v>0</v>
      </c>
      <c r="GY12" s="35">
        <f>'SEM6'!IL12</f>
        <v>0</v>
      </c>
      <c r="GZ12" s="35">
        <f>'SEM6'!IM12</f>
        <v>0</v>
      </c>
      <c r="HA12" s="100">
        <f>'SEM6'!IN12</f>
        <v>0</v>
      </c>
      <c r="HB12" s="35">
        <f>'SEM6'!IO12</f>
        <v>0</v>
      </c>
      <c r="HC12" s="35">
        <f>'SEM6'!IP12</f>
        <v>0</v>
      </c>
      <c r="HD12" s="35">
        <f>'SEM6'!IQ12</f>
        <v>0</v>
      </c>
      <c r="HE12" s="35">
        <f>'SEM6'!IR12</f>
        <v>0</v>
      </c>
      <c r="HF12" s="35">
        <f>'SEM6'!IS12</f>
        <v>0</v>
      </c>
      <c r="HG12" s="23">
        <f>'SEM6'!IT12</f>
        <v>0</v>
      </c>
      <c r="HH12" s="26">
        <f>'SEM6'!IU12</f>
        <v>0</v>
      </c>
      <c r="HI12" s="42" t="str">
        <f t="shared" si="4"/>
        <v>-</v>
      </c>
      <c r="HJ12" s="89" t="str">
        <f t="shared" si="5"/>
        <v>-</v>
      </c>
      <c r="HK12" s="43" t="str">
        <f t="shared" si="6"/>
        <v>-</v>
      </c>
      <c r="HL12" s="43" t="str">
        <f t="shared" si="7"/>
        <v>-</v>
      </c>
      <c r="HM12" s="43" t="str">
        <f t="shared" si="8"/>
        <v>-</v>
      </c>
      <c r="HN12" s="43" t="str">
        <f t="shared" si="9"/>
        <v>-</v>
      </c>
      <c r="HO12" s="43" t="str">
        <f t="shared" si="10"/>
        <v>-</v>
      </c>
      <c r="HP12" s="43" t="str">
        <f t="shared" si="11"/>
        <v>-</v>
      </c>
      <c r="HQ12" s="43" t="str">
        <f t="shared" si="12"/>
        <v>-</v>
      </c>
      <c r="HR12" s="43" t="str">
        <f t="shared" si="13"/>
        <v>-</v>
      </c>
      <c r="HS12" s="43" t="str">
        <f t="shared" si="14"/>
        <v>-</v>
      </c>
      <c r="HT12" s="43" t="str">
        <f t="shared" si="15"/>
        <v>-</v>
      </c>
      <c r="HU12" s="43" t="str">
        <f t="shared" si="16"/>
        <v>-</v>
      </c>
      <c r="HV12" s="43" t="str">
        <f t="shared" si="17"/>
        <v>-</v>
      </c>
      <c r="HW12" s="43" t="str">
        <f t="shared" si="18"/>
        <v>-</v>
      </c>
      <c r="HX12" s="43" t="str">
        <f t="shared" si="19"/>
        <v>-</v>
      </c>
      <c r="HY12" s="44" t="str">
        <f t="shared" si="20"/>
        <v>-</v>
      </c>
      <c r="HZ12" s="44" t="str">
        <f t="shared" si="21"/>
        <v>-</v>
      </c>
      <c r="IA12" s="44" t="str">
        <f t="shared" si="22"/>
        <v>-</v>
      </c>
      <c r="IB12" s="90" t="str">
        <f t="shared" si="23"/>
        <v>-</v>
      </c>
      <c r="IC12" s="39">
        <f>'CUMUL Octobre 2022'!C12</f>
        <v>0</v>
      </c>
      <c r="ID12" s="112">
        <f t="shared" si="148"/>
        <v>0</v>
      </c>
      <c r="IE12" s="112">
        <f t="shared" si="149"/>
        <v>0</v>
      </c>
      <c r="IF12" s="113">
        <f t="shared" si="150"/>
        <v>0</v>
      </c>
      <c r="IG12" s="113">
        <f t="shared" si="151"/>
        <v>0</v>
      </c>
      <c r="IH12" s="35">
        <f>'CUMUL Octobre 2022'!H12</f>
        <v>0</v>
      </c>
      <c r="II12" s="35">
        <f>'CUMUL Octobre 2022'!I12</f>
        <v>0</v>
      </c>
      <c r="IJ12" s="35">
        <f>'CUMUL Octobre 2022'!J12</f>
        <v>0</v>
      </c>
      <c r="IK12" s="35">
        <f>'CUMUL Octobre 2022'!K12</f>
        <v>0</v>
      </c>
      <c r="IL12" s="35">
        <f>'CUMUL Octobre 2022'!L12</f>
        <v>0</v>
      </c>
      <c r="IM12" s="35">
        <f>'CUMUL Octobre 2022'!M12</f>
        <v>0</v>
      </c>
      <c r="IN12" s="113">
        <f>'CUMUL Octobre 2022'!N12</f>
        <v>0</v>
      </c>
      <c r="IO12" s="35">
        <f>'CUMUL Octobre 2022'!O12</f>
        <v>0</v>
      </c>
      <c r="IP12" s="35">
        <f>'CUMUL Octobre 2022'!P12</f>
        <v>0</v>
      </c>
      <c r="IQ12" s="35">
        <f>'CUMUL Octobre 2022'!Q12</f>
        <v>0</v>
      </c>
      <c r="IR12" s="35">
        <f>'CUMUL Octobre 2022'!R12</f>
        <v>0</v>
      </c>
      <c r="IS12" s="35">
        <f>'CUMUL Octobre 2022'!S12</f>
        <v>0</v>
      </c>
      <c r="IT12" s="23">
        <f>'CUMUL Octobre 2022'!T12</f>
        <v>0</v>
      </c>
      <c r="IU12" s="26">
        <f>'CUMUL Octobre 2022'!U12</f>
        <v>0</v>
      </c>
      <c r="IV12" s="125" t="str">
        <f t="shared" si="152"/>
        <v>-</v>
      </c>
      <c r="IW12" s="126" t="str">
        <f t="shared" si="153"/>
        <v>-</v>
      </c>
      <c r="IX12" s="127" t="str">
        <f t="shared" si="154"/>
        <v>-</v>
      </c>
      <c r="IY12" s="127" t="str">
        <f t="shared" si="155"/>
        <v>-</v>
      </c>
      <c r="IZ12" s="127" t="str">
        <f t="shared" si="156"/>
        <v>-</v>
      </c>
      <c r="JA12" s="127" t="str">
        <f t="shared" si="157"/>
        <v>-</v>
      </c>
      <c r="JB12" s="127" t="str">
        <f t="shared" si="158"/>
        <v>-</v>
      </c>
      <c r="JC12" s="127" t="str">
        <f t="shared" si="159"/>
        <v>-</v>
      </c>
      <c r="JD12" s="127" t="str">
        <f t="shared" si="160"/>
        <v>-</v>
      </c>
      <c r="JE12" s="127" t="str">
        <f t="shared" si="161"/>
        <v>-</v>
      </c>
      <c r="JF12" s="127" t="str">
        <f t="shared" si="162"/>
        <v>-</v>
      </c>
      <c r="JG12" s="127" t="str">
        <f t="shared" si="163"/>
        <v>-</v>
      </c>
      <c r="JH12" s="127" t="str">
        <f t="shared" si="164"/>
        <v>-</v>
      </c>
      <c r="JI12" s="127" t="str">
        <f t="shared" si="165"/>
        <v>-</v>
      </c>
      <c r="JJ12" s="127" t="str">
        <f t="shared" si="166"/>
        <v>-</v>
      </c>
      <c r="JK12" s="127" t="str">
        <f t="shared" si="167"/>
        <v>-</v>
      </c>
      <c r="JL12" s="128" t="str">
        <f t="shared" si="168"/>
        <v>-</v>
      </c>
      <c r="JM12" s="128" t="str">
        <f t="shared" si="169"/>
        <v>-</v>
      </c>
      <c r="JN12" s="128" t="str">
        <f t="shared" si="170"/>
        <v>-</v>
      </c>
      <c r="JO12" s="129" t="str">
        <f t="shared" si="171"/>
        <v>-</v>
      </c>
    </row>
    <row r="13" spans="1:275" ht="15.75">
      <c r="A13" s="14">
        <f>IFERROR('SEM1'!A13,"-")</f>
        <v>0</v>
      </c>
      <c r="B13" s="135" t="s">
        <v>78</v>
      </c>
      <c r="C13" s="39">
        <f>+'SEM1'!IC13</f>
        <v>0</v>
      </c>
      <c r="D13" s="99">
        <f t="shared" si="24"/>
        <v>0</v>
      </c>
      <c r="E13" s="99">
        <f t="shared" si="25"/>
        <v>0</v>
      </c>
      <c r="F13" s="100">
        <f t="shared" si="26"/>
        <v>0</v>
      </c>
      <c r="G13" s="100">
        <f t="shared" si="27"/>
        <v>0</v>
      </c>
      <c r="H13" s="35">
        <f>+'SEM1'!IH13</f>
        <v>0</v>
      </c>
      <c r="I13" s="35">
        <f>+'SEM1'!II13</f>
        <v>0</v>
      </c>
      <c r="J13" s="35">
        <f>+'SEM1'!IJ13</f>
        <v>0</v>
      </c>
      <c r="K13" s="35">
        <f>+'SEM1'!IK13</f>
        <v>0</v>
      </c>
      <c r="L13" s="35">
        <f>+'SEM1'!IL13</f>
        <v>0</v>
      </c>
      <c r="M13" s="35">
        <f>+'SEM1'!IM13</f>
        <v>0</v>
      </c>
      <c r="N13" s="100">
        <f>+'SEM1'!IN13</f>
        <v>0</v>
      </c>
      <c r="O13" s="35">
        <f>+'SEM1'!IO13</f>
        <v>0</v>
      </c>
      <c r="P13" s="35">
        <f>+'SEM1'!IP13</f>
        <v>0</v>
      </c>
      <c r="Q13" s="35">
        <f>+'SEM1'!IQ13</f>
        <v>0</v>
      </c>
      <c r="R13" s="35">
        <f>+'SEM1'!IR13</f>
        <v>0</v>
      </c>
      <c r="S13" s="35">
        <f>+'SEM1'!IS13</f>
        <v>0</v>
      </c>
      <c r="T13" s="23">
        <f>+'SEM1'!IT13</f>
        <v>0</v>
      </c>
      <c r="U13" s="26">
        <f>+'SEM1'!IU13</f>
        <v>0</v>
      </c>
      <c r="V13" s="42" t="str">
        <f t="shared" si="28"/>
        <v>-</v>
      </c>
      <c r="W13" s="89" t="str">
        <f t="shared" si="29"/>
        <v>-</v>
      </c>
      <c r="X13" s="43" t="str">
        <f t="shared" si="30"/>
        <v>-</v>
      </c>
      <c r="Y13" s="43" t="str">
        <f t="shared" si="31"/>
        <v>-</v>
      </c>
      <c r="Z13" s="43" t="str">
        <f t="shared" si="32"/>
        <v>-</v>
      </c>
      <c r="AA13" s="43" t="str">
        <f t="shared" si="33"/>
        <v>-</v>
      </c>
      <c r="AB13" s="43" t="str">
        <f t="shared" si="34"/>
        <v>-</v>
      </c>
      <c r="AC13" s="43" t="str">
        <f t="shared" si="35"/>
        <v>-</v>
      </c>
      <c r="AD13" s="43" t="str">
        <f t="shared" si="36"/>
        <v>-</v>
      </c>
      <c r="AE13" s="43" t="str">
        <f t="shared" si="37"/>
        <v>-</v>
      </c>
      <c r="AF13" s="43" t="str">
        <f t="shared" si="38"/>
        <v>-</v>
      </c>
      <c r="AG13" s="43" t="str">
        <f t="shared" si="39"/>
        <v>-</v>
      </c>
      <c r="AH13" s="43" t="str">
        <f t="shared" si="40"/>
        <v>-</v>
      </c>
      <c r="AI13" s="43" t="str">
        <f t="shared" si="41"/>
        <v>-</v>
      </c>
      <c r="AJ13" s="43" t="str">
        <f t="shared" si="42"/>
        <v>-</v>
      </c>
      <c r="AK13" s="43" t="str">
        <f t="shared" si="43"/>
        <v>-</v>
      </c>
      <c r="AL13" s="44" t="str">
        <f t="shared" si="44"/>
        <v>-</v>
      </c>
      <c r="AM13" s="44" t="str">
        <f t="shared" si="45"/>
        <v>-</v>
      </c>
      <c r="AN13" s="44" t="str">
        <f t="shared" si="46"/>
        <v>-</v>
      </c>
      <c r="AO13" s="90" t="str">
        <f t="shared" si="47"/>
        <v>-</v>
      </c>
      <c r="AP13" s="39">
        <f>+'SEM2'!IC13</f>
        <v>0</v>
      </c>
      <c r="AQ13" s="99">
        <f t="shared" si="48"/>
        <v>0</v>
      </c>
      <c r="AR13" s="99">
        <f t="shared" si="49"/>
        <v>0</v>
      </c>
      <c r="AS13" s="100">
        <f t="shared" si="50"/>
        <v>0</v>
      </c>
      <c r="AT13" s="100">
        <f t="shared" si="51"/>
        <v>0</v>
      </c>
      <c r="AU13" s="35">
        <f>+'SEM2'!IH13</f>
        <v>0</v>
      </c>
      <c r="AV13" s="35">
        <f>+'SEM2'!II13</f>
        <v>0</v>
      </c>
      <c r="AW13" s="35">
        <f>+'SEM2'!IJ13</f>
        <v>0</v>
      </c>
      <c r="AX13" s="35">
        <f>+'SEM2'!IK13</f>
        <v>0</v>
      </c>
      <c r="AY13" s="35">
        <f>+'SEM2'!IL13</f>
        <v>0</v>
      </c>
      <c r="AZ13" s="35">
        <f>+'SEM2'!IM13</f>
        <v>0</v>
      </c>
      <c r="BA13" s="100">
        <f>+'SEM2'!IN13</f>
        <v>0</v>
      </c>
      <c r="BB13" s="35">
        <f>+'SEM2'!IO13</f>
        <v>0</v>
      </c>
      <c r="BC13" s="35">
        <f>+'SEM2'!IP13</f>
        <v>0</v>
      </c>
      <c r="BD13" s="35">
        <f>+'SEM2'!IQ13</f>
        <v>0</v>
      </c>
      <c r="BE13" s="35">
        <f>+'SEM2'!IR13</f>
        <v>0</v>
      </c>
      <c r="BF13" s="35">
        <f>+'SEM2'!IS13</f>
        <v>0</v>
      </c>
      <c r="BG13" s="23">
        <f>+'SEM2'!IT13</f>
        <v>0</v>
      </c>
      <c r="BH13" s="26">
        <f>+'SEM2'!IU13</f>
        <v>0</v>
      </c>
      <c r="BI13" s="42" t="str">
        <f t="shared" si="52"/>
        <v>-</v>
      </c>
      <c r="BJ13" s="89" t="str">
        <f t="shared" si="53"/>
        <v>-</v>
      </c>
      <c r="BK13" s="43" t="str">
        <f t="shared" si="54"/>
        <v>-</v>
      </c>
      <c r="BL13" s="43" t="str">
        <f t="shared" si="55"/>
        <v>-</v>
      </c>
      <c r="BM13" s="43" t="str">
        <f t="shared" si="56"/>
        <v>-</v>
      </c>
      <c r="BN13" s="43" t="str">
        <f t="shared" si="57"/>
        <v>-</v>
      </c>
      <c r="BO13" s="43" t="str">
        <f t="shared" si="58"/>
        <v>-</v>
      </c>
      <c r="BP13" s="43" t="str">
        <f t="shared" si="59"/>
        <v>-</v>
      </c>
      <c r="BQ13" s="43" t="str">
        <f t="shared" si="60"/>
        <v>-</v>
      </c>
      <c r="BR13" s="43" t="str">
        <f t="shared" si="61"/>
        <v>-</v>
      </c>
      <c r="BS13" s="43" t="str">
        <f t="shared" si="62"/>
        <v>-</v>
      </c>
      <c r="BT13" s="43" t="str">
        <f t="shared" si="63"/>
        <v>-</v>
      </c>
      <c r="BU13" s="43" t="str">
        <f t="shared" si="64"/>
        <v>-</v>
      </c>
      <c r="BV13" s="43" t="str">
        <f t="shared" si="65"/>
        <v>-</v>
      </c>
      <c r="BW13" s="43" t="str">
        <f t="shared" si="66"/>
        <v>-</v>
      </c>
      <c r="BX13" s="43" t="str">
        <f t="shared" si="67"/>
        <v>-</v>
      </c>
      <c r="BY13" s="44" t="str">
        <f t="shared" si="68"/>
        <v>-</v>
      </c>
      <c r="BZ13" s="44" t="str">
        <f t="shared" si="69"/>
        <v>-</v>
      </c>
      <c r="CA13" s="44" t="str">
        <f t="shared" si="70"/>
        <v>-</v>
      </c>
      <c r="CB13" s="90" t="str">
        <f t="shared" si="71"/>
        <v>-</v>
      </c>
      <c r="CC13" s="39">
        <f>+'SEM3'!IC13</f>
        <v>0</v>
      </c>
      <c r="CD13" s="99">
        <f t="shared" si="72"/>
        <v>0</v>
      </c>
      <c r="CE13" s="99">
        <f t="shared" si="73"/>
        <v>0</v>
      </c>
      <c r="CF13" s="100">
        <f t="shared" si="74"/>
        <v>0</v>
      </c>
      <c r="CG13" s="100">
        <f t="shared" si="75"/>
        <v>0</v>
      </c>
      <c r="CH13" s="35">
        <f>+'SEM3'!IH13</f>
        <v>0</v>
      </c>
      <c r="CI13" s="35">
        <f>+'SEM3'!II13</f>
        <v>0</v>
      </c>
      <c r="CJ13" s="35">
        <f>+'SEM3'!IJ13</f>
        <v>0</v>
      </c>
      <c r="CK13" s="35">
        <f>+'SEM3'!IK13</f>
        <v>0</v>
      </c>
      <c r="CL13" s="35">
        <f>+'SEM3'!IL13</f>
        <v>0</v>
      </c>
      <c r="CM13" s="35">
        <f>+'SEM3'!IM13</f>
        <v>0</v>
      </c>
      <c r="CN13" s="100">
        <f>+'SEM3'!IN13</f>
        <v>0</v>
      </c>
      <c r="CO13" s="35">
        <f>+'SEM3'!IO13</f>
        <v>0</v>
      </c>
      <c r="CP13" s="35">
        <f>+'SEM3'!IP13</f>
        <v>0</v>
      </c>
      <c r="CQ13" s="35">
        <f>+'SEM3'!IQ13</f>
        <v>0</v>
      </c>
      <c r="CR13" s="35">
        <f>+'SEM3'!IR13</f>
        <v>0</v>
      </c>
      <c r="CS13" s="35">
        <f>+'SEM3'!IS13</f>
        <v>0</v>
      </c>
      <c r="CT13" s="23">
        <f>+'SEM3'!IT13</f>
        <v>0</v>
      </c>
      <c r="CU13" s="26">
        <f>+'SEM3'!IU13</f>
        <v>0</v>
      </c>
      <c r="CV13" s="42" t="str">
        <f t="shared" si="76"/>
        <v>-</v>
      </c>
      <c r="CW13" s="89" t="str">
        <f t="shared" si="77"/>
        <v>-</v>
      </c>
      <c r="CX13" s="43" t="str">
        <f t="shared" si="78"/>
        <v>-</v>
      </c>
      <c r="CY13" s="43" t="str">
        <f t="shared" si="79"/>
        <v>-</v>
      </c>
      <c r="CZ13" s="43" t="str">
        <f t="shared" si="80"/>
        <v>-</v>
      </c>
      <c r="DA13" s="43" t="str">
        <f t="shared" si="81"/>
        <v>-</v>
      </c>
      <c r="DB13" s="43" t="str">
        <f t="shared" si="82"/>
        <v>-</v>
      </c>
      <c r="DC13" s="43" t="str">
        <f t="shared" si="83"/>
        <v>-</v>
      </c>
      <c r="DD13" s="43" t="str">
        <f t="shared" si="84"/>
        <v>-</v>
      </c>
      <c r="DE13" s="43" t="str">
        <f t="shared" si="85"/>
        <v>-</v>
      </c>
      <c r="DF13" s="43" t="str">
        <f t="shared" si="86"/>
        <v>-</v>
      </c>
      <c r="DG13" s="43" t="str">
        <f t="shared" si="87"/>
        <v>-</v>
      </c>
      <c r="DH13" s="43" t="str">
        <f t="shared" si="88"/>
        <v>-</v>
      </c>
      <c r="DI13" s="43" t="str">
        <f t="shared" si="89"/>
        <v>-</v>
      </c>
      <c r="DJ13" s="43" t="str">
        <f t="shared" si="90"/>
        <v>-</v>
      </c>
      <c r="DK13" s="43" t="str">
        <f t="shared" si="91"/>
        <v>-</v>
      </c>
      <c r="DL13" s="44" t="str">
        <f t="shared" si="92"/>
        <v>-</v>
      </c>
      <c r="DM13" s="44" t="str">
        <f t="shared" si="93"/>
        <v>-</v>
      </c>
      <c r="DN13" s="44" t="str">
        <f t="shared" si="94"/>
        <v>-</v>
      </c>
      <c r="DO13" s="90" t="str">
        <f t="shared" si="95"/>
        <v>-</v>
      </c>
      <c r="DP13" s="39">
        <f>+'SEM4'!IC13</f>
        <v>0</v>
      </c>
      <c r="DQ13" s="99">
        <f t="shared" si="96"/>
        <v>0</v>
      </c>
      <c r="DR13" s="99">
        <f t="shared" si="97"/>
        <v>0</v>
      </c>
      <c r="DS13" s="100">
        <f t="shared" si="98"/>
        <v>0</v>
      </c>
      <c r="DT13" s="100">
        <f t="shared" si="99"/>
        <v>0</v>
      </c>
      <c r="DU13" s="35">
        <f>+'SEM4'!IH13</f>
        <v>0</v>
      </c>
      <c r="DV13" s="35">
        <f>+'SEM4'!II13</f>
        <v>0</v>
      </c>
      <c r="DW13" s="35">
        <f>+'SEM4'!IJ13</f>
        <v>0</v>
      </c>
      <c r="DX13" s="35">
        <f>+'SEM4'!IK13</f>
        <v>0</v>
      </c>
      <c r="DY13" s="35">
        <f>+'SEM4'!IL13</f>
        <v>0</v>
      </c>
      <c r="DZ13" s="35">
        <f>+'SEM4'!IM13</f>
        <v>0</v>
      </c>
      <c r="EA13" s="100">
        <f>+'SEM4'!IN13</f>
        <v>0</v>
      </c>
      <c r="EB13" s="35">
        <f>+'SEM4'!IO13</f>
        <v>0</v>
      </c>
      <c r="EC13" s="35">
        <f>+'SEM4'!IP13</f>
        <v>0</v>
      </c>
      <c r="ED13" s="35">
        <f>+'SEM4'!IQ13</f>
        <v>0</v>
      </c>
      <c r="EE13" s="35">
        <f>+'SEM4'!IR13</f>
        <v>0</v>
      </c>
      <c r="EF13" s="35">
        <f>+'SEM4'!IS13</f>
        <v>0</v>
      </c>
      <c r="EG13" s="23">
        <f>+'SEM4'!IT13</f>
        <v>0</v>
      </c>
      <c r="EH13" s="26">
        <f>+'SEM4'!IU13</f>
        <v>0</v>
      </c>
      <c r="EI13" s="42" t="str">
        <f t="shared" si="100"/>
        <v>-</v>
      </c>
      <c r="EJ13" s="89" t="str">
        <f t="shared" si="101"/>
        <v>-</v>
      </c>
      <c r="EK13" s="43" t="str">
        <f t="shared" si="102"/>
        <v>-</v>
      </c>
      <c r="EL13" s="43" t="str">
        <f t="shared" si="103"/>
        <v>-</v>
      </c>
      <c r="EM13" s="43" t="str">
        <f t="shared" si="104"/>
        <v>-</v>
      </c>
      <c r="EN13" s="43" t="str">
        <f t="shared" si="105"/>
        <v>-</v>
      </c>
      <c r="EO13" s="43" t="str">
        <f t="shared" si="106"/>
        <v>-</v>
      </c>
      <c r="EP13" s="43" t="str">
        <f t="shared" si="107"/>
        <v>-</v>
      </c>
      <c r="EQ13" s="43" t="str">
        <f t="shared" si="108"/>
        <v>-</v>
      </c>
      <c r="ER13" s="43" t="str">
        <f t="shared" si="109"/>
        <v>-</v>
      </c>
      <c r="ES13" s="43" t="str">
        <f t="shared" si="110"/>
        <v>-</v>
      </c>
      <c r="ET13" s="43" t="str">
        <f t="shared" si="111"/>
        <v>-</v>
      </c>
      <c r="EU13" s="43" t="str">
        <f t="shared" si="112"/>
        <v>-</v>
      </c>
      <c r="EV13" s="43" t="str">
        <f t="shared" si="113"/>
        <v>-</v>
      </c>
      <c r="EW13" s="43" t="str">
        <f t="shared" si="114"/>
        <v>-</v>
      </c>
      <c r="EX13" s="43" t="str">
        <f t="shared" si="115"/>
        <v>-</v>
      </c>
      <c r="EY13" s="44" t="str">
        <f t="shared" si="116"/>
        <v>-</v>
      </c>
      <c r="EZ13" s="44" t="str">
        <f t="shared" si="117"/>
        <v>-</v>
      </c>
      <c r="FA13" s="44" t="str">
        <f t="shared" si="118"/>
        <v>-</v>
      </c>
      <c r="FB13" s="90" t="str">
        <f t="shared" si="119"/>
        <v>-</v>
      </c>
      <c r="FC13" s="39">
        <f>+'SEM5'!IC13</f>
        <v>0</v>
      </c>
      <c r="FD13" s="99">
        <f t="shared" si="120"/>
        <v>0</v>
      </c>
      <c r="FE13" s="99">
        <f t="shared" si="121"/>
        <v>0</v>
      </c>
      <c r="FF13" s="100">
        <f t="shared" si="122"/>
        <v>0</v>
      </c>
      <c r="FG13" s="100">
        <f t="shared" si="123"/>
        <v>0</v>
      </c>
      <c r="FH13" s="35">
        <f>+'SEM5'!IH13</f>
        <v>0</v>
      </c>
      <c r="FI13" s="35">
        <f>+'SEM5'!II13</f>
        <v>0</v>
      </c>
      <c r="FJ13" s="35">
        <f>+'SEM5'!IJ13</f>
        <v>0</v>
      </c>
      <c r="FK13" s="35">
        <f>+'SEM5'!IK13</f>
        <v>0</v>
      </c>
      <c r="FL13" s="35">
        <f>+'SEM5'!IL13</f>
        <v>0</v>
      </c>
      <c r="FM13" s="35">
        <f>+'SEM5'!IM13</f>
        <v>0</v>
      </c>
      <c r="FN13" s="100">
        <f>+'SEM5'!IN13</f>
        <v>0</v>
      </c>
      <c r="FO13" s="35">
        <f>+'SEM5'!IO13</f>
        <v>0</v>
      </c>
      <c r="FP13" s="35">
        <f>+'SEM5'!IP13</f>
        <v>0</v>
      </c>
      <c r="FQ13" s="35">
        <f>+'SEM5'!IQ13</f>
        <v>0</v>
      </c>
      <c r="FR13" s="35">
        <f>+'SEM5'!IR13</f>
        <v>0</v>
      </c>
      <c r="FS13" s="35">
        <f>+'SEM5'!IS13</f>
        <v>0</v>
      </c>
      <c r="FT13" s="23">
        <f>+'SEM5'!IT13</f>
        <v>0</v>
      </c>
      <c r="FU13" s="26">
        <f>+'SEM5'!IU13</f>
        <v>0</v>
      </c>
      <c r="FV13" s="42" t="str">
        <f t="shared" si="124"/>
        <v>-</v>
      </c>
      <c r="FW13" s="89" t="str">
        <f t="shared" si="125"/>
        <v>-</v>
      </c>
      <c r="FX13" s="43" t="str">
        <f t="shared" si="126"/>
        <v>-</v>
      </c>
      <c r="FY13" s="43" t="str">
        <f t="shared" si="127"/>
        <v>-</v>
      </c>
      <c r="FZ13" s="43" t="str">
        <f t="shared" si="128"/>
        <v>-</v>
      </c>
      <c r="GA13" s="43" t="str">
        <f t="shared" si="129"/>
        <v>-</v>
      </c>
      <c r="GB13" s="43" t="str">
        <f t="shared" si="130"/>
        <v>-</v>
      </c>
      <c r="GC13" s="43" t="str">
        <f t="shared" si="131"/>
        <v>-</v>
      </c>
      <c r="GD13" s="43" t="str">
        <f t="shared" si="132"/>
        <v>-</v>
      </c>
      <c r="GE13" s="43" t="str">
        <f t="shared" si="133"/>
        <v>-</v>
      </c>
      <c r="GF13" s="43" t="str">
        <f t="shared" si="134"/>
        <v>-</v>
      </c>
      <c r="GG13" s="43" t="str">
        <f t="shared" si="135"/>
        <v>-</v>
      </c>
      <c r="GH13" s="43" t="str">
        <f t="shared" si="136"/>
        <v>-</v>
      </c>
      <c r="GI13" s="43" t="str">
        <f t="shared" si="137"/>
        <v>-</v>
      </c>
      <c r="GJ13" s="43" t="str">
        <f t="shared" si="138"/>
        <v>-</v>
      </c>
      <c r="GK13" s="43" t="str">
        <f t="shared" si="139"/>
        <v>-</v>
      </c>
      <c r="GL13" s="44" t="str">
        <f t="shared" si="140"/>
        <v>-</v>
      </c>
      <c r="GM13" s="44" t="str">
        <f t="shared" si="141"/>
        <v>-</v>
      </c>
      <c r="GN13" s="44" t="str">
        <f t="shared" si="142"/>
        <v>-</v>
      </c>
      <c r="GO13" s="90" t="str">
        <f t="shared" si="143"/>
        <v>-</v>
      </c>
      <c r="GP13" s="39">
        <f>'SEM6'!IC13</f>
        <v>0</v>
      </c>
      <c r="GQ13" s="99">
        <f t="shared" si="144"/>
        <v>0</v>
      </c>
      <c r="GR13" s="99">
        <f t="shared" si="145"/>
        <v>0</v>
      </c>
      <c r="GS13" s="100">
        <f t="shared" si="146"/>
        <v>0</v>
      </c>
      <c r="GT13" s="100">
        <f t="shared" si="147"/>
        <v>0</v>
      </c>
      <c r="GU13" s="35">
        <f>'SEM6'!IH13</f>
        <v>0</v>
      </c>
      <c r="GV13" s="35">
        <f>'SEM6'!II13</f>
        <v>0</v>
      </c>
      <c r="GW13" s="35">
        <f>'SEM6'!IJ13</f>
        <v>0</v>
      </c>
      <c r="GX13" s="35">
        <f>'SEM6'!IK13</f>
        <v>0</v>
      </c>
      <c r="GY13" s="35">
        <f>'SEM6'!IL13</f>
        <v>0</v>
      </c>
      <c r="GZ13" s="35">
        <f>'SEM6'!IM13</f>
        <v>0</v>
      </c>
      <c r="HA13" s="100">
        <f>'SEM6'!IN13</f>
        <v>0</v>
      </c>
      <c r="HB13" s="35">
        <f>'SEM6'!IO13</f>
        <v>0</v>
      </c>
      <c r="HC13" s="35">
        <f>'SEM6'!IP13</f>
        <v>0</v>
      </c>
      <c r="HD13" s="35">
        <f>'SEM6'!IQ13</f>
        <v>0</v>
      </c>
      <c r="HE13" s="35">
        <f>'SEM6'!IR13</f>
        <v>0</v>
      </c>
      <c r="HF13" s="35">
        <f>'SEM6'!IS13</f>
        <v>0</v>
      </c>
      <c r="HG13" s="23">
        <f>'SEM6'!IT13</f>
        <v>0</v>
      </c>
      <c r="HH13" s="26">
        <f>'SEM6'!IU13</f>
        <v>0</v>
      </c>
      <c r="HI13" s="42" t="str">
        <f t="shared" si="4"/>
        <v>-</v>
      </c>
      <c r="HJ13" s="89" t="str">
        <f t="shared" si="5"/>
        <v>-</v>
      </c>
      <c r="HK13" s="43" t="str">
        <f t="shared" si="6"/>
        <v>-</v>
      </c>
      <c r="HL13" s="43" t="str">
        <f t="shared" si="7"/>
        <v>-</v>
      </c>
      <c r="HM13" s="43" t="str">
        <f t="shared" si="8"/>
        <v>-</v>
      </c>
      <c r="HN13" s="43" t="str">
        <f t="shared" si="9"/>
        <v>-</v>
      </c>
      <c r="HO13" s="43" t="str">
        <f t="shared" si="10"/>
        <v>-</v>
      </c>
      <c r="HP13" s="43" t="str">
        <f t="shared" si="11"/>
        <v>-</v>
      </c>
      <c r="HQ13" s="43" t="str">
        <f t="shared" si="12"/>
        <v>-</v>
      </c>
      <c r="HR13" s="43" t="str">
        <f t="shared" si="13"/>
        <v>-</v>
      </c>
      <c r="HS13" s="43" t="str">
        <f t="shared" si="14"/>
        <v>-</v>
      </c>
      <c r="HT13" s="43" t="str">
        <f t="shared" si="15"/>
        <v>-</v>
      </c>
      <c r="HU13" s="43" t="str">
        <f t="shared" si="16"/>
        <v>-</v>
      </c>
      <c r="HV13" s="43" t="str">
        <f t="shared" si="17"/>
        <v>-</v>
      </c>
      <c r="HW13" s="43" t="str">
        <f t="shared" si="18"/>
        <v>-</v>
      </c>
      <c r="HX13" s="43" t="str">
        <f t="shared" si="19"/>
        <v>-</v>
      </c>
      <c r="HY13" s="44" t="str">
        <f t="shared" si="20"/>
        <v>-</v>
      </c>
      <c r="HZ13" s="44" t="str">
        <f t="shared" si="21"/>
        <v>-</v>
      </c>
      <c r="IA13" s="44" t="str">
        <f t="shared" si="22"/>
        <v>-</v>
      </c>
      <c r="IB13" s="90" t="str">
        <f t="shared" si="23"/>
        <v>-</v>
      </c>
      <c r="IC13" s="39">
        <f>'CUMUL Octobre 2022'!C13</f>
        <v>0</v>
      </c>
      <c r="ID13" s="112">
        <f t="shared" si="148"/>
        <v>0</v>
      </c>
      <c r="IE13" s="112">
        <f t="shared" si="149"/>
        <v>0</v>
      </c>
      <c r="IF13" s="113">
        <f t="shared" si="150"/>
        <v>0</v>
      </c>
      <c r="IG13" s="113">
        <f t="shared" si="151"/>
        <v>0</v>
      </c>
      <c r="IH13" s="35">
        <f>'CUMUL Octobre 2022'!H13</f>
        <v>0</v>
      </c>
      <c r="II13" s="35">
        <f>'CUMUL Octobre 2022'!I13</f>
        <v>0</v>
      </c>
      <c r="IJ13" s="35">
        <f>'CUMUL Octobre 2022'!J13</f>
        <v>0</v>
      </c>
      <c r="IK13" s="35">
        <f>'CUMUL Octobre 2022'!K13</f>
        <v>0</v>
      </c>
      <c r="IL13" s="35">
        <f>'CUMUL Octobre 2022'!L13</f>
        <v>0</v>
      </c>
      <c r="IM13" s="35">
        <f>'CUMUL Octobre 2022'!M13</f>
        <v>0</v>
      </c>
      <c r="IN13" s="113">
        <f>'CUMUL Octobre 2022'!N13</f>
        <v>0</v>
      </c>
      <c r="IO13" s="35">
        <f>'CUMUL Octobre 2022'!O13</f>
        <v>0</v>
      </c>
      <c r="IP13" s="35">
        <f>'CUMUL Octobre 2022'!P13</f>
        <v>0</v>
      </c>
      <c r="IQ13" s="35">
        <f>'CUMUL Octobre 2022'!Q13</f>
        <v>0</v>
      </c>
      <c r="IR13" s="35">
        <f>'CUMUL Octobre 2022'!R13</f>
        <v>0</v>
      </c>
      <c r="IS13" s="35">
        <f>'CUMUL Octobre 2022'!S13</f>
        <v>0</v>
      </c>
      <c r="IT13" s="23">
        <f>'CUMUL Octobre 2022'!T13</f>
        <v>0</v>
      </c>
      <c r="IU13" s="26">
        <f>'CUMUL Octobre 2022'!U13</f>
        <v>0</v>
      </c>
      <c r="IV13" s="125" t="str">
        <f t="shared" si="152"/>
        <v>-</v>
      </c>
      <c r="IW13" s="126" t="str">
        <f t="shared" si="153"/>
        <v>-</v>
      </c>
      <c r="IX13" s="127" t="str">
        <f t="shared" si="154"/>
        <v>-</v>
      </c>
      <c r="IY13" s="127" t="str">
        <f t="shared" si="155"/>
        <v>-</v>
      </c>
      <c r="IZ13" s="127" t="str">
        <f t="shared" si="156"/>
        <v>-</v>
      </c>
      <c r="JA13" s="127" t="str">
        <f t="shared" si="157"/>
        <v>-</v>
      </c>
      <c r="JB13" s="127" t="str">
        <f t="shared" si="158"/>
        <v>-</v>
      </c>
      <c r="JC13" s="127" t="str">
        <f t="shared" si="159"/>
        <v>-</v>
      </c>
      <c r="JD13" s="127" t="str">
        <f t="shared" si="160"/>
        <v>-</v>
      </c>
      <c r="JE13" s="127" t="str">
        <f t="shared" si="161"/>
        <v>-</v>
      </c>
      <c r="JF13" s="127" t="str">
        <f t="shared" si="162"/>
        <v>-</v>
      </c>
      <c r="JG13" s="127" t="str">
        <f t="shared" si="163"/>
        <v>-</v>
      </c>
      <c r="JH13" s="127" t="str">
        <f t="shared" si="164"/>
        <v>-</v>
      </c>
      <c r="JI13" s="127" t="str">
        <f t="shared" si="165"/>
        <v>-</v>
      </c>
      <c r="JJ13" s="127" t="str">
        <f t="shared" si="166"/>
        <v>-</v>
      </c>
      <c r="JK13" s="127" t="str">
        <f t="shared" si="167"/>
        <v>-</v>
      </c>
      <c r="JL13" s="128" t="str">
        <f t="shared" si="168"/>
        <v>-</v>
      </c>
      <c r="JM13" s="128" t="str">
        <f t="shared" si="169"/>
        <v>-</v>
      </c>
      <c r="JN13" s="128" t="str">
        <f t="shared" si="170"/>
        <v>-</v>
      </c>
      <c r="JO13" s="129" t="str">
        <f t="shared" si="171"/>
        <v>-</v>
      </c>
    </row>
    <row r="14" spans="1:275" ht="15.75">
      <c r="A14" s="14">
        <f>IFERROR('SEM1'!A14,"-")</f>
        <v>0</v>
      </c>
      <c r="B14" s="135" t="s">
        <v>69</v>
      </c>
      <c r="C14" s="39">
        <f>+'SEM1'!IC14</f>
        <v>0</v>
      </c>
      <c r="D14" s="99">
        <f t="shared" si="24"/>
        <v>0</v>
      </c>
      <c r="E14" s="99">
        <f t="shared" si="25"/>
        <v>0</v>
      </c>
      <c r="F14" s="100">
        <f t="shared" si="26"/>
        <v>0</v>
      </c>
      <c r="G14" s="100">
        <f t="shared" si="27"/>
        <v>0</v>
      </c>
      <c r="H14" s="35">
        <f>+'SEM1'!IH14</f>
        <v>0</v>
      </c>
      <c r="I14" s="35">
        <f>+'SEM1'!II14</f>
        <v>0</v>
      </c>
      <c r="J14" s="35">
        <f>+'SEM1'!IJ14</f>
        <v>0</v>
      </c>
      <c r="K14" s="35">
        <f>+'SEM1'!IK14</f>
        <v>0</v>
      </c>
      <c r="L14" s="35">
        <f>+'SEM1'!IL14</f>
        <v>0</v>
      </c>
      <c r="M14" s="35">
        <f>+'SEM1'!IM14</f>
        <v>0</v>
      </c>
      <c r="N14" s="100">
        <f>+'SEM1'!IN14</f>
        <v>0</v>
      </c>
      <c r="O14" s="35">
        <f>+'SEM1'!IO14</f>
        <v>0</v>
      </c>
      <c r="P14" s="35">
        <f>+'SEM1'!IP14</f>
        <v>0</v>
      </c>
      <c r="Q14" s="35">
        <f>+'SEM1'!IQ14</f>
        <v>0</v>
      </c>
      <c r="R14" s="35">
        <f>+'SEM1'!IR14</f>
        <v>0</v>
      </c>
      <c r="S14" s="35">
        <f>+'SEM1'!IS14</f>
        <v>0</v>
      </c>
      <c r="T14" s="23">
        <f>+'SEM1'!IT14</f>
        <v>0</v>
      </c>
      <c r="U14" s="26">
        <f>+'SEM1'!IU14</f>
        <v>0</v>
      </c>
      <c r="V14" s="42" t="str">
        <f t="shared" si="28"/>
        <v>-</v>
      </c>
      <c r="W14" s="89" t="str">
        <f t="shared" si="29"/>
        <v>-</v>
      </c>
      <c r="X14" s="43" t="str">
        <f t="shared" si="30"/>
        <v>-</v>
      </c>
      <c r="Y14" s="43" t="str">
        <f t="shared" si="31"/>
        <v>-</v>
      </c>
      <c r="Z14" s="43" t="str">
        <f t="shared" si="32"/>
        <v>-</v>
      </c>
      <c r="AA14" s="43" t="str">
        <f t="shared" si="33"/>
        <v>-</v>
      </c>
      <c r="AB14" s="43" t="str">
        <f t="shared" si="34"/>
        <v>-</v>
      </c>
      <c r="AC14" s="43" t="str">
        <f t="shared" si="35"/>
        <v>-</v>
      </c>
      <c r="AD14" s="43" t="str">
        <f t="shared" si="36"/>
        <v>-</v>
      </c>
      <c r="AE14" s="43" t="str">
        <f t="shared" si="37"/>
        <v>-</v>
      </c>
      <c r="AF14" s="43" t="str">
        <f t="shared" si="38"/>
        <v>-</v>
      </c>
      <c r="AG14" s="43" t="str">
        <f t="shared" si="39"/>
        <v>-</v>
      </c>
      <c r="AH14" s="43" t="str">
        <f t="shared" si="40"/>
        <v>-</v>
      </c>
      <c r="AI14" s="43" t="str">
        <f t="shared" si="41"/>
        <v>-</v>
      </c>
      <c r="AJ14" s="43" t="str">
        <f t="shared" si="42"/>
        <v>-</v>
      </c>
      <c r="AK14" s="43" t="str">
        <f t="shared" si="43"/>
        <v>-</v>
      </c>
      <c r="AL14" s="44" t="str">
        <f t="shared" si="44"/>
        <v>-</v>
      </c>
      <c r="AM14" s="44" t="str">
        <f t="shared" si="45"/>
        <v>-</v>
      </c>
      <c r="AN14" s="44" t="str">
        <f t="shared" si="46"/>
        <v>-</v>
      </c>
      <c r="AO14" s="90" t="str">
        <f t="shared" si="47"/>
        <v>-</v>
      </c>
      <c r="AP14" s="39">
        <f>+'SEM2'!IC14</f>
        <v>0</v>
      </c>
      <c r="AQ14" s="99">
        <f t="shared" si="48"/>
        <v>0</v>
      </c>
      <c r="AR14" s="99">
        <f t="shared" si="49"/>
        <v>0</v>
      </c>
      <c r="AS14" s="100">
        <f t="shared" si="50"/>
        <v>0</v>
      </c>
      <c r="AT14" s="100">
        <f t="shared" si="51"/>
        <v>0</v>
      </c>
      <c r="AU14" s="35">
        <f>+'SEM2'!IH14</f>
        <v>0</v>
      </c>
      <c r="AV14" s="35">
        <f>+'SEM2'!II14</f>
        <v>0</v>
      </c>
      <c r="AW14" s="35">
        <f>+'SEM2'!IJ14</f>
        <v>0</v>
      </c>
      <c r="AX14" s="35">
        <f>+'SEM2'!IK14</f>
        <v>0</v>
      </c>
      <c r="AY14" s="35">
        <f>+'SEM2'!IL14</f>
        <v>0</v>
      </c>
      <c r="AZ14" s="35">
        <f>+'SEM2'!IM14</f>
        <v>0</v>
      </c>
      <c r="BA14" s="100">
        <f>+'SEM2'!IN14</f>
        <v>0</v>
      </c>
      <c r="BB14" s="35">
        <f>+'SEM2'!IO14</f>
        <v>0</v>
      </c>
      <c r="BC14" s="35">
        <f>+'SEM2'!IP14</f>
        <v>0</v>
      </c>
      <c r="BD14" s="35">
        <f>+'SEM2'!IQ14</f>
        <v>0</v>
      </c>
      <c r="BE14" s="35">
        <f>+'SEM2'!IR14</f>
        <v>0</v>
      </c>
      <c r="BF14" s="35">
        <f>+'SEM2'!IS14</f>
        <v>0</v>
      </c>
      <c r="BG14" s="23">
        <f>+'SEM2'!IT14</f>
        <v>0</v>
      </c>
      <c r="BH14" s="26">
        <f>+'SEM2'!IU14</f>
        <v>0</v>
      </c>
      <c r="BI14" s="42" t="str">
        <f t="shared" si="52"/>
        <v>-</v>
      </c>
      <c r="BJ14" s="89" t="str">
        <f t="shared" si="53"/>
        <v>-</v>
      </c>
      <c r="BK14" s="43" t="str">
        <f t="shared" si="54"/>
        <v>-</v>
      </c>
      <c r="BL14" s="43" t="str">
        <f t="shared" si="55"/>
        <v>-</v>
      </c>
      <c r="BM14" s="43" t="str">
        <f t="shared" si="56"/>
        <v>-</v>
      </c>
      <c r="BN14" s="43" t="str">
        <f t="shared" si="57"/>
        <v>-</v>
      </c>
      <c r="BO14" s="43" t="str">
        <f t="shared" si="58"/>
        <v>-</v>
      </c>
      <c r="BP14" s="43" t="str">
        <f t="shared" si="59"/>
        <v>-</v>
      </c>
      <c r="BQ14" s="43" t="str">
        <f t="shared" si="60"/>
        <v>-</v>
      </c>
      <c r="BR14" s="43" t="str">
        <f t="shared" si="61"/>
        <v>-</v>
      </c>
      <c r="BS14" s="43" t="str">
        <f t="shared" si="62"/>
        <v>-</v>
      </c>
      <c r="BT14" s="43" t="str">
        <f t="shared" si="63"/>
        <v>-</v>
      </c>
      <c r="BU14" s="43" t="str">
        <f t="shared" si="64"/>
        <v>-</v>
      </c>
      <c r="BV14" s="43" t="str">
        <f t="shared" si="65"/>
        <v>-</v>
      </c>
      <c r="BW14" s="43" t="str">
        <f t="shared" si="66"/>
        <v>-</v>
      </c>
      <c r="BX14" s="43" t="str">
        <f t="shared" si="67"/>
        <v>-</v>
      </c>
      <c r="BY14" s="44" t="str">
        <f t="shared" si="68"/>
        <v>-</v>
      </c>
      <c r="BZ14" s="44" t="str">
        <f t="shared" si="69"/>
        <v>-</v>
      </c>
      <c r="CA14" s="44" t="str">
        <f t="shared" si="70"/>
        <v>-</v>
      </c>
      <c r="CB14" s="90" t="str">
        <f t="shared" si="71"/>
        <v>-</v>
      </c>
      <c r="CC14" s="39">
        <f>+'SEM3'!IC14</f>
        <v>0</v>
      </c>
      <c r="CD14" s="99">
        <f t="shared" si="72"/>
        <v>0</v>
      </c>
      <c r="CE14" s="99">
        <f t="shared" si="73"/>
        <v>0</v>
      </c>
      <c r="CF14" s="100">
        <f t="shared" si="74"/>
        <v>0</v>
      </c>
      <c r="CG14" s="100">
        <f t="shared" si="75"/>
        <v>0</v>
      </c>
      <c r="CH14" s="35">
        <f>+'SEM3'!IH14</f>
        <v>0</v>
      </c>
      <c r="CI14" s="35">
        <f>+'SEM3'!II14</f>
        <v>0</v>
      </c>
      <c r="CJ14" s="35">
        <f>+'SEM3'!IJ14</f>
        <v>0</v>
      </c>
      <c r="CK14" s="35">
        <f>+'SEM3'!IK14</f>
        <v>0</v>
      </c>
      <c r="CL14" s="35">
        <f>+'SEM3'!IL14</f>
        <v>0</v>
      </c>
      <c r="CM14" s="35">
        <f>+'SEM3'!IM14</f>
        <v>0</v>
      </c>
      <c r="CN14" s="100">
        <f>+'SEM3'!IN14</f>
        <v>0</v>
      </c>
      <c r="CO14" s="35">
        <f>+'SEM3'!IO14</f>
        <v>0</v>
      </c>
      <c r="CP14" s="35">
        <f>+'SEM3'!IP14</f>
        <v>0</v>
      </c>
      <c r="CQ14" s="35">
        <f>+'SEM3'!IQ14</f>
        <v>0</v>
      </c>
      <c r="CR14" s="35">
        <f>+'SEM3'!IR14</f>
        <v>0</v>
      </c>
      <c r="CS14" s="35">
        <f>+'SEM3'!IS14</f>
        <v>0</v>
      </c>
      <c r="CT14" s="23">
        <f>+'SEM3'!IT14</f>
        <v>0</v>
      </c>
      <c r="CU14" s="26">
        <f>+'SEM3'!IU14</f>
        <v>0</v>
      </c>
      <c r="CV14" s="42" t="str">
        <f t="shared" si="76"/>
        <v>-</v>
      </c>
      <c r="CW14" s="89" t="str">
        <f t="shared" si="77"/>
        <v>-</v>
      </c>
      <c r="CX14" s="43" t="str">
        <f t="shared" si="78"/>
        <v>-</v>
      </c>
      <c r="CY14" s="43" t="str">
        <f t="shared" si="79"/>
        <v>-</v>
      </c>
      <c r="CZ14" s="43" t="str">
        <f t="shared" si="80"/>
        <v>-</v>
      </c>
      <c r="DA14" s="43" t="str">
        <f t="shared" si="81"/>
        <v>-</v>
      </c>
      <c r="DB14" s="43" t="str">
        <f t="shared" si="82"/>
        <v>-</v>
      </c>
      <c r="DC14" s="43" t="str">
        <f t="shared" si="83"/>
        <v>-</v>
      </c>
      <c r="DD14" s="43" t="str">
        <f t="shared" si="84"/>
        <v>-</v>
      </c>
      <c r="DE14" s="43" t="str">
        <f t="shared" si="85"/>
        <v>-</v>
      </c>
      <c r="DF14" s="43" t="str">
        <f t="shared" si="86"/>
        <v>-</v>
      </c>
      <c r="DG14" s="43" t="str">
        <f t="shared" si="87"/>
        <v>-</v>
      </c>
      <c r="DH14" s="43" t="str">
        <f t="shared" si="88"/>
        <v>-</v>
      </c>
      <c r="DI14" s="43" t="str">
        <f t="shared" si="89"/>
        <v>-</v>
      </c>
      <c r="DJ14" s="43" t="str">
        <f t="shared" si="90"/>
        <v>-</v>
      </c>
      <c r="DK14" s="43" t="str">
        <f t="shared" si="91"/>
        <v>-</v>
      </c>
      <c r="DL14" s="44" t="str">
        <f t="shared" si="92"/>
        <v>-</v>
      </c>
      <c r="DM14" s="44" t="str">
        <f t="shared" si="93"/>
        <v>-</v>
      </c>
      <c r="DN14" s="44" t="str">
        <f t="shared" si="94"/>
        <v>-</v>
      </c>
      <c r="DO14" s="90" t="str">
        <f t="shared" si="95"/>
        <v>-</v>
      </c>
      <c r="DP14" s="39">
        <f>+'SEM4'!IC14</f>
        <v>0</v>
      </c>
      <c r="DQ14" s="99">
        <f t="shared" si="96"/>
        <v>0</v>
      </c>
      <c r="DR14" s="99">
        <f t="shared" si="97"/>
        <v>0</v>
      </c>
      <c r="DS14" s="100">
        <f t="shared" si="98"/>
        <v>0</v>
      </c>
      <c r="DT14" s="100">
        <f t="shared" si="99"/>
        <v>0</v>
      </c>
      <c r="DU14" s="35">
        <f>+'SEM4'!IH14</f>
        <v>0</v>
      </c>
      <c r="DV14" s="35">
        <f>+'SEM4'!II14</f>
        <v>0</v>
      </c>
      <c r="DW14" s="35">
        <f>+'SEM4'!IJ14</f>
        <v>0</v>
      </c>
      <c r="DX14" s="35">
        <f>+'SEM4'!IK14</f>
        <v>0</v>
      </c>
      <c r="DY14" s="35">
        <f>+'SEM4'!IL14</f>
        <v>0</v>
      </c>
      <c r="DZ14" s="35">
        <f>+'SEM4'!IM14</f>
        <v>0</v>
      </c>
      <c r="EA14" s="100">
        <f>+'SEM4'!IN14</f>
        <v>0</v>
      </c>
      <c r="EB14" s="35">
        <f>+'SEM4'!IO14</f>
        <v>0</v>
      </c>
      <c r="EC14" s="35">
        <f>+'SEM4'!IP14</f>
        <v>0</v>
      </c>
      <c r="ED14" s="35">
        <f>+'SEM4'!IQ14</f>
        <v>0</v>
      </c>
      <c r="EE14" s="35">
        <f>+'SEM4'!IR14</f>
        <v>0</v>
      </c>
      <c r="EF14" s="35">
        <f>+'SEM4'!IS14</f>
        <v>0</v>
      </c>
      <c r="EG14" s="23">
        <f>+'SEM4'!IT14</f>
        <v>0</v>
      </c>
      <c r="EH14" s="26">
        <f>+'SEM4'!IU14</f>
        <v>0</v>
      </c>
      <c r="EI14" s="42" t="str">
        <f t="shared" si="100"/>
        <v>-</v>
      </c>
      <c r="EJ14" s="89" t="str">
        <f t="shared" si="101"/>
        <v>-</v>
      </c>
      <c r="EK14" s="43" t="str">
        <f t="shared" si="102"/>
        <v>-</v>
      </c>
      <c r="EL14" s="43" t="str">
        <f t="shared" si="103"/>
        <v>-</v>
      </c>
      <c r="EM14" s="43" t="str">
        <f t="shared" si="104"/>
        <v>-</v>
      </c>
      <c r="EN14" s="43" t="str">
        <f t="shared" si="105"/>
        <v>-</v>
      </c>
      <c r="EO14" s="43" t="str">
        <f t="shared" si="106"/>
        <v>-</v>
      </c>
      <c r="EP14" s="43" t="str">
        <f t="shared" si="107"/>
        <v>-</v>
      </c>
      <c r="EQ14" s="43" t="str">
        <f t="shared" si="108"/>
        <v>-</v>
      </c>
      <c r="ER14" s="43" t="str">
        <f t="shared" si="109"/>
        <v>-</v>
      </c>
      <c r="ES14" s="43" t="str">
        <f t="shared" si="110"/>
        <v>-</v>
      </c>
      <c r="ET14" s="43" t="str">
        <f t="shared" si="111"/>
        <v>-</v>
      </c>
      <c r="EU14" s="43" t="str">
        <f t="shared" si="112"/>
        <v>-</v>
      </c>
      <c r="EV14" s="43" t="str">
        <f t="shared" si="113"/>
        <v>-</v>
      </c>
      <c r="EW14" s="43" t="str">
        <f t="shared" si="114"/>
        <v>-</v>
      </c>
      <c r="EX14" s="43" t="str">
        <f t="shared" si="115"/>
        <v>-</v>
      </c>
      <c r="EY14" s="44" t="str">
        <f t="shared" si="116"/>
        <v>-</v>
      </c>
      <c r="EZ14" s="44" t="str">
        <f t="shared" si="117"/>
        <v>-</v>
      </c>
      <c r="FA14" s="44" t="str">
        <f t="shared" si="118"/>
        <v>-</v>
      </c>
      <c r="FB14" s="90" t="str">
        <f t="shared" si="119"/>
        <v>-</v>
      </c>
      <c r="FC14" s="39">
        <f>+'SEM5'!IC14</f>
        <v>0</v>
      </c>
      <c r="FD14" s="99">
        <f t="shared" si="120"/>
        <v>0</v>
      </c>
      <c r="FE14" s="99">
        <f t="shared" si="121"/>
        <v>0</v>
      </c>
      <c r="FF14" s="100">
        <f t="shared" si="122"/>
        <v>0</v>
      </c>
      <c r="FG14" s="100">
        <f t="shared" si="123"/>
        <v>0</v>
      </c>
      <c r="FH14" s="35">
        <f>+'SEM5'!IH14</f>
        <v>0</v>
      </c>
      <c r="FI14" s="35">
        <f>+'SEM5'!II14</f>
        <v>0</v>
      </c>
      <c r="FJ14" s="35">
        <f>+'SEM5'!IJ14</f>
        <v>0</v>
      </c>
      <c r="FK14" s="35">
        <f>+'SEM5'!IK14</f>
        <v>0</v>
      </c>
      <c r="FL14" s="35">
        <f>+'SEM5'!IL14</f>
        <v>0</v>
      </c>
      <c r="FM14" s="35">
        <f>+'SEM5'!IM14</f>
        <v>0</v>
      </c>
      <c r="FN14" s="100">
        <f>+'SEM5'!IN14</f>
        <v>0</v>
      </c>
      <c r="FO14" s="35">
        <f>+'SEM5'!IO14</f>
        <v>0</v>
      </c>
      <c r="FP14" s="35">
        <f>+'SEM5'!IP14</f>
        <v>0</v>
      </c>
      <c r="FQ14" s="35">
        <f>+'SEM5'!IQ14</f>
        <v>0</v>
      </c>
      <c r="FR14" s="35">
        <f>+'SEM5'!IR14</f>
        <v>0</v>
      </c>
      <c r="FS14" s="35">
        <f>+'SEM5'!IS14</f>
        <v>0</v>
      </c>
      <c r="FT14" s="23">
        <f>+'SEM5'!IT14</f>
        <v>0</v>
      </c>
      <c r="FU14" s="26">
        <f>+'SEM5'!IU14</f>
        <v>0</v>
      </c>
      <c r="FV14" s="42" t="str">
        <f t="shared" si="124"/>
        <v>-</v>
      </c>
      <c r="FW14" s="89" t="str">
        <f t="shared" si="125"/>
        <v>-</v>
      </c>
      <c r="FX14" s="43" t="str">
        <f t="shared" si="126"/>
        <v>-</v>
      </c>
      <c r="FY14" s="43" t="str">
        <f t="shared" si="127"/>
        <v>-</v>
      </c>
      <c r="FZ14" s="43" t="str">
        <f t="shared" si="128"/>
        <v>-</v>
      </c>
      <c r="GA14" s="43" t="str">
        <f t="shared" si="129"/>
        <v>-</v>
      </c>
      <c r="GB14" s="43" t="str">
        <f t="shared" si="130"/>
        <v>-</v>
      </c>
      <c r="GC14" s="43" t="str">
        <f t="shared" si="131"/>
        <v>-</v>
      </c>
      <c r="GD14" s="43" t="str">
        <f t="shared" si="132"/>
        <v>-</v>
      </c>
      <c r="GE14" s="43" t="str">
        <f t="shared" si="133"/>
        <v>-</v>
      </c>
      <c r="GF14" s="43" t="str">
        <f t="shared" si="134"/>
        <v>-</v>
      </c>
      <c r="GG14" s="43" t="str">
        <f t="shared" si="135"/>
        <v>-</v>
      </c>
      <c r="GH14" s="43" t="str">
        <f t="shared" si="136"/>
        <v>-</v>
      </c>
      <c r="GI14" s="43" t="str">
        <f t="shared" si="137"/>
        <v>-</v>
      </c>
      <c r="GJ14" s="43" t="str">
        <f t="shared" si="138"/>
        <v>-</v>
      </c>
      <c r="GK14" s="43" t="str">
        <f t="shared" si="139"/>
        <v>-</v>
      </c>
      <c r="GL14" s="44" t="str">
        <f t="shared" si="140"/>
        <v>-</v>
      </c>
      <c r="GM14" s="44" t="str">
        <f t="shared" si="141"/>
        <v>-</v>
      </c>
      <c r="GN14" s="44" t="str">
        <f t="shared" si="142"/>
        <v>-</v>
      </c>
      <c r="GO14" s="90" t="str">
        <f t="shared" si="143"/>
        <v>-</v>
      </c>
      <c r="GP14" s="39">
        <f>'SEM6'!IC14</f>
        <v>0</v>
      </c>
      <c r="GQ14" s="99">
        <f t="shared" si="144"/>
        <v>0</v>
      </c>
      <c r="GR14" s="99">
        <f t="shared" si="145"/>
        <v>0</v>
      </c>
      <c r="GS14" s="100">
        <f t="shared" si="146"/>
        <v>0</v>
      </c>
      <c r="GT14" s="100">
        <f t="shared" si="147"/>
        <v>0</v>
      </c>
      <c r="GU14" s="35">
        <f>'SEM6'!IH14</f>
        <v>0</v>
      </c>
      <c r="GV14" s="35">
        <f>'SEM6'!II14</f>
        <v>0</v>
      </c>
      <c r="GW14" s="35">
        <f>'SEM6'!IJ14</f>
        <v>0</v>
      </c>
      <c r="GX14" s="35">
        <f>'SEM6'!IK14</f>
        <v>0</v>
      </c>
      <c r="GY14" s="35">
        <f>'SEM6'!IL14</f>
        <v>0</v>
      </c>
      <c r="GZ14" s="35">
        <f>'SEM6'!IM14</f>
        <v>0</v>
      </c>
      <c r="HA14" s="100">
        <f>'SEM6'!IN14</f>
        <v>0</v>
      </c>
      <c r="HB14" s="35">
        <f>'SEM6'!IO14</f>
        <v>0</v>
      </c>
      <c r="HC14" s="35">
        <f>'SEM6'!IP14</f>
        <v>0</v>
      </c>
      <c r="HD14" s="35">
        <f>'SEM6'!IQ14</f>
        <v>0</v>
      </c>
      <c r="HE14" s="35">
        <f>'SEM6'!IR14</f>
        <v>0</v>
      </c>
      <c r="HF14" s="35">
        <f>'SEM6'!IS14</f>
        <v>0</v>
      </c>
      <c r="HG14" s="23">
        <f>'SEM6'!IT14</f>
        <v>0</v>
      </c>
      <c r="HH14" s="26">
        <f>'SEM6'!IU14</f>
        <v>0</v>
      </c>
      <c r="HI14" s="42" t="str">
        <f t="shared" si="4"/>
        <v>-</v>
      </c>
      <c r="HJ14" s="89" t="str">
        <f t="shared" si="5"/>
        <v>-</v>
      </c>
      <c r="HK14" s="43" t="str">
        <f t="shared" si="6"/>
        <v>-</v>
      </c>
      <c r="HL14" s="43" t="str">
        <f t="shared" si="7"/>
        <v>-</v>
      </c>
      <c r="HM14" s="43" t="str">
        <f t="shared" si="8"/>
        <v>-</v>
      </c>
      <c r="HN14" s="43" t="str">
        <f t="shared" si="9"/>
        <v>-</v>
      </c>
      <c r="HO14" s="43" t="str">
        <f t="shared" si="10"/>
        <v>-</v>
      </c>
      <c r="HP14" s="43" t="str">
        <f t="shared" si="11"/>
        <v>-</v>
      </c>
      <c r="HQ14" s="43" t="str">
        <f t="shared" si="12"/>
        <v>-</v>
      </c>
      <c r="HR14" s="43" t="str">
        <f t="shared" si="13"/>
        <v>-</v>
      </c>
      <c r="HS14" s="43" t="str">
        <f t="shared" si="14"/>
        <v>-</v>
      </c>
      <c r="HT14" s="43" t="str">
        <f t="shared" si="15"/>
        <v>-</v>
      </c>
      <c r="HU14" s="43" t="str">
        <f t="shared" si="16"/>
        <v>-</v>
      </c>
      <c r="HV14" s="43" t="str">
        <f t="shared" si="17"/>
        <v>-</v>
      </c>
      <c r="HW14" s="43" t="str">
        <f t="shared" si="18"/>
        <v>-</v>
      </c>
      <c r="HX14" s="43" t="str">
        <f t="shared" si="19"/>
        <v>-</v>
      </c>
      <c r="HY14" s="44" t="str">
        <f t="shared" si="20"/>
        <v>-</v>
      </c>
      <c r="HZ14" s="44" t="str">
        <f t="shared" si="21"/>
        <v>-</v>
      </c>
      <c r="IA14" s="44" t="str">
        <f t="shared" si="22"/>
        <v>-</v>
      </c>
      <c r="IB14" s="90" t="str">
        <f t="shared" si="23"/>
        <v>-</v>
      </c>
      <c r="IC14" s="39">
        <f>'CUMUL Octobre 2022'!C14</f>
        <v>0</v>
      </c>
      <c r="ID14" s="112">
        <f t="shared" si="148"/>
        <v>0</v>
      </c>
      <c r="IE14" s="112">
        <f t="shared" si="149"/>
        <v>0</v>
      </c>
      <c r="IF14" s="113">
        <f t="shared" si="150"/>
        <v>0</v>
      </c>
      <c r="IG14" s="113">
        <f t="shared" si="151"/>
        <v>0</v>
      </c>
      <c r="IH14" s="35">
        <f>'CUMUL Octobre 2022'!H14</f>
        <v>0</v>
      </c>
      <c r="II14" s="35">
        <f>'CUMUL Octobre 2022'!I14</f>
        <v>0</v>
      </c>
      <c r="IJ14" s="35">
        <f>'CUMUL Octobre 2022'!J14</f>
        <v>0</v>
      </c>
      <c r="IK14" s="35">
        <f>'CUMUL Octobre 2022'!K14</f>
        <v>0</v>
      </c>
      <c r="IL14" s="35">
        <f>'CUMUL Octobre 2022'!L14</f>
        <v>0</v>
      </c>
      <c r="IM14" s="35">
        <f>'CUMUL Octobre 2022'!M14</f>
        <v>0</v>
      </c>
      <c r="IN14" s="113">
        <f>'CUMUL Octobre 2022'!N14</f>
        <v>0</v>
      </c>
      <c r="IO14" s="35">
        <f>'CUMUL Octobre 2022'!O14</f>
        <v>0</v>
      </c>
      <c r="IP14" s="35">
        <f>'CUMUL Octobre 2022'!P14</f>
        <v>0</v>
      </c>
      <c r="IQ14" s="35">
        <f>'CUMUL Octobre 2022'!Q14</f>
        <v>0</v>
      </c>
      <c r="IR14" s="35">
        <f>'CUMUL Octobre 2022'!R14</f>
        <v>0</v>
      </c>
      <c r="IS14" s="35">
        <f>'CUMUL Octobre 2022'!S14</f>
        <v>0</v>
      </c>
      <c r="IT14" s="23">
        <f>'CUMUL Octobre 2022'!T14</f>
        <v>0</v>
      </c>
      <c r="IU14" s="26">
        <f>'CUMUL Octobre 2022'!U14</f>
        <v>0</v>
      </c>
      <c r="IV14" s="125" t="str">
        <f t="shared" si="152"/>
        <v>-</v>
      </c>
      <c r="IW14" s="126" t="str">
        <f t="shared" si="153"/>
        <v>-</v>
      </c>
      <c r="IX14" s="127" t="str">
        <f t="shared" si="154"/>
        <v>-</v>
      </c>
      <c r="IY14" s="127" t="str">
        <f t="shared" si="155"/>
        <v>-</v>
      </c>
      <c r="IZ14" s="127" t="str">
        <f t="shared" si="156"/>
        <v>-</v>
      </c>
      <c r="JA14" s="127" t="str">
        <f t="shared" si="157"/>
        <v>-</v>
      </c>
      <c r="JB14" s="127" t="str">
        <f t="shared" si="158"/>
        <v>-</v>
      </c>
      <c r="JC14" s="127" t="str">
        <f t="shared" si="159"/>
        <v>-</v>
      </c>
      <c r="JD14" s="127" t="str">
        <f t="shared" si="160"/>
        <v>-</v>
      </c>
      <c r="JE14" s="127" t="str">
        <f t="shared" si="161"/>
        <v>-</v>
      </c>
      <c r="JF14" s="127" t="str">
        <f t="shared" si="162"/>
        <v>-</v>
      </c>
      <c r="JG14" s="127" t="str">
        <f t="shared" si="163"/>
        <v>-</v>
      </c>
      <c r="JH14" s="127" t="str">
        <f t="shared" si="164"/>
        <v>-</v>
      </c>
      <c r="JI14" s="127" t="str">
        <f t="shared" si="165"/>
        <v>-</v>
      </c>
      <c r="JJ14" s="127" t="str">
        <f t="shared" si="166"/>
        <v>-</v>
      </c>
      <c r="JK14" s="127" t="str">
        <f t="shared" si="167"/>
        <v>-</v>
      </c>
      <c r="JL14" s="128" t="str">
        <f t="shared" si="168"/>
        <v>-</v>
      </c>
      <c r="JM14" s="128" t="str">
        <f t="shared" si="169"/>
        <v>-</v>
      </c>
      <c r="JN14" s="128" t="str">
        <f t="shared" si="170"/>
        <v>-</v>
      </c>
      <c r="JO14" s="129" t="str">
        <f t="shared" si="171"/>
        <v>-</v>
      </c>
    </row>
    <row r="15" spans="1:275" ht="15.75">
      <c r="A15" s="14">
        <f>IFERROR('SEM1'!A15,"-")</f>
        <v>0</v>
      </c>
      <c r="B15" s="135" t="s">
        <v>70</v>
      </c>
      <c r="C15" s="39">
        <f>+'SEM1'!IC15</f>
        <v>0</v>
      </c>
      <c r="D15" s="99">
        <f t="shared" si="24"/>
        <v>0</v>
      </c>
      <c r="E15" s="99">
        <f t="shared" si="25"/>
        <v>0</v>
      </c>
      <c r="F15" s="100">
        <f t="shared" si="26"/>
        <v>0</v>
      </c>
      <c r="G15" s="100">
        <f t="shared" si="27"/>
        <v>0</v>
      </c>
      <c r="H15" s="35">
        <f>+'SEM1'!IH15</f>
        <v>0</v>
      </c>
      <c r="I15" s="35">
        <f>+'SEM1'!II15</f>
        <v>0</v>
      </c>
      <c r="J15" s="35">
        <f>+'SEM1'!IJ15</f>
        <v>0</v>
      </c>
      <c r="K15" s="35">
        <f>+'SEM1'!IK15</f>
        <v>0</v>
      </c>
      <c r="L15" s="35">
        <f>+'SEM1'!IL15</f>
        <v>0</v>
      </c>
      <c r="M15" s="35">
        <f>+'SEM1'!IM15</f>
        <v>0</v>
      </c>
      <c r="N15" s="100">
        <f>+'SEM1'!IN15</f>
        <v>0</v>
      </c>
      <c r="O15" s="35">
        <f>+'SEM1'!IO15</f>
        <v>0</v>
      </c>
      <c r="P15" s="35">
        <f>+'SEM1'!IP15</f>
        <v>0</v>
      </c>
      <c r="Q15" s="35">
        <f>+'SEM1'!IQ15</f>
        <v>0</v>
      </c>
      <c r="R15" s="35">
        <f>+'SEM1'!IR15</f>
        <v>0</v>
      </c>
      <c r="S15" s="35">
        <f>+'SEM1'!IS15</f>
        <v>0</v>
      </c>
      <c r="T15" s="23">
        <f>+'SEM1'!IT15</f>
        <v>0</v>
      </c>
      <c r="U15" s="26">
        <f>+'SEM1'!IU15</f>
        <v>0</v>
      </c>
      <c r="V15" s="42" t="str">
        <f t="shared" si="28"/>
        <v>-</v>
      </c>
      <c r="W15" s="89" t="str">
        <f t="shared" si="29"/>
        <v>-</v>
      </c>
      <c r="X15" s="43" t="str">
        <f t="shared" si="30"/>
        <v>-</v>
      </c>
      <c r="Y15" s="43" t="str">
        <f t="shared" si="31"/>
        <v>-</v>
      </c>
      <c r="Z15" s="43" t="str">
        <f t="shared" si="32"/>
        <v>-</v>
      </c>
      <c r="AA15" s="43" t="str">
        <f t="shared" si="33"/>
        <v>-</v>
      </c>
      <c r="AB15" s="43" t="str">
        <f t="shared" si="34"/>
        <v>-</v>
      </c>
      <c r="AC15" s="43" t="str">
        <f t="shared" si="35"/>
        <v>-</v>
      </c>
      <c r="AD15" s="43" t="str">
        <f t="shared" si="36"/>
        <v>-</v>
      </c>
      <c r="AE15" s="43" t="str">
        <f t="shared" si="37"/>
        <v>-</v>
      </c>
      <c r="AF15" s="43" t="str">
        <f t="shared" si="38"/>
        <v>-</v>
      </c>
      <c r="AG15" s="43" t="str">
        <f t="shared" si="39"/>
        <v>-</v>
      </c>
      <c r="AH15" s="43" t="str">
        <f t="shared" si="40"/>
        <v>-</v>
      </c>
      <c r="AI15" s="43" t="str">
        <f t="shared" si="41"/>
        <v>-</v>
      </c>
      <c r="AJ15" s="43" t="str">
        <f t="shared" si="42"/>
        <v>-</v>
      </c>
      <c r="AK15" s="43" t="str">
        <f t="shared" si="43"/>
        <v>-</v>
      </c>
      <c r="AL15" s="44" t="str">
        <f t="shared" si="44"/>
        <v>-</v>
      </c>
      <c r="AM15" s="44" t="str">
        <f t="shared" si="45"/>
        <v>-</v>
      </c>
      <c r="AN15" s="44" t="str">
        <f t="shared" si="46"/>
        <v>-</v>
      </c>
      <c r="AO15" s="90" t="str">
        <f t="shared" si="47"/>
        <v>-</v>
      </c>
      <c r="AP15" s="39">
        <f>+'SEM2'!IC15</f>
        <v>0</v>
      </c>
      <c r="AQ15" s="99">
        <f t="shared" si="48"/>
        <v>0</v>
      </c>
      <c r="AR15" s="99">
        <f t="shared" si="49"/>
        <v>0</v>
      </c>
      <c r="AS15" s="100">
        <f t="shared" si="50"/>
        <v>0</v>
      </c>
      <c r="AT15" s="100">
        <f t="shared" si="51"/>
        <v>0</v>
      </c>
      <c r="AU15" s="35">
        <f>+'SEM2'!IH15</f>
        <v>0</v>
      </c>
      <c r="AV15" s="35">
        <f>+'SEM2'!II15</f>
        <v>0</v>
      </c>
      <c r="AW15" s="35">
        <f>+'SEM2'!IJ15</f>
        <v>0</v>
      </c>
      <c r="AX15" s="35">
        <f>+'SEM2'!IK15</f>
        <v>0</v>
      </c>
      <c r="AY15" s="35">
        <f>+'SEM2'!IL15</f>
        <v>0</v>
      </c>
      <c r="AZ15" s="35">
        <f>+'SEM2'!IM15</f>
        <v>0</v>
      </c>
      <c r="BA15" s="100">
        <f>+'SEM2'!IN15</f>
        <v>0</v>
      </c>
      <c r="BB15" s="35">
        <f>+'SEM2'!IO15</f>
        <v>0</v>
      </c>
      <c r="BC15" s="35">
        <f>+'SEM2'!IP15</f>
        <v>0</v>
      </c>
      <c r="BD15" s="35">
        <f>+'SEM2'!IQ15</f>
        <v>0</v>
      </c>
      <c r="BE15" s="35">
        <f>+'SEM2'!IR15</f>
        <v>0</v>
      </c>
      <c r="BF15" s="35">
        <f>+'SEM2'!IS15</f>
        <v>0</v>
      </c>
      <c r="BG15" s="23">
        <f>+'SEM2'!IT15</f>
        <v>0</v>
      </c>
      <c r="BH15" s="26">
        <f>+'SEM2'!IU15</f>
        <v>0</v>
      </c>
      <c r="BI15" s="42" t="str">
        <f t="shared" si="52"/>
        <v>-</v>
      </c>
      <c r="BJ15" s="89" t="str">
        <f t="shared" si="53"/>
        <v>-</v>
      </c>
      <c r="BK15" s="43" t="str">
        <f t="shared" si="54"/>
        <v>-</v>
      </c>
      <c r="BL15" s="43" t="str">
        <f t="shared" si="55"/>
        <v>-</v>
      </c>
      <c r="BM15" s="43" t="str">
        <f t="shared" si="56"/>
        <v>-</v>
      </c>
      <c r="BN15" s="43" t="str">
        <f t="shared" si="57"/>
        <v>-</v>
      </c>
      <c r="BO15" s="43" t="str">
        <f t="shared" si="58"/>
        <v>-</v>
      </c>
      <c r="BP15" s="43" t="str">
        <f t="shared" si="59"/>
        <v>-</v>
      </c>
      <c r="BQ15" s="43" t="str">
        <f t="shared" si="60"/>
        <v>-</v>
      </c>
      <c r="BR15" s="43" t="str">
        <f t="shared" si="61"/>
        <v>-</v>
      </c>
      <c r="BS15" s="43" t="str">
        <f t="shared" si="62"/>
        <v>-</v>
      </c>
      <c r="BT15" s="43" t="str">
        <f t="shared" si="63"/>
        <v>-</v>
      </c>
      <c r="BU15" s="43" t="str">
        <f t="shared" si="64"/>
        <v>-</v>
      </c>
      <c r="BV15" s="43" t="str">
        <f t="shared" si="65"/>
        <v>-</v>
      </c>
      <c r="BW15" s="43" t="str">
        <f t="shared" si="66"/>
        <v>-</v>
      </c>
      <c r="BX15" s="43" t="str">
        <f t="shared" si="67"/>
        <v>-</v>
      </c>
      <c r="BY15" s="44" t="str">
        <f t="shared" si="68"/>
        <v>-</v>
      </c>
      <c r="BZ15" s="44" t="str">
        <f t="shared" si="69"/>
        <v>-</v>
      </c>
      <c r="CA15" s="44" t="str">
        <f t="shared" si="70"/>
        <v>-</v>
      </c>
      <c r="CB15" s="90" t="str">
        <f t="shared" si="71"/>
        <v>-</v>
      </c>
      <c r="CC15" s="39">
        <f>+'SEM3'!IC15</f>
        <v>0</v>
      </c>
      <c r="CD15" s="99">
        <f t="shared" si="72"/>
        <v>0</v>
      </c>
      <c r="CE15" s="99">
        <f t="shared" si="73"/>
        <v>0</v>
      </c>
      <c r="CF15" s="100">
        <f t="shared" si="74"/>
        <v>0</v>
      </c>
      <c r="CG15" s="100">
        <f t="shared" si="75"/>
        <v>0</v>
      </c>
      <c r="CH15" s="35">
        <f>+'SEM3'!IH15</f>
        <v>0</v>
      </c>
      <c r="CI15" s="35">
        <f>+'SEM3'!II15</f>
        <v>0</v>
      </c>
      <c r="CJ15" s="35">
        <f>+'SEM3'!IJ15</f>
        <v>0</v>
      </c>
      <c r="CK15" s="35">
        <f>+'SEM3'!IK15</f>
        <v>0</v>
      </c>
      <c r="CL15" s="35">
        <f>+'SEM3'!IL15</f>
        <v>0</v>
      </c>
      <c r="CM15" s="35">
        <f>+'SEM3'!IM15</f>
        <v>0</v>
      </c>
      <c r="CN15" s="100">
        <f>+'SEM3'!IN15</f>
        <v>0</v>
      </c>
      <c r="CO15" s="35">
        <f>+'SEM3'!IO15</f>
        <v>0</v>
      </c>
      <c r="CP15" s="35">
        <f>+'SEM3'!IP15</f>
        <v>0</v>
      </c>
      <c r="CQ15" s="35">
        <f>+'SEM3'!IQ15</f>
        <v>0</v>
      </c>
      <c r="CR15" s="35">
        <f>+'SEM3'!IR15</f>
        <v>0</v>
      </c>
      <c r="CS15" s="35">
        <f>+'SEM3'!IS15</f>
        <v>0</v>
      </c>
      <c r="CT15" s="23">
        <f>+'SEM3'!IT15</f>
        <v>0</v>
      </c>
      <c r="CU15" s="26">
        <f>+'SEM3'!IU15</f>
        <v>0</v>
      </c>
      <c r="CV15" s="42" t="str">
        <f t="shared" si="76"/>
        <v>-</v>
      </c>
      <c r="CW15" s="89" t="str">
        <f t="shared" si="77"/>
        <v>-</v>
      </c>
      <c r="CX15" s="43" t="str">
        <f t="shared" si="78"/>
        <v>-</v>
      </c>
      <c r="CY15" s="43" t="str">
        <f t="shared" si="79"/>
        <v>-</v>
      </c>
      <c r="CZ15" s="43" t="str">
        <f t="shared" si="80"/>
        <v>-</v>
      </c>
      <c r="DA15" s="43" t="str">
        <f t="shared" si="81"/>
        <v>-</v>
      </c>
      <c r="DB15" s="43" t="str">
        <f t="shared" si="82"/>
        <v>-</v>
      </c>
      <c r="DC15" s="43" t="str">
        <f t="shared" si="83"/>
        <v>-</v>
      </c>
      <c r="DD15" s="43" t="str">
        <f t="shared" si="84"/>
        <v>-</v>
      </c>
      <c r="DE15" s="43" t="str">
        <f t="shared" si="85"/>
        <v>-</v>
      </c>
      <c r="DF15" s="43" t="str">
        <f t="shared" si="86"/>
        <v>-</v>
      </c>
      <c r="DG15" s="43" t="str">
        <f t="shared" si="87"/>
        <v>-</v>
      </c>
      <c r="DH15" s="43" t="str">
        <f t="shared" si="88"/>
        <v>-</v>
      </c>
      <c r="DI15" s="43" t="str">
        <f t="shared" si="89"/>
        <v>-</v>
      </c>
      <c r="DJ15" s="43" t="str">
        <f t="shared" si="90"/>
        <v>-</v>
      </c>
      <c r="DK15" s="43" t="str">
        <f t="shared" si="91"/>
        <v>-</v>
      </c>
      <c r="DL15" s="44" t="str">
        <f t="shared" si="92"/>
        <v>-</v>
      </c>
      <c r="DM15" s="44" t="str">
        <f t="shared" si="93"/>
        <v>-</v>
      </c>
      <c r="DN15" s="44" t="str">
        <f t="shared" si="94"/>
        <v>-</v>
      </c>
      <c r="DO15" s="90" t="str">
        <f t="shared" si="95"/>
        <v>-</v>
      </c>
      <c r="DP15" s="39">
        <f>+'SEM4'!IC15</f>
        <v>0</v>
      </c>
      <c r="DQ15" s="99">
        <f t="shared" si="96"/>
        <v>0</v>
      </c>
      <c r="DR15" s="99">
        <f t="shared" si="97"/>
        <v>0</v>
      </c>
      <c r="DS15" s="100">
        <f t="shared" si="98"/>
        <v>0</v>
      </c>
      <c r="DT15" s="100">
        <f t="shared" si="99"/>
        <v>0</v>
      </c>
      <c r="DU15" s="35">
        <f>+'SEM4'!IH15</f>
        <v>0</v>
      </c>
      <c r="DV15" s="35">
        <f>+'SEM4'!II15</f>
        <v>0</v>
      </c>
      <c r="DW15" s="35">
        <f>+'SEM4'!IJ15</f>
        <v>0</v>
      </c>
      <c r="DX15" s="35">
        <f>+'SEM4'!IK15</f>
        <v>0</v>
      </c>
      <c r="DY15" s="35">
        <f>+'SEM4'!IL15</f>
        <v>0</v>
      </c>
      <c r="DZ15" s="35">
        <f>+'SEM4'!IM15</f>
        <v>0</v>
      </c>
      <c r="EA15" s="100">
        <f>+'SEM4'!IN15</f>
        <v>0</v>
      </c>
      <c r="EB15" s="35">
        <f>+'SEM4'!IO15</f>
        <v>0</v>
      </c>
      <c r="EC15" s="35">
        <f>+'SEM4'!IP15</f>
        <v>0</v>
      </c>
      <c r="ED15" s="35">
        <f>+'SEM4'!IQ15</f>
        <v>0</v>
      </c>
      <c r="EE15" s="35">
        <f>+'SEM4'!IR15</f>
        <v>0</v>
      </c>
      <c r="EF15" s="35">
        <f>+'SEM4'!IS15</f>
        <v>0</v>
      </c>
      <c r="EG15" s="23">
        <f>+'SEM4'!IT15</f>
        <v>0</v>
      </c>
      <c r="EH15" s="26">
        <f>+'SEM4'!IU15</f>
        <v>0</v>
      </c>
      <c r="EI15" s="42" t="str">
        <f t="shared" si="100"/>
        <v>-</v>
      </c>
      <c r="EJ15" s="89" t="str">
        <f t="shared" si="101"/>
        <v>-</v>
      </c>
      <c r="EK15" s="43" t="str">
        <f t="shared" si="102"/>
        <v>-</v>
      </c>
      <c r="EL15" s="43" t="str">
        <f t="shared" si="103"/>
        <v>-</v>
      </c>
      <c r="EM15" s="43" t="str">
        <f t="shared" si="104"/>
        <v>-</v>
      </c>
      <c r="EN15" s="43" t="str">
        <f t="shared" si="105"/>
        <v>-</v>
      </c>
      <c r="EO15" s="43" t="str">
        <f t="shared" si="106"/>
        <v>-</v>
      </c>
      <c r="EP15" s="43" t="str">
        <f t="shared" si="107"/>
        <v>-</v>
      </c>
      <c r="EQ15" s="43" t="str">
        <f t="shared" si="108"/>
        <v>-</v>
      </c>
      <c r="ER15" s="43" t="str">
        <f t="shared" si="109"/>
        <v>-</v>
      </c>
      <c r="ES15" s="43" t="str">
        <f t="shared" si="110"/>
        <v>-</v>
      </c>
      <c r="ET15" s="43" t="str">
        <f t="shared" si="111"/>
        <v>-</v>
      </c>
      <c r="EU15" s="43" t="str">
        <f t="shared" si="112"/>
        <v>-</v>
      </c>
      <c r="EV15" s="43" t="str">
        <f t="shared" si="113"/>
        <v>-</v>
      </c>
      <c r="EW15" s="43" t="str">
        <f t="shared" si="114"/>
        <v>-</v>
      </c>
      <c r="EX15" s="43" t="str">
        <f t="shared" si="115"/>
        <v>-</v>
      </c>
      <c r="EY15" s="44" t="str">
        <f t="shared" si="116"/>
        <v>-</v>
      </c>
      <c r="EZ15" s="44" t="str">
        <f t="shared" si="117"/>
        <v>-</v>
      </c>
      <c r="FA15" s="44" t="str">
        <f t="shared" si="118"/>
        <v>-</v>
      </c>
      <c r="FB15" s="90" t="str">
        <f t="shared" si="119"/>
        <v>-</v>
      </c>
      <c r="FC15" s="39">
        <f>+'SEM5'!IC15</f>
        <v>0</v>
      </c>
      <c r="FD15" s="99">
        <f t="shared" si="120"/>
        <v>0</v>
      </c>
      <c r="FE15" s="99">
        <f t="shared" si="121"/>
        <v>0</v>
      </c>
      <c r="FF15" s="100">
        <f t="shared" si="122"/>
        <v>0</v>
      </c>
      <c r="FG15" s="100">
        <f t="shared" si="123"/>
        <v>0</v>
      </c>
      <c r="FH15" s="35">
        <f>+'SEM5'!IH15</f>
        <v>0</v>
      </c>
      <c r="FI15" s="35">
        <f>+'SEM5'!II15</f>
        <v>0</v>
      </c>
      <c r="FJ15" s="35">
        <f>+'SEM5'!IJ15</f>
        <v>0</v>
      </c>
      <c r="FK15" s="35">
        <f>+'SEM5'!IK15</f>
        <v>0</v>
      </c>
      <c r="FL15" s="35">
        <f>+'SEM5'!IL15</f>
        <v>0</v>
      </c>
      <c r="FM15" s="35">
        <f>+'SEM5'!IM15</f>
        <v>0</v>
      </c>
      <c r="FN15" s="100">
        <f>+'SEM5'!IN15</f>
        <v>0</v>
      </c>
      <c r="FO15" s="35">
        <f>+'SEM5'!IO15</f>
        <v>0</v>
      </c>
      <c r="FP15" s="35">
        <f>+'SEM5'!IP15</f>
        <v>0</v>
      </c>
      <c r="FQ15" s="35">
        <f>+'SEM5'!IQ15</f>
        <v>0</v>
      </c>
      <c r="FR15" s="35">
        <f>+'SEM5'!IR15</f>
        <v>0</v>
      </c>
      <c r="FS15" s="35">
        <f>+'SEM5'!IS15</f>
        <v>0</v>
      </c>
      <c r="FT15" s="23">
        <f>+'SEM5'!IT15</f>
        <v>0</v>
      </c>
      <c r="FU15" s="26">
        <f>+'SEM5'!IU15</f>
        <v>0</v>
      </c>
      <c r="FV15" s="42" t="str">
        <f t="shared" si="124"/>
        <v>-</v>
      </c>
      <c r="FW15" s="89" t="str">
        <f t="shared" si="125"/>
        <v>-</v>
      </c>
      <c r="FX15" s="43" t="str">
        <f t="shared" si="126"/>
        <v>-</v>
      </c>
      <c r="FY15" s="43" t="str">
        <f t="shared" si="127"/>
        <v>-</v>
      </c>
      <c r="FZ15" s="43" t="str">
        <f t="shared" si="128"/>
        <v>-</v>
      </c>
      <c r="GA15" s="43" t="str">
        <f t="shared" si="129"/>
        <v>-</v>
      </c>
      <c r="GB15" s="43" t="str">
        <f t="shared" si="130"/>
        <v>-</v>
      </c>
      <c r="GC15" s="43" t="str">
        <f t="shared" si="131"/>
        <v>-</v>
      </c>
      <c r="GD15" s="43" t="str">
        <f t="shared" si="132"/>
        <v>-</v>
      </c>
      <c r="GE15" s="43" t="str">
        <f t="shared" si="133"/>
        <v>-</v>
      </c>
      <c r="GF15" s="43" t="str">
        <f t="shared" si="134"/>
        <v>-</v>
      </c>
      <c r="GG15" s="43" t="str">
        <f t="shared" si="135"/>
        <v>-</v>
      </c>
      <c r="GH15" s="43" t="str">
        <f t="shared" si="136"/>
        <v>-</v>
      </c>
      <c r="GI15" s="43" t="str">
        <f t="shared" si="137"/>
        <v>-</v>
      </c>
      <c r="GJ15" s="43" t="str">
        <f t="shared" si="138"/>
        <v>-</v>
      </c>
      <c r="GK15" s="43" t="str">
        <f t="shared" si="139"/>
        <v>-</v>
      </c>
      <c r="GL15" s="44" t="str">
        <f t="shared" si="140"/>
        <v>-</v>
      </c>
      <c r="GM15" s="44" t="str">
        <f t="shared" si="141"/>
        <v>-</v>
      </c>
      <c r="GN15" s="44" t="str">
        <f t="shared" si="142"/>
        <v>-</v>
      </c>
      <c r="GO15" s="90" t="str">
        <f t="shared" si="143"/>
        <v>-</v>
      </c>
      <c r="GP15" s="39">
        <f>'SEM6'!IC15</f>
        <v>0</v>
      </c>
      <c r="GQ15" s="99">
        <f t="shared" si="144"/>
        <v>0</v>
      </c>
      <c r="GR15" s="99">
        <f t="shared" si="145"/>
        <v>0</v>
      </c>
      <c r="GS15" s="100">
        <f t="shared" si="146"/>
        <v>0</v>
      </c>
      <c r="GT15" s="100">
        <f t="shared" si="147"/>
        <v>0</v>
      </c>
      <c r="GU15" s="35">
        <f>'SEM6'!IH15</f>
        <v>0</v>
      </c>
      <c r="GV15" s="35">
        <f>'SEM6'!II15</f>
        <v>0</v>
      </c>
      <c r="GW15" s="35">
        <f>'SEM6'!IJ15</f>
        <v>0</v>
      </c>
      <c r="GX15" s="35">
        <f>'SEM6'!IK15</f>
        <v>0</v>
      </c>
      <c r="GY15" s="35">
        <f>'SEM6'!IL15</f>
        <v>0</v>
      </c>
      <c r="GZ15" s="35">
        <f>'SEM6'!IM15</f>
        <v>0</v>
      </c>
      <c r="HA15" s="100">
        <f>'SEM6'!IN15</f>
        <v>0</v>
      </c>
      <c r="HB15" s="35">
        <f>'SEM6'!IO15</f>
        <v>0</v>
      </c>
      <c r="HC15" s="35">
        <f>'SEM6'!IP15</f>
        <v>0</v>
      </c>
      <c r="HD15" s="35">
        <f>'SEM6'!IQ15</f>
        <v>0</v>
      </c>
      <c r="HE15" s="35">
        <f>'SEM6'!IR15</f>
        <v>0</v>
      </c>
      <c r="HF15" s="35">
        <f>'SEM6'!IS15</f>
        <v>0</v>
      </c>
      <c r="HG15" s="23">
        <f>'SEM6'!IT15</f>
        <v>0</v>
      </c>
      <c r="HH15" s="26">
        <f>'SEM6'!IU15</f>
        <v>0</v>
      </c>
      <c r="HI15" s="42" t="str">
        <f t="shared" si="4"/>
        <v>-</v>
      </c>
      <c r="HJ15" s="89" t="str">
        <f t="shared" si="5"/>
        <v>-</v>
      </c>
      <c r="HK15" s="43" t="str">
        <f t="shared" si="6"/>
        <v>-</v>
      </c>
      <c r="HL15" s="43" t="str">
        <f t="shared" si="7"/>
        <v>-</v>
      </c>
      <c r="HM15" s="43" t="str">
        <f t="shared" si="8"/>
        <v>-</v>
      </c>
      <c r="HN15" s="43" t="str">
        <f t="shared" si="9"/>
        <v>-</v>
      </c>
      <c r="HO15" s="43" t="str">
        <f t="shared" si="10"/>
        <v>-</v>
      </c>
      <c r="HP15" s="43" t="str">
        <f t="shared" si="11"/>
        <v>-</v>
      </c>
      <c r="HQ15" s="43" t="str">
        <f t="shared" si="12"/>
        <v>-</v>
      </c>
      <c r="HR15" s="43" t="str">
        <f t="shared" si="13"/>
        <v>-</v>
      </c>
      <c r="HS15" s="43" t="str">
        <f t="shared" si="14"/>
        <v>-</v>
      </c>
      <c r="HT15" s="43" t="str">
        <f t="shared" si="15"/>
        <v>-</v>
      </c>
      <c r="HU15" s="43" t="str">
        <f t="shared" si="16"/>
        <v>-</v>
      </c>
      <c r="HV15" s="43" t="str">
        <f t="shared" si="17"/>
        <v>-</v>
      </c>
      <c r="HW15" s="43" t="str">
        <f t="shared" si="18"/>
        <v>-</v>
      </c>
      <c r="HX15" s="43" t="str">
        <f t="shared" si="19"/>
        <v>-</v>
      </c>
      <c r="HY15" s="44" t="str">
        <f t="shared" si="20"/>
        <v>-</v>
      </c>
      <c r="HZ15" s="44" t="str">
        <f t="shared" si="21"/>
        <v>-</v>
      </c>
      <c r="IA15" s="44" t="str">
        <f t="shared" si="22"/>
        <v>-</v>
      </c>
      <c r="IB15" s="90" t="str">
        <f t="shared" si="23"/>
        <v>-</v>
      </c>
      <c r="IC15" s="39">
        <f>'CUMUL Octobre 2022'!C15</f>
        <v>0</v>
      </c>
      <c r="ID15" s="112">
        <f t="shared" si="148"/>
        <v>0</v>
      </c>
      <c r="IE15" s="112">
        <f t="shared" si="149"/>
        <v>0</v>
      </c>
      <c r="IF15" s="113">
        <f t="shared" si="150"/>
        <v>0</v>
      </c>
      <c r="IG15" s="113">
        <f t="shared" si="151"/>
        <v>0</v>
      </c>
      <c r="IH15" s="35">
        <f>'CUMUL Octobre 2022'!H15</f>
        <v>0</v>
      </c>
      <c r="II15" s="35">
        <f>'CUMUL Octobre 2022'!I15</f>
        <v>0</v>
      </c>
      <c r="IJ15" s="35">
        <f>'CUMUL Octobre 2022'!J15</f>
        <v>0</v>
      </c>
      <c r="IK15" s="35">
        <f>'CUMUL Octobre 2022'!K15</f>
        <v>0</v>
      </c>
      <c r="IL15" s="35">
        <f>'CUMUL Octobre 2022'!L15</f>
        <v>0</v>
      </c>
      <c r="IM15" s="35">
        <f>'CUMUL Octobre 2022'!M15</f>
        <v>0</v>
      </c>
      <c r="IN15" s="113">
        <f>'CUMUL Octobre 2022'!N15</f>
        <v>0</v>
      </c>
      <c r="IO15" s="35">
        <f>'CUMUL Octobre 2022'!O15</f>
        <v>0</v>
      </c>
      <c r="IP15" s="35">
        <f>'CUMUL Octobre 2022'!P15</f>
        <v>0</v>
      </c>
      <c r="IQ15" s="35">
        <f>'CUMUL Octobre 2022'!Q15</f>
        <v>0</v>
      </c>
      <c r="IR15" s="35">
        <f>'CUMUL Octobre 2022'!R15</f>
        <v>0</v>
      </c>
      <c r="IS15" s="35">
        <f>'CUMUL Octobre 2022'!S15</f>
        <v>0</v>
      </c>
      <c r="IT15" s="23">
        <f>'CUMUL Octobre 2022'!T15</f>
        <v>0</v>
      </c>
      <c r="IU15" s="26">
        <f>'CUMUL Octobre 2022'!U15</f>
        <v>0</v>
      </c>
      <c r="IV15" s="125" t="str">
        <f t="shared" si="152"/>
        <v>-</v>
      </c>
      <c r="IW15" s="126" t="str">
        <f t="shared" si="153"/>
        <v>-</v>
      </c>
      <c r="IX15" s="127" t="str">
        <f t="shared" si="154"/>
        <v>-</v>
      </c>
      <c r="IY15" s="127" t="str">
        <f t="shared" si="155"/>
        <v>-</v>
      </c>
      <c r="IZ15" s="127" t="str">
        <f t="shared" si="156"/>
        <v>-</v>
      </c>
      <c r="JA15" s="127" t="str">
        <f t="shared" si="157"/>
        <v>-</v>
      </c>
      <c r="JB15" s="127" t="str">
        <f t="shared" si="158"/>
        <v>-</v>
      </c>
      <c r="JC15" s="127" t="str">
        <f t="shared" si="159"/>
        <v>-</v>
      </c>
      <c r="JD15" s="127" t="str">
        <f t="shared" si="160"/>
        <v>-</v>
      </c>
      <c r="JE15" s="127" t="str">
        <f t="shared" si="161"/>
        <v>-</v>
      </c>
      <c r="JF15" s="127" t="str">
        <f t="shared" si="162"/>
        <v>-</v>
      </c>
      <c r="JG15" s="127" t="str">
        <f t="shared" si="163"/>
        <v>-</v>
      </c>
      <c r="JH15" s="127" t="str">
        <f t="shared" si="164"/>
        <v>-</v>
      </c>
      <c r="JI15" s="127" t="str">
        <f t="shared" si="165"/>
        <v>-</v>
      </c>
      <c r="JJ15" s="127" t="str">
        <f t="shared" si="166"/>
        <v>-</v>
      </c>
      <c r="JK15" s="127" t="str">
        <f t="shared" si="167"/>
        <v>-</v>
      </c>
      <c r="JL15" s="128" t="str">
        <f t="shared" si="168"/>
        <v>-</v>
      </c>
      <c r="JM15" s="128" t="str">
        <f t="shared" si="169"/>
        <v>-</v>
      </c>
      <c r="JN15" s="128" t="str">
        <f t="shared" si="170"/>
        <v>-</v>
      </c>
      <c r="JO15" s="129" t="str">
        <f t="shared" si="171"/>
        <v>-</v>
      </c>
    </row>
    <row r="16" spans="1:275" ht="15.75">
      <c r="A16" s="14">
        <f>IFERROR('SEM1'!A16,"-")</f>
        <v>0</v>
      </c>
      <c r="B16" s="135" t="s">
        <v>71</v>
      </c>
      <c r="C16" s="39">
        <f>+'SEM1'!IC16</f>
        <v>0</v>
      </c>
      <c r="D16" s="99">
        <f t="shared" si="24"/>
        <v>0</v>
      </c>
      <c r="E16" s="99">
        <f t="shared" si="25"/>
        <v>0</v>
      </c>
      <c r="F16" s="100">
        <f t="shared" si="26"/>
        <v>0</v>
      </c>
      <c r="G16" s="100">
        <f t="shared" si="27"/>
        <v>0</v>
      </c>
      <c r="H16" s="35">
        <f>+'SEM1'!IH16</f>
        <v>0</v>
      </c>
      <c r="I16" s="35">
        <f>+'SEM1'!II16</f>
        <v>0</v>
      </c>
      <c r="J16" s="35">
        <f>+'SEM1'!IJ16</f>
        <v>0</v>
      </c>
      <c r="K16" s="35">
        <f>+'SEM1'!IK16</f>
        <v>0</v>
      </c>
      <c r="L16" s="35">
        <f>+'SEM1'!IL16</f>
        <v>0</v>
      </c>
      <c r="M16" s="35">
        <f>+'SEM1'!IM16</f>
        <v>0</v>
      </c>
      <c r="N16" s="100">
        <f>+'SEM1'!IN16</f>
        <v>0</v>
      </c>
      <c r="O16" s="35">
        <f>+'SEM1'!IO16</f>
        <v>0</v>
      </c>
      <c r="P16" s="35">
        <f>+'SEM1'!IP16</f>
        <v>0</v>
      </c>
      <c r="Q16" s="35">
        <f>+'SEM1'!IQ16</f>
        <v>0</v>
      </c>
      <c r="R16" s="35">
        <f>+'SEM1'!IR16</f>
        <v>0</v>
      </c>
      <c r="S16" s="35">
        <f>+'SEM1'!IS16</f>
        <v>0</v>
      </c>
      <c r="T16" s="23">
        <f>+'SEM1'!IT16</f>
        <v>0</v>
      </c>
      <c r="U16" s="26">
        <f>+'SEM1'!IU16</f>
        <v>0</v>
      </c>
      <c r="V16" s="42" t="str">
        <f t="shared" si="28"/>
        <v>-</v>
      </c>
      <c r="W16" s="89" t="str">
        <f t="shared" si="29"/>
        <v>-</v>
      </c>
      <c r="X16" s="43" t="str">
        <f t="shared" si="30"/>
        <v>-</v>
      </c>
      <c r="Y16" s="43" t="str">
        <f t="shared" si="31"/>
        <v>-</v>
      </c>
      <c r="Z16" s="43" t="str">
        <f t="shared" si="32"/>
        <v>-</v>
      </c>
      <c r="AA16" s="43" t="str">
        <f t="shared" si="33"/>
        <v>-</v>
      </c>
      <c r="AB16" s="43" t="str">
        <f t="shared" si="34"/>
        <v>-</v>
      </c>
      <c r="AC16" s="43" t="str">
        <f t="shared" si="35"/>
        <v>-</v>
      </c>
      <c r="AD16" s="43" t="str">
        <f t="shared" si="36"/>
        <v>-</v>
      </c>
      <c r="AE16" s="43" t="str">
        <f t="shared" si="37"/>
        <v>-</v>
      </c>
      <c r="AF16" s="43" t="str">
        <f t="shared" si="38"/>
        <v>-</v>
      </c>
      <c r="AG16" s="43" t="str">
        <f t="shared" si="39"/>
        <v>-</v>
      </c>
      <c r="AH16" s="43" t="str">
        <f t="shared" si="40"/>
        <v>-</v>
      </c>
      <c r="AI16" s="43" t="str">
        <f t="shared" si="41"/>
        <v>-</v>
      </c>
      <c r="AJ16" s="43" t="str">
        <f t="shared" si="42"/>
        <v>-</v>
      </c>
      <c r="AK16" s="43" t="str">
        <f t="shared" si="43"/>
        <v>-</v>
      </c>
      <c r="AL16" s="44" t="str">
        <f t="shared" si="44"/>
        <v>-</v>
      </c>
      <c r="AM16" s="44" t="str">
        <f t="shared" si="45"/>
        <v>-</v>
      </c>
      <c r="AN16" s="44" t="str">
        <f t="shared" si="46"/>
        <v>-</v>
      </c>
      <c r="AO16" s="90" t="str">
        <f t="shared" si="47"/>
        <v>-</v>
      </c>
      <c r="AP16" s="39">
        <f>+'SEM2'!IC16</f>
        <v>0</v>
      </c>
      <c r="AQ16" s="99">
        <f t="shared" si="48"/>
        <v>0</v>
      </c>
      <c r="AR16" s="99">
        <f t="shared" si="49"/>
        <v>0</v>
      </c>
      <c r="AS16" s="100">
        <f t="shared" si="50"/>
        <v>0</v>
      </c>
      <c r="AT16" s="100">
        <f t="shared" si="51"/>
        <v>0</v>
      </c>
      <c r="AU16" s="35">
        <f>+'SEM2'!IH16</f>
        <v>0</v>
      </c>
      <c r="AV16" s="35">
        <f>+'SEM2'!II16</f>
        <v>0</v>
      </c>
      <c r="AW16" s="35">
        <f>+'SEM2'!IJ16</f>
        <v>0</v>
      </c>
      <c r="AX16" s="35">
        <f>+'SEM2'!IK16</f>
        <v>0</v>
      </c>
      <c r="AY16" s="35">
        <f>+'SEM2'!IL16</f>
        <v>0</v>
      </c>
      <c r="AZ16" s="35">
        <f>+'SEM2'!IM16</f>
        <v>0</v>
      </c>
      <c r="BA16" s="100">
        <f>+'SEM2'!IN16</f>
        <v>0</v>
      </c>
      <c r="BB16" s="35">
        <f>+'SEM2'!IO16</f>
        <v>0</v>
      </c>
      <c r="BC16" s="35">
        <f>+'SEM2'!IP16</f>
        <v>0</v>
      </c>
      <c r="BD16" s="35">
        <f>+'SEM2'!IQ16</f>
        <v>0</v>
      </c>
      <c r="BE16" s="35">
        <f>+'SEM2'!IR16</f>
        <v>0</v>
      </c>
      <c r="BF16" s="35">
        <f>+'SEM2'!IS16</f>
        <v>0</v>
      </c>
      <c r="BG16" s="23">
        <f>+'SEM2'!IT16</f>
        <v>0</v>
      </c>
      <c r="BH16" s="26">
        <f>+'SEM2'!IU16</f>
        <v>0</v>
      </c>
      <c r="BI16" s="42" t="str">
        <f t="shared" si="52"/>
        <v>-</v>
      </c>
      <c r="BJ16" s="89" t="str">
        <f t="shared" si="53"/>
        <v>-</v>
      </c>
      <c r="BK16" s="43" t="str">
        <f t="shared" si="54"/>
        <v>-</v>
      </c>
      <c r="BL16" s="43" t="str">
        <f t="shared" si="55"/>
        <v>-</v>
      </c>
      <c r="BM16" s="43" t="str">
        <f t="shared" si="56"/>
        <v>-</v>
      </c>
      <c r="BN16" s="43" t="str">
        <f t="shared" si="57"/>
        <v>-</v>
      </c>
      <c r="BO16" s="43" t="str">
        <f t="shared" si="58"/>
        <v>-</v>
      </c>
      <c r="BP16" s="43" t="str">
        <f t="shared" si="59"/>
        <v>-</v>
      </c>
      <c r="BQ16" s="43" t="str">
        <f t="shared" si="60"/>
        <v>-</v>
      </c>
      <c r="BR16" s="43" t="str">
        <f t="shared" si="61"/>
        <v>-</v>
      </c>
      <c r="BS16" s="43" t="str">
        <f t="shared" si="62"/>
        <v>-</v>
      </c>
      <c r="BT16" s="43" t="str">
        <f t="shared" si="63"/>
        <v>-</v>
      </c>
      <c r="BU16" s="43" t="str">
        <f t="shared" si="64"/>
        <v>-</v>
      </c>
      <c r="BV16" s="43" t="str">
        <f t="shared" si="65"/>
        <v>-</v>
      </c>
      <c r="BW16" s="43" t="str">
        <f t="shared" si="66"/>
        <v>-</v>
      </c>
      <c r="BX16" s="43" t="str">
        <f t="shared" si="67"/>
        <v>-</v>
      </c>
      <c r="BY16" s="44" t="str">
        <f t="shared" si="68"/>
        <v>-</v>
      </c>
      <c r="BZ16" s="44" t="str">
        <f t="shared" si="69"/>
        <v>-</v>
      </c>
      <c r="CA16" s="44" t="str">
        <f t="shared" si="70"/>
        <v>-</v>
      </c>
      <c r="CB16" s="90" t="str">
        <f t="shared" si="71"/>
        <v>-</v>
      </c>
      <c r="CC16" s="39">
        <f>+'SEM3'!IC16</f>
        <v>0</v>
      </c>
      <c r="CD16" s="99">
        <f t="shared" si="72"/>
        <v>0</v>
      </c>
      <c r="CE16" s="99">
        <f t="shared" si="73"/>
        <v>0</v>
      </c>
      <c r="CF16" s="100">
        <f t="shared" si="74"/>
        <v>0</v>
      </c>
      <c r="CG16" s="100">
        <f t="shared" si="75"/>
        <v>0</v>
      </c>
      <c r="CH16" s="35">
        <f>+'SEM3'!IH16</f>
        <v>0</v>
      </c>
      <c r="CI16" s="35">
        <f>+'SEM3'!II16</f>
        <v>0</v>
      </c>
      <c r="CJ16" s="35">
        <f>+'SEM3'!IJ16</f>
        <v>0</v>
      </c>
      <c r="CK16" s="35">
        <f>+'SEM3'!IK16</f>
        <v>0</v>
      </c>
      <c r="CL16" s="35">
        <f>+'SEM3'!IL16</f>
        <v>0</v>
      </c>
      <c r="CM16" s="35">
        <f>+'SEM3'!IM16</f>
        <v>0</v>
      </c>
      <c r="CN16" s="100">
        <f>+'SEM3'!IN16</f>
        <v>0</v>
      </c>
      <c r="CO16" s="35">
        <f>+'SEM3'!IO16</f>
        <v>0</v>
      </c>
      <c r="CP16" s="35">
        <f>+'SEM3'!IP16</f>
        <v>0</v>
      </c>
      <c r="CQ16" s="35">
        <f>+'SEM3'!IQ16</f>
        <v>0</v>
      </c>
      <c r="CR16" s="35">
        <f>+'SEM3'!IR16</f>
        <v>0</v>
      </c>
      <c r="CS16" s="35">
        <f>+'SEM3'!IS16</f>
        <v>0</v>
      </c>
      <c r="CT16" s="23">
        <f>+'SEM3'!IT16</f>
        <v>0</v>
      </c>
      <c r="CU16" s="26">
        <f>+'SEM3'!IU16</f>
        <v>0</v>
      </c>
      <c r="CV16" s="42" t="str">
        <f t="shared" si="76"/>
        <v>-</v>
      </c>
      <c r="CW16" s="89" t="str">
        <f t="shared" si="77"/>
        <v>-</v>
      </c>
      <c r="CX16" s="43" t="str">
        <f t="shared" si="78"/>
        <v>-</v>
      </c>
      <c r="CY16" s="43" t="str">
        <f t="shared" si="79"/>
        <v>-</v>
      </c>
      <c r="CZ16" s="43" t="str">
        <f t="shared" si="80"/>
        <v>-</v>
      </c>
      <c r="DA16" s="43" t="str">
        <f t="shared" si="81"/>
        <v>-</v>
      </c>
      <c r="DB16" s="43" t="str">
        <f t="shared" si="82"/>
        <v>-</v>
      </c>
      <c r="DC16" s="43" t="str">
        <f t="shared" si="83"/>
        <v>-</v>
      </c>
      <c r="DD16" s="43" t="str">
        <f t="shared" si="84"/>
        <v>-</v>
      </c>
      <c r="DE16" s="43" t="str">
        <f t="shared" si="85"/>
        <v>-</v>
      </c>
      <c r="DF16" s="43" t="str">
        <f t="shared" si="86"/>
        <v>-</v>
      </c>
      <c r="DG16" s="43" t="str">
        <f t="shared" si="87"/>
        <v>-</v>
      </c>
      <c r="DH16" s="43" t="str">
        <f t="shared" si="88"/>
        <v>-</v>
      </c>
      <c r="DI16" s="43" t="str">
        <f t="shared" si="89"/>
        <v>-</v>
      </c>
      <c r="DJ16" s="43" t="str">
        <f t="shared" si="90"/>
        <v>-</v>
      </c>
      <c r="DK16" s="43" t="str">
        <f t="shared" si="91"/>
        <v>-</v>
      </c>
      <c r="DL16" s="44" t="str">
        <f t="shared" si="92"/>
        <v>-</v>
      </c>
      <c r="DM16" s="44" t="str">
        <f t="shared" si="93"/>
        <v>-</v>
      </c>
      <c r="DN16" s="44" t="str">
        <f t="shared" si="94"/>
        <v>-</v>
      </c>
      <c r="DO16" s="90" t="str">
        <f t="shared" si="95"/>
        <v>-</v>
      </c>
      <c r="DP16" s="39">
        <f>+'SEM4'!IC16</f>
        <v>0</v>
      </c>
      <c r="DQ16" s="99">
        <f t="shared" si="96"/>
        <v>0</v>
      </c>
      <c r="DR16" s="99">
        <f t="shared" si="97"/>
        <v>0</v>
      </c>
      <c r="DS16" s="100">
        <f t="shared" si="98"/>
        <v>0</v>
      </c>
      <c r="DT16" s="100">
        <f t="shared" si="99"/>
        <v>0</v>
      </c>
      <c r="DU16" s="35">
        <f>+'SEM4'!IH16</f>
        <v>0</v>
      </c>
      <c r="DV16" s="35">
        <f>+'SEM4'!II16</f>
        <v>0</v>
      </c>
      <c r="DW16" s="35">
        <f>+'SEM4'!IJ16</f>
        <v>0</v>
      </c>
      <c r="DX16" s="35">
        <f>+'SEM4'!IK16</f>
        <v>0</v>
      </c>
      <c r="DY16" s="35">
        <f>+'SEM4'!IL16</f>
        <v>0</v>
      </c>
      <c r="DZ16" s="35">
        <f>+'SEM4'!IM16</f>
        <v>0</v>
      </c>
      <c r="EA16" s="100">
        <f>+'SEM4'!IN16</f>
        <v>0</v>
      </c>
      <c r="EB16" s="35">
        <f>+'SEM4'!IO16</f>
        <v>0</v>
      </c>
      <c r="EC16" s="35">
        <f>+'SEM4'!IP16</f>
        <v>0</v>
      </c>
      <c r="ED16" s="35">
        <f>+'SEM4'!IQ16</f>
        <v>0</v>
      </c>
      <c r="EE16" s="35">
        <f>+'SEM4'!IR16</f>
        <v>0</v>
      </c>
      <c r="EF16" s="35">
        <f>+'SEM4'!IS16</f>
        <v>0</v>
      </c>
      <c r="EG16" s="23">
        <f>+'SEM4'!IT16</f>
        <v>0</v>
      </c>
      <c r="EH16" s="26">
        <f>+'SEM4'!IU16</f>
        <v>0</v>
      </c>
      <c r="EI16" s="42" t="str">
        <f t="shared" si="100"/>
        <v>-</v>
      </c>
      <c r="EJ16" s="89" t="str">
        <f t="shared" si="101"/>
        <v>-</v>
      </c>
      <c r="EK16" s="43" t="str">
        <f t="shared" si="102"/>
        <v>-</v>
      </c>
      <c r="EL16" s="43" t="str">
        <f t="shared" si="103"/>
        <v>-</v>
      </c>
      <c r="EM16" s="43" t="str">
        <f t="shared" si="104"/>
        <v>-</v>
      </c>
      <c r="EN16" s="43" t="str">
        <f t="shared" si="105"/>
        <v>-</v>
      </c>
      <c r="EO16" s="43" t="str">
        <f t="shared" si="106"/>
        <v>-</v>
      </c>
      <c r="EP16" s="43" t="str">
        <f t="shared" si="107"/>
        <v>-</v>
      </c>
      <c r="EQ16" s="43" t="str">
        <f t="shared" si="108"/>
        <v>-</v>
      </c>
      <c r="ER16" s="43" t="str">
        <f t="shared" si="109"/>
        <v>-</v>
      </c>
      <c r="ES16" s="43" t="str">
        <f t="shared" si="110"/>
        <v>-</v>
      </c>
      <c r="ET16" s="43" t="str">
        <f t="shared" si="111"/>
        <v>-</v>
      </c>
      <c r="EU16" s="43" t="str">
        <f t="shared" si="112"/>
        <v>-</v>
      </c>
      <c r="EV16" s="43" t="str">
        <f t="shared" si="113"/>
        <v>-</v>
      </c>
      <c r="EW16" s="43" t="str">
        <f t="shared" si="114"/>
        <v>-</v>
      </c>
      <c r="EX16" s="43" t="str">
        <f t="shared" si="115"/>
        <v>-</v>
      </c>
      <c r="EY16" s="44" t="str">
        <f t="shared" si="116"/>
        <v>-</v>
      </c>
      <c r="EZ16" s="44" t="str">
        <f t="shared" si="117"/>
        <v>-</v>
      </c>
      <c r="FA16" s="44" t="str">
        <f t="shared" si="118"/>
        <v>-</v>
      </c>
      <c r="FB16" s="90" t="str">
        <f t="shared" si="119"/>
        <v>-</v>
      </c>
      <c r="FC16" s="39">
        <f>+'SEM5'!IC16</f>
        <v>0</v>
      </c>
      <c r="FD16" s="99">
        <f t="shared" si="120"/>
        <v>0</v>
      </c>
      <c r="FE16" s="99">
        <f t="shared" si="121"/>
        <v>0</v>
      </c>
      <c r="FF16" s="100">
        <f t="shared" si="122"/>
        <v>0</v>
      </c>
      <c r="FG16" s="100">
        <f t="shared" si="123"/>
        <v>0</v>
      </c>
      <c r="FH16" s="35">
        <f>+'SEM5'!IH16</f>
        <v>0</v>
      </c>
      <c r="FI16" s="35">
        <f>+'SEM5'!II16</f>
        <v>0</v>
      </c>
      <c r="FJ16" s="35">
        <f>+'SEM5'!IJ16</f>
        <v>0</v>
      </c>
      <c r="FK16" s="35">
        <f>+'SEM5'!IK16</f>
        <v>0</v>
      </c>
      <c r="FL16" s="35">
        <f>+'SEM5'!IL16</f>
        <v>0</v>
      </c>
      <c r="FM16" s="35">
        <f>+'SEM5'!IM16</f>
        <v>0</v>
      </c>
      <c r="FN16" s="100">
        <f>+'SEM5'!IN16</f>
        <v>0</v>
      </c>
      <c r="FO16" s="35">
        <f>+'SEM5'!IO16</f>
        <v>0</v>
      </c>
      <c r="FP16" s="35">
        <f>+'SEM5'!IP16</f>
        <v>0</v>
      </c>
      <c r="FQ16" s="35">
        <f>+'SEM5'!IQ16</f>
        <v>0</v>
      </c>
      <c r="FR16" s="35">
        <f>+'SEM5'!IR16</f>
        <v>0</v>
      </c>
      <c r="FS16" s="35">
        <f>+'SEM5'!IS16</f>
        <v>0</v>
      </c>
      <c r="FT16" s="23">
        <f>+'SEM5'!IT16</f>
        <v>0</v>
      </c>
      <c r="FU16" s="26">
        <f>+'SEM5'!IU16</f>
        <v>0</v>
      </c>
      <c r="FV16" s="42" t="str">
        <f t="shared" si="124"/>
        <v>-</v>
      </c>
      <c r="FW16" s="89" t="str">
        <f t="shared" si="125"/>
        <v>-</v>
      </c>
      <c r="FX16" s="43" t="str">
        <f t="shared" si="126"/>
        <v>-</v>
      </c>
      <c r="FY16" s="43" t="str">
        <f t="shared" si="127"/>
        <v>-</v>
      </c>
      <c r="FZ16" s="43" t="str">
        <f t="shared" si="128"/>
        <v>-</v>
      </c>
      <c r="GA16" s="43" t="str">
        <f t="shared" si="129"/>
        <v>-</v>
      </c>
      <c r="GB16" s="43" t="str">
        <f t="shared" si="130"/>
        <v>-</v>
      </c>
      <c r="GC16" s="43" t="str">
        <f t="shared" si="131"/>
        <v>-</v>
      </c>
      <c r="GD16" s="43" t="str">
        <f t="shared" si="132"/>
        <v>-</v>
      </c>
      <c r="GE16" s="43" t="str">
        <f t="shared" si="133"/>
        <v>-</v>
      </c>
      <c r="GF16" s="43" t="str">
        <f t="shared" si="134"/>
        <v>-</v>
      </c>
      <c r="GG16" s="43" t="str">
        <f t="shared" si="135"/>
        <v>-</v>
      </c>
      <c r="GH16" s="43" t="str">
        <f t="shared" si="136"/>
        <v>-</v>
      </c>
      <c r="GI16" s="43" t="str">
        <f t="shared" si="137"/>
        <v>-</v>
      </c>
      <c r="GJ16" s="43" t="str">
        <f t="shared" si="138"/>
        <v>-</v>
      </c>
      <c r="GK16" s="43" t="str">
        <f t="shared" si="139"/>
        <v>-</v>
      </c>
      <c r="GL16" s="44" t="str">
        <f t="shared" si="140"/>
        <v>-</v>
      </c>
      <c r="GM16" s="44" t="str">
        <f t="shared" si="141"/>
        <v>-</v>
      </c>
      <c r="GN16" s="44" t="str">
        <f t="shared" si="142"/>
        <v>-</v>
      </c>
      <c r="GO16" s="90" t="str">
        <f t="shared" si="143"/>
        <v>-</v>
      </c>
      <c r="GP16" s="39">
        <f>'SEM6'!IC16</f>
        <v>0</v>
      </c>
      <c r="GQ16" s="99">
        <f t="shared" si="144"/>
        <v>0</v>
      </c>
      <c r="GR16" s="99">
        <f t="shared" si="145"/>
        <v>0</v>
      </c>
      <c r="GS16" s="100">
        <f t="shared" si="146"/>
        <v>0</v>
      </c>
      <c r="GT16" s="100">
        <f t="shared" si="147"/>
        <v>0</v>
      </c>
      <c r="GU16" s="35">
        <f>'SEM6'!IH16</f>
        <v>0</v>
      </c>
      <c r="GV16" s="35">
        <f>'SEM6'!II16</f>
        <v>0</v>
      </c>
      <c r="GW16" s="35">
        <f>'SEM6'!IJ16</f>
        <v>0</v>
      </c>
      <c r="GX16" s="35">
        <f>'SEM6'!IK16</f>
        <v>0</v>
      </c>
      <c r="GY16" s="35">
        <f>'SEM6'!IL16</f>
        <v>0</v>
      </c>
      <c r="GZ16" s="35">
        <f>'SEM6'!IM16</f>
        <v>0</v>
      </c>
      <c r="HA16" s="100">
        <f>'SEM6'!IN16</f>
        <v>0</v>
      </c>
      <c r="HB16" s="35">
        <f>'SEM6'!IO16</f>
        <v>0</v>
      </c>
      <c r="HC16" s="35">
        <f>'SEM6'!IP16</f>
        <v>0</v>
      </c>
      <c r="HD16" s="35">
        <f>'SEM6'!IQ16</f>
        <v>0</v>
      </c>
      <c r="HE16" s="35">
        <f>'SEM6'!IR16</f>
        <v>0</v>
      </c>
      <c r="HF16" s="35">
        <f>'SEM6'!IS16</f>
        <v>0</v>
      </c>
      <c r="HG16" s="23">
        <f>'SEM6'!IT16</f>
        <v>0</v>
      </c>
      <c r="HH16" s="26">
        <f>'SEM6'!IU16</f>
        <v>0</v>
      </c>
      <c r="HI16" s="42" t="str">
        <f t="shared" si="4"/>
        <v>-</v>
      </c>
      <c r="HJ16" s="89" t="str">
        <f t="shared" si="5"/>
        <v>-</v>
      </c>
      <c r="HK16" s="43" t="str">
        <f t="shared" si="6"/>
        <v>-</v>
      </c>
      <c r="HL16" s="43" t="str">
        <f t="shared" si="7"/>
        <v>-</v>
      </c>
      <c r="HM16" s="43" t="str">
        <f t="shared" si="8"/>
        <v>-</v>
      </c>
      <c r="HN16" s="43" t="str">
        <f t="shared" si="9"/>
        <v>-</v>
      </c>
      <c r="HO16" s="43" t="str">
        <f t="shared" si="10"/>
        <v>-</v>
      </c>
      <c r="HP16" s="43" t="str">
        <f t="shared" si="11"/>
        <v>-</v>
      </c>
      <c r="HQ16" s="43" t="str">
        <f t="shared" si="12"/>
        <v>-</v>
      </c>
      <c r="HR16" s="43" t="str">
        <f t="shared" si="13"/>
        <v>-</v>
      </c>
      <c r="HS16" s="43" t="str">
        <f t="shared" si="14"/>
        <v>-</v>
      </c>
      <c r="HT16" s="43" t="str">
        <f t="shared" si="15"/>
        <v>-</v>
      </c>
      <c r="HU16" s="43" t="str">
        <f t="shared" si="16"/>
        <v>-</v>
      </c>
      <c r="HV16" s="43" t="str">
        <f t="shared" si="17"/>
        <v>-</v>
      </c>
      <c r="HW16" s="43" t="str">
        <f t="shared" si="18"/>
        <v>-</v>
      </c>
      <c r="HX16" s="43" t="str">
        <f t="shared" si="19"/>
        <v>-</v>
      </c>
      <c r="HY16" s="44" t="str">
        <f t="shared" si="20"/>
        <v>-</v>
      </c>
      <c r="HZ16" s="44" t="str">
        <f t="shared" si="21"/>
        <v>-</v>
      </c>
      <c r="IA16" s="44" t="str">
        <f t="shared" si="22"/>
        <v>-</v>
      </c>
      <c r="IB16" s="90" t="str">
        <f t="shared" si="23"/>
        <v>-</v>
      </c>
      <c r="IC16" s="39">
        <f>'CUMUL Octobre 2022'!C16</f>
        <v>0</v>
      </c>
      <c r="ID16" s="112">
        <f t="shared" si="148"/>
        <v>0</v>
      </c>
      <c r="IE16" s="112">
        <f t="shared" si="149"/>
        <v>0</v>
      </c>
      <c r="IF16" s="113">
        <f t="shared" si="150"/>
        <v>0</v>
      </c>
      <c r="IG16" s="113">
        <f t="shared" si="151"/>
        <v>0</v>
      </c>
      <c r="IH16" s="35">
        <f>'CUMUL Octobre 2022'!H16</f>
        <v>0</v>
      </c>
      <c r="II16" s="35">
        <f>'CUMUL Octobre 2022'!I16</f>
        <v>0</v>
      </c>
      <c r="IJ16" s="35">
        <f>'CUMUL Octobre 2022'!J16</f>
        <v>0</v>
      </c>
      <c r="IK16" s="35">
        <f>'CUMUL Octobre 2022'!K16</f>
        <v>0</v>
      </c>
      <c r="IL16" s="35">
        <f>'CUMUL Octobre 2022'!L16</f>
        <v>0</v>
      </c>
      <c r="IM16" s="35">
        <f>'CUMUL Octobre 2022'!M16</f>
        <v>0</v>
      </c>
      <c r="IN16" s="113">
        <f>'CUMUL Octobre 2022'!N16</f>
        <v>0</v>
      </c>
      <c r="IO16" s="35">
        <f>'CUMUL Octobre 2022'!O16</f>
        <v>0</v>
      </c>
      <c r="IP16" s="35">
        <f>'CUMUL Octobre 2022'!P16</f>
        <v>0</v>
      </c>
      <c r="IQ16" s="35">
        <f>'CUMUL Octobre 2022'!Q16</f>
        <v>0</v>
      </c>
      <c r="IR16" s="35">
        <f>'CUMUL Octobre 2022'!R16</f>
        <v>0</v>
      </c>
      <c r="IS16" s="35">
        <f>'CUMUL Octobre 2022'!S16</f>
        <v>0</v>
      </c>
      <c r="IT16" s="23">
        <f>'CUMUL Octobre 2022'!T16</f>
        <v>0</v>
      </c>
      <c r="IU16" s="26">
        <f>'CUMUL Octobre 2022'!U16</f>
        <v>0</v>
      </c>
      <c r="IV16" s="125" t="str">
        <f t="shared" si="152"/>
        <v>-</v>
      </c>
      <c r="IW16" s="126" t="str">
        <f t="shared" si="153"/>
        <v>-</v>
      </c>
      <c r="IX16" s="127" t="str">
        <f t="shared" si="154"/>
        <v>-</v>
      </c>
      <c r="IY16" s="127" t="str">
        <f t="shared" si="155"/>
        <v>-</v>
      </c>
      <c r="IZ16" s="127" t="str">
        <f t="shared" si="156"/>
        <v>-</v>
      </c>
      <c r="JA16" s="127" t="str">
        <f t="shared" si="157"/>
        <v>-</v>
      </c>
      <c r="JB16" s="127" t="str">
        <f t="shared" si="158"/>
        <v>-</v>
      </c>
      <c r="JC16" s="127" t="str">
        <f t="shared" si="159"/>
        <v>-</v>
      </c>
      <c r="JD16" s="127" t="str">
        <f t="shared" si="160"/>
        <v>-</v>
      </c>
      <c r="JE16" s="127" t="str">
        <f t="shared" si="161"/>
        <v>-</v>
      </c>
      <c r="JF16" s="127" t="str">
        <f t="shared" si="162"/>
        <v>-</v>
      </c>
      <c r="JG16" s="127" t="str">
        <f t="shared" si="163"/>
        <v>-</v>
      </c>
      <c r="JH16" s="127" t="str">
        <f t="shared" si="164"/>
        <v>-</v>
      </c>
      <c r="JI16" s="127" t="str">
        <f t="shared" si="165"/>
        <v>-</v>
      </c>
      <c r="JJ16" s="127" t="str">
        <f t="shared" si="166"/>
        <v>-</v>
      </c>
      <c r="JK16" s="127" t="str">
        <f t="shared" si="167"/>
        <v>-</v>
      </c>
      <c r="JL16" s="128" t="str">
        <f t="shared" si="168"/>
        <v>-</v>
      </c>
      <c r="JM16" s="128" t="str">
        <f t="shared" si="169"/>
        <v>-</v>
      </c>
      <c r="JN16" s="128" t="str">
        <f t="shared" si="170"/>
        <v>-</v>
      </c>
      <c r="JO16" s="129" t="str">
        <f t="shared" si="171"/>
        <v>-</v>
      </c>
    </row>
    <row r="17" spans="1:275" ht="15.75">
      <c r="A17" s="14">
        <f>IFERROR('SEM1'!A17,"-")</f>
        <v>0</v>
      </c>
      <c r="B17" s="135" t="s">
        <v>72</v>
      </c>
      <c r="C17" s="39">
        <f>+'SEM1'!IC17</f>
        <v>0</v>
      </c>
      <c r="D17" s="99">
        <f t="shared" si="24"/>
        <v>0</v>
      </c>
      <c r="E17" s="99">
        <f t="shared" si="25"/>
        <v>0</v>
      </c>
      <c r="F17" s="100">
        <f t="shared" si="26"/>
        <v>0</v>
      </c>
      <c r="G17" s="100">
        <f t="shared" si="27"/>
        <v>0</v>
      </c>
      <c r="H17" s="35">
        <f>+'SEM1'!IH17</f>
        <v>0</v>
      </c>
      <c r="I17" s="35">
        <f>+'SEM1'!II17</f>
        <v>0</v>
      </c>
      <c r="J17" s="35">
        <f>+'SEM1'!IJ17</f>
        <v>0</v>
      </c>
      <c r="K17" s="35">
        <f>+'SEM1'!IK17</f>
        <v>0</v>
      </c>
      <c r="L17" s="35">
        <f>+'SEM1'!IL17</f>
        <v>0</v>
      </c>
      <c r="M17" s="35">
        <f>+'SEM1'!IM17</f>
        <v>0</v>
      </c>
      <c r="N17" s="100">
        <f>+'SEM1'!IN17</f>
        <v>0</v>
      </c>
      <c r="O17" s="35">
        <f>+'SEM1'!IO17</f>
        <v>0</v>
      </c>
      <c r="P17" s="35">
        <f>+'SEM1'!IP17</f>
        <v>0</v>
      </c>
      <c r="Q17" s="35">
        <f>+'SEM1'!IQ17</f>
        <v>0</v>
      </c>
      <c r="R17" s="35">
        <f>+'SEM1'!IR17</f>
        <v>0</v>
      </c>
      <c r="S17" s="35">
        <f>+'SEM1'!IS17</f>
        <v>0</v>
      </c>
      <c r="T17" s="23">
        <f>+'SEM1'!IT17</f>
        <v>0</v>
      </c>
      <c r="U17" s="26">
        <f>+'SEM1'!IU17</f>
        <v>0</v>
      </c>
      <c r="V17" s="42" t="str">
        <f t="shared" si="28"/>
        <v>-</v>
      </c>
      <c r="W17" s="89" t="str">
        <f t="shared" si="29"/>
        <v>-</v>
      </c>
      <c r="X17" s="43" t="str">
        <f t="shared" si="30"/>
        <v>-</v>
      </c>
      <c r="Y17" s="43" t="str">
        <f t="shared" si="31"/>
        <v>-</v>
      </c>
      <c r="Z17" s="43" t="str">
        <f t="shared" si="32"/>
        <v>-</v>
      </c>
      <c r="AA17" s="43" t="str">
        <f t="shared" si="33"/>
        <v>-</v>
      </c>
      <c r="AB17" s="43" t="str">
        <f t="shared" si="34"/>
        <v>-</v>
      </c>
      <c r="AC17" s="43" t="str">
        <f t="shared" si="35"/>
        <v>-</v>
      </c>
      <c r="AD17" s="43" t="str">
        <f t="shared" si="36"/>
        <v>-</v>
      </c>
      <c r="AE17" s="43" t="str">
        <f t="shared" si="37"/>
        <v>-</v>
      </c>
      <c r="AF17" s="43" t="str">
        <f t="shared" si="38"/>
        <v>-</v>
      </c>
      <c r="AG17" s="43" t="str">
        <f t="shared" si="39"/>
        <v>-</v>
      </c>
      <c r="AH17" s="43" t="str">
        <f t="shared" si="40"/>
        <v>-</v>
      </c>
      <c r="AI17" s="43" t="str">
        <f t="shared" si="41"/>
        <v>-</v>
      </c>
      <c r="AJ17" s="43" t="str">
        <f t="shared" si="42"/>
        <v>-</v>
      </c>
      <c r="AK17" s="43" t="str">
        <f t="shared" si="43"/>
        <v>-</v>
      </c>
      <c r="AL17" s="44" t="str">
        <f t="shared" si="44"/>
        <v>-</v>
      </c>
      <c r="AM17" s="44" t="str">
        <f t="shared" si="45"/>
        <v>-</v>
      </c>
      <c r="AN17" s="44" t="str">
        <f t="shared" si="46"/>
        <v>-</v>
      </c>
      <c r="AO17" s="90" t="str">
        <f t="shared" si="47"/>
        <v>-</v>
      </c>
      <c r="AP17" s="39">
        <f>+'SEM2'!IC17</f>
        <v>0</v>
      </c>
      <c r="AQ17" s="99">
        <f t="shared" si="48"/>
        <v>0</v>
      </c>
      <c r="AR17" s="99">
        <f t="shared" si="49"/>
        <v>0</v>
      </c>
      <c r="AS17" s="100">
        <f t="shared" si="50"/>
        <v>0</v>
      </c>
      <c r="AT17" s="100">
        <f t="shared" si="51"/>
        <v>0</v>
      </c>
      <c r="AU17" s="35">
        <f>+'SEM2'!IH17</f>
        <v>0</v>
      </c>
      <c r="AV17" s="35">
        <f>+'SEM2'!II17</f>
        <v>0</v>
      </c>
      <c r="AW17" s="35">
        <f>+'SEM2'!IJ17</f>
        <v>0</v>
      </c>
      <c r="AX17" s="35">
        <f>+'SEM2'!IK17</f>
        <v>0</v>
      </c>
      <c r="AY17" s="35">
        <f>+'SEM2'!IL17</f>
        <v>0</v>
      </c>
      <c r="AZ17" s="35">
        <f>+'SEM2'!IM17</f>
        <v>0</v>
      </c>
      <c r="BA17" s="100">
        <f>+'SEM2'!IN17</f>
        <v>0</v>
      </c>
      <c r="BB17" s="35">
        <f>+'SEM2'!IO17</f>
        <v>0</v>
      </c>
      <c r="BC17" s="35">
        <f>+'SEM2'!IP17</f>
        <v>0</v>
      </c>
      <c r="BD17" s="35">
        <f>+'SEM2'!IQ17</f>
        <v>0</v>
      </c>
      <c r="BE17" s="35">
        <f>+'SEM2'!IR17</f>
        <v>0</v>
      </c>
      <c r="BF17" s="35">
        <f>+'SEM2'!IS17</f>
        <v>0</v>
      </c>
      <c r="BG17" s="23">
        <f>+'SEM2'!IT17</f>
        <v>0</v>
      </c>
      <c r="BH17" s="26">
        <f>+'SEM2'!IU17</f>
        <v>0</v>
      </c>
      <c r="BI17" s="42" t="str">
        <f t="shared" si="52"/>
        <v>-</v>
      </c>
      <c r="BJ17" s="89" t="str">
        <f t="shared" si="53"/>
        <v>-</v>
      </c>
      <c r="BK17" s="43" t="str">
        <f t="shared" si="54"/>
        <v>-</v>
      </c>
      <c r="BL17" s="43" t="str">
        <f t="shared" si="55"/>
        <v>-</v>
      </c>
      <c r="BM17" s="43" t="str">
        <f t="shared" si="56"/>
        <v>-</v>
      </c>
      <c r="BN17" s="43" t="str">
        <f t="shared" si="57"/>
        <v>-</v>
      </c>
      <c r="BO17" s="43" t="str">
        <f t="shared" si="58"/>
        <v>-</v>
      </c>
      <c r="BP17" s="43" t="str">
        <f t="shared" si="59"/>
        <v>-</v>
      </c>
      <c r="BQ17" s="43" t="str">
        <f t="shared" si="60"/>
        <v>-</v>
      </c>
      <c r="BR17" s="43" t="str">
        <f t="shared" si="61"/>
        <v>-</v>
      </c>
      <c r="BS17" s="43" t="str">
        <f t="shared" si="62"/>
        <v>-</v>
      </c>
      <c r="BT17" s="43" t="str">
        <f t="shared" si="63"/>
        <v>-</v>
      </c>
      <c r="BU17" s="43" t="str">
        <f t="shared" si="64"/>
        <v>-</v>
      </c>
      <c r="BV17" s="43" t="str">
        <f t="shared" si="65"/>
        <v>-</v>
      </c>
      <c r="BW17" s="43" t="str">
        <f t="shared" si="66"/>
        <v>-</v>
      </c>
      <c r="BX17" s="43" t="str">
        <f t="shared" si="67"/>
        <v>-</v>
      </c>
      <c r="BY17" s="44" t="str">
        <f t="shared" si="68"/>
        <v>-</v>
      </c>
      <c r="BZ17" s="44" t="str">
        <f t="shared" si="69"/>
        <v>-</v>
      </c>
      <c r="CA17" s="44" t="str">
        <f t="shared" si="70"/>
        <v>-</v>
      </c>
      <c r="CB17" s="90" t="str">
        <f t="shared" si="71"/>
        <v>-</v>
      </c>
      <c r="CC17" s="39">
        <f>+'SEM3'!IC17</f>
        <v>0</v>
      </c>
      <c r="CD17" s="99">
        <f t="shared" si="72"/>
        <v>0</v>
      </c>
      <c r="CE17" s="99">
        <f t="shared" si="73"/>
        <v>0</v>
      </c>
      <c r="CF17" s="100">
        <f t="shared" si="74"/>
        <v>0</v>
      </c>
      <c r="CG17" s="100">
        <f t="shared" si="75"/>
        <v>0</v>
      </c>
      <c r="CH17" s="35">
        <f>+'SEM3'!IH17</f>
        <v>0</v>
      </c>
      <c r="CI17" s="35">
        <f>+'SEM3'!II17</f>
        <v>0</v>
      </c>
      <c r="CJ17" s="35">
        <f>+'SEM3'!IJ17</f>
        <v>0</v>
      </c>
      <c r="CK17" s="35">
        <f>+'SEM3'!IK17</f>
        <v>0</v>
      </c>
      <c r="CL17" s="35">
        <f>+'SEM3'!IL17</f>
        <v>0</v>
      </c>
      <c r="CM17" s="35">
        <f>+'SEM3'!IM17</f>
        <v>0</v>
      </c>
      <c r="CN17" s="100">
        <f>+'SEM3'!IN17</f>
        <v>0</v>
      </c>
      <c r="CO17" s="35">
        <f>+'SEM3'!IO17</f>
        <v>0</v>
      </c>
      <c r="CP17" s="35">
        <f>+'SEM3'!IP17</f>
        <v>0</v>
      </c>
      <c r="CQ17" s="35">
        <f>+'SEM3'!IQ17</f>
        <v>0</v>
      </c>
      <c r="CR17" s="35">
        <f>+'SEM3'!IR17</f>
        <v>0</v>
      </c>
      <c r="CS17" s="35">
        <f>+'SEM3'!IS17</f>
        <v>0</v>
      </c>
      <c r="CT17" s="23">
        <f>+'SEM3'!IT17</f>
        <v>0</v>
      </c>
      <c r="CU17" s="26">
        <f>+'SEM3'!IU17</f>
        <v>0</v>
      </c>
      <c r="CV17" s="42" t="str">
        <f t="shared" si="76"/>
        <v>-</v>
      </c>
      <c r="CW17" s="89" t="str">
        <f t="shared" si="77"/>
        <v>-</v>
      </c>
      <c r="CX17" s="43" t="str">
        <f t="shared" si="78"/>
        <v>-</v>
      </c>
      <c r="CY17" s="43" t="str">
        <f t="shared" si="79"/>
        <v>-</v>
      </c>
      <c r="CZ17" s="43" t="str">
        <f t="shared" si="80"/>
        <v>-</v>
      </c>
      <c r="DA17" s="43" t="str">
        <f t="shared" si="81"/>
        <v>-</v>
      </c>
      <c r="DB17" s="43" t="str">
        <f t="shared" si="82"/>
        <v>-</v>
      </c>
      <c r="DC17" s="43" t="str">
        <f t="shared" si="83"/>
        <v>-</v>
      </c>
      <c r="DD17" s="43" t="str">
        <f t="shared" si="84"/>
        <v>-</v>
      </c>
      <c r="DE17" s="43" t="str">
        <f t="shared" si="85"/>
        <v>-</v>
      </c>
      <c r="DF17" s="43" t="str">
        <f t="shared" si="86"/>
        <v>-</v>
      </c>
      <c r="DG17" s="43" t="str">
        <f t="shared" si="87"/>
        <v>-</v>
      </c>
      <c r="DH17" s="43" t="str">
        <f t="shared" si="88"/>
        <v>-</v>
      </c>
      <c r="DI17" s="43" t="str">
        <f t="shared" si="89"/>
        <v>-</v>
      </c>
      <c r="DJ17" s="43" t="str">
        <f t="shared" si="90"/>
        <v>-</v>
      </c>
      <c r="DK17" s="43" t="str">
        <f t="shared" si="91"/>
        <v>-</v>
      </c>
      <c r="DL17" s="44" t="str">
        <f t="shared" si="92"/>
        <v>-</v>
      </c>
      <c r="DM17" s="44" t="str">
        <f t="shared" si="93"/>
        <v>-</v>
      </c>
      <c r="DN17" s="44" t="str">
        <f t="shared" si="94"/>
        <v>-</v>
      </c>
      <c r="DO17" s="90" t="str">
        <f t="shared" si="95"/>
        <v>-</v>
      </c>
      <c r="DP17" s="39">
        <f>+'SEM4'!IC17</f>
        <v>0</v>
      </c>
      <c r="DQ17" s="99">
        <f t="shared" si="96"/>
        <v>0</v>
      </c>
      <c r="DR17" s="99">
        <f t="shared" si="97"/>
        <v>0</v>
      </c>
      <c r="DS17" s="100">
        <f t="shared" si="98"/>
        <v>0</v>
      </c>
      <c r="DT17" s="100">
        <f t="shared" si="99"/>
        <v>0</v>
      </c>
      <c r="DU17" s="35">
        <f>+'SEM4'!IH17</f>
        <v>0</v>
      </c>
      <c r="DV17" s="35">
        <f>+'SEM4'!II17</f>
        <v>0</v>
      </c>
      <c r="DW17" s="35">
        <f>+'SEM4'!IJ17</f>
        <v>0</v>
      </c>
      <c r="DX17" s="35">
        <f>+'SEM4'!IK17</f>
        <v>0</v>
      </c>
      <c r="DY17" s="35">
        <f>+'SEM4'!IL17</f>
        <v>0</v>
      </c>
      <c r="DZ17" s="35">
        <f>+'SEM4'!IM17</f>
        <v>0</v>
      </c>
      <c r="EA17" s="100">
        <f>+'SEM4'!IN17</f>
        <v>0</v>
      </c>
      <c r="EB17" s="35">
        <f>+'SEM4'!IO17</f>
        <v>0</v>
      </c>
      <c r="EC17" s="35">
        <f>+'SEM4'!IP17</f>
        <v>0</v>
      </c>
      <c r="ED17" s="35">
        <f>+'SEM4'!IQ17</f>
        <v>0</v>
      </c>
      <c r="EE17" s="35">
        <f>+'SEM4'!IR17</f>
        <v>0</v>
      </c>
      <c r="EF17" s="35">
        <f>+'SEM4'!IS17</f>
        <v>0</v>
      </c>
      <c r="EG17" s="23">
        <f>+'SEM4'!IT17</f>
        <v>0</v>
      </c>
      <c r="EH17" s="26">
        <f>+'SEM4'!IU17</f>
        <v>0</v>
      </c>
      <c r="EI17" s="42" t="str">
        <f t="shared" si="100"/>
        <v>-</v>
      </c>
      <c r="EJ17" s="89" t="str">
        <f t="shared" si="101"/>
        <v>-</v>
      </c>
      <c r="EK17" s="43" t="str">
        <f t="shared" si="102"/>
        <v>-</v>
      </c>
      <c r="EL17" s="43" t="str">
        <f t="shared" si="103"/>
        <v>-</v>
      </c>
      <c r="EM17" s="43" t="str">
        <f t="shared" si="104"/>
        <v>-</v>
      </c>
      <c r="EN17" s="43" t="str">
        <f t="shared" si="105"/>
        <v>-</v>
      </c>
      <c r="EO17" s="43" t="str">
        <f t="shared" si="106"/>
        <v>-</v>
      </c>
      <c r="EP17" s="43" t="str">
        <f t="shared" si="107"/>
        <v>-</v>
      </c>
      <c r="EQ17" s="43" t="str">
        <f t="shared" si="108"/>
        <v>-</v>
      </c>
      <c r="ER17" s="43" t="str">
        <f t="shared" si="109"/>
        <v>-</v>
      </c>
      <c r="ES17" s="43" t="str">
        <f t="shared" si="110"/>
        <v>-</v>
      </c>
      <c r="ET17" s="43" t="str">
        <f t="shared" si="111"/>
        <v>-</v>
      </c>
      <c r="EU17" s="43" t="str">
        <f t="shared" si="112"/>
        <v>-</v>
      </c>
      <c r="EV17" s="43" t="str">
        <f t="shared" si="113"/>
        <v>-</v>
      </c>
      <c r="EW17" s="43" t="str">
        <f t="shared" si="114"/>
        <v>-</v>
      </c>
      <c r="EX17" s="43" t="str">
        <f t="shared" si="115"/>
        <v>-</v>
      </c>
      <c r="EY17" s="44" t="str">
        <f t="shared" si="116"/>
        <v>-</v>
      </c>
      <c r="EZ17" s="44" t="str">
        <f t="shared" si="117"/>
        <v>-</v>
      </c>
      <c r="FA17" s="44" t="str">
        <f t="shared" si="118"/>
        <v>-</v>
      </c>
      <c r="FB17" s="90" t="str">
        <f t="shared" si="119"/>
        <v>-</v>
      </c>
      <c r="FC17" s="39">
        <f>+'SEM5'!IC17</f>
        <v>0</v>
      </c>
      <c r="FD17" s="99">
        <f t="shared" si="120"/>
        <v>0</v>
      </c>
      <c r="FE17" s="99">
        <f t="shared" si="121"/>
        <v>0</v>
      </c>
      <c r="FF17" s="100">
        <f t="shared" si="122"/>
        <v>0</v>
      </c>
      <c r="FG17" s="100">
        <f t="shared" si="123"/>
        <v>0</v>
      </c>
      <c r="FH17" s="35">
        <f>+'SEM5'!IH17</f>
        <v>0</v>
      </c>
      <c r="FI17" s="35">
        <f>+'SEM5'!II17</f>
        <v>0</v>
      </c>
      <c r="FJ17" s="35">
        <f>+'SEM5'!IJ17</f>
        <v>0</v>
      </c>
      <c r="FK17" s="35">
        <f>+'SEM5'!IK17</f>
        <v>0</v>
      </c>
      <c r="FL17" s="35">
        <f>+'SEM5'!IL17</f>
        <v>0</v>
      </c>
      <c r="FM17" s="35">
        <f>+'SEM5'!IM17</f>
        <v>0</v>
      </c>
      <c r="FN17" s="100">
        <f>+'SEM5'!IN17</f>
        <v>0</v>
      </c>
      <c r="FO17" s="35">
        <f>+'SEM5'!IO17</f>
        <v>0</v>
      </c>
      <c r="FP17" s="35">
        <f>+'SEM5'!IP17</f>
        <v>0</v>
      </c>
      <c r="FQ17" s="35">
        <f>+'SEM5'!IQ17</f>
        <v>0</v>
      </c>
      <c r="FR17" s="35">
        <f>+'SEM5'!IR17</f>
        <v>0</v>
      </c>
      <c r="FS17" s="35">
        <f>+'SEM5'!IS17</f>
        <v>0</v>
      </c>
      <c r="FT17" s="23">
        <f>+'SEM5'!IT17</f>
        <v>0</v>
      </c>
      <c r="FU17" s="26">
        <f>+'SEM5'!IU17</f>
        <v>0</v>
      </c>
      <c r="FV17" s="42" t="str">
        <f t="shared" si="124"/>
        <v>-</v>
      </c>
      <c r="FW17" s="89" t="str">
        <f t="shared" si="125"/>
        <v>-</v>
      </c>
      <c r="FX17" s="43" t="str">
        <f t="shared" si="126"/>
        <v>-</v>
      </c>
      <c r="FY17" s="43" t="str">
        <f t="shared" si="127"/>
        <v>-</v>
      </c>
      <c r="FZ17" s="43" t="str">
        <f t="shared" si="128"/>
        <v>-</v>
      </c>
      <c r="GA17" s="43" t="str">
        <f t="shared" si="129"/>
        <v>-</v>
      </c>
      <c r="GB17" s="43" t="str">
        <f t="shared" si="130"/>
        <v>-</v>
      </c>
      <c r="GC17" s="43" t="str">
        <f t="shared" si="131"/>
        <v>-</v>
      </c>
      <c r="GD17" s="43" t="str">
        <f t="shared" si="132"/>
        <v>-</v>
      </c>
      <c r="GE17" s="43" t="str">
        <f t="shared" si="133"/>
        <v>-</v>
      </c>
      <c r="GF17" s="43" t="str">
        <f t="shared" si="134"/>
        <v>-</v>
      </c>
      <c r="GG17" s="43" t="str">
        <f t="shared" si="135"/>
        <v>-</v>
      </c>
      <c r="GH17" s="43" t="str">
        <f t="shared" si="136"/>
        <v>-</v>
      </c>
      <c r="GI17" s="43" t="str">
        <f t="shared" si="137"/>
        <v>-</v>
      </c>
      <c r="GJ17" s="43" t="str">
        <f t="shared" si="138"/>
        <v>-</v>
      </c>
      <c r="GK17" s="43" t="str">
        <f t="shared" si="139"/>
        <v>-</v>
      </c>
      <c r="GL17" s="44" t="str">
        <f t="shared" si="140"/>
        <v>-</v>
      </c>
      <c r="GM17" s="44" t="str">
        <f t="shared" si="141"/>
        <v>-</v>
      </c>
      <c r="GN17" s="44" t="str">
        <f t="shared" si="142"/>
        <v>-</v>
      </c>
      <c r="GO17" s="90" t="str">
        <f t="shared" si="143"/>
        <v>-</v>
      </c>
      <c r="GP17" s="39">
        <f>'SEM6'!IC17</f>
        <v>0</v>
      </c>
      <c r="GQ17" s="99">
        <f t="shared" si="144"/>
        <v>0</v>
      </c>
      <c r="GR17" s="99">
        <f t="shared" si="145"/>
        <v>0</v>
      </c>
      <c r="GS17" s="100">
        <f t="shared" si="146"/>
        <v>0</v>
      </c>
      <c r="GT17" s="100">
        <f t="shared" si="147"/>
        <v>0</v>
      </c>
      <c r="GU17" s="35">
        <f>'SEM6'!IH17</f>
        <v>0</v>
      </c>
      <c r="GV17" s="35">
        <f>'SEM6'!II17</f>
        <v>0</v>
      </c>
      <c r="GW17" s="35">
        <f>'SEM6'!IJ17</f>
        <v>0</v>
      </c>
      <c r="GX17" s="35">
        <f>'SEM6'!IK17</f>
        <v>0</v>
      </c>
      <c r="GY17" s="35">
        <f>'SEM6'!IL17</f>
        <v>0</v>
      </c>
      <c r="GZ17" s="35">
        <f>'SEM6'!IM17</f>
        <v>0</v>
      </c>
      <c r="HA17" s="100">
        <f>'SEM6'!IN17</f>
        <v>0</v>
      </c>
      <c r="HB17" s="35">
        <f>'SEM6'!IO17</f>
        <v>0</v>
      </c>
      <c r="HC17" s="35">
        <f>'SEM6'!IP17</f>
        <v>0</v>
      </c>
      <c r="HD17" s="35">
        <f>'SEM6'!IQ17</f>
        <v>0</v>
      </c>
      <c r="HE17" s="35">
        <f>'SEM6'!IR17</f>
        <v>0</v>
      </c>
      <c r="HF17" s="35">
        <f>'SEM6'!IS17</f>
        <v>0</v>
      </c>
      <c r="HG17" s="23">
        <f>'SEM6'!IT17</f>
        <v>0</v>
      </c>
      <c r="HH17" s="26">
        <f>'SEM6'!IU17</f>
        <v>0</v>
      </c>
      <c r="HI17" s="42" t="str">
        <f t="shared" si="4"/>
        <v>-</v>
      </c>
      <c r="HJ17" s="89" t="str">
        <f t="shared" si="5"/>
        <v>-</v>
      </c>
      <c r="HK17" s="43" t="str">
        <f t="shared" si="6"/>
        <v>-</v>
      </c>
      <c r="HL17" s="43" t="str">
        <f t="shared" si="7"/>
        <v>-</v>
      </c>
      <c r="HM17" s="43" t="str">
        <f t="shared" si="8"/>
        <v>-</v>
      </c>
      <c r="HN17" s="43" t="str">
        <f t="shared" si="9"/>
        <v>-</v>
      </c>
      <c r="HO17" s="43" t="str">
        <f t="shared" si="10"/>
        <v>-</v>
      </c>
      <c r="HP17" s="43" t="str">
        <f t="shared" si="11"/>
        <v>-</v>
      </c>
      <c r="HQ17" s="43" t="str">
        <f t="shared" si="12"/>
        <v>-</v>
      </c>
      <c r="HR17" s="43" t="str">
        <f t="shared" si="13"/>
        <v>-</v>
      </c>
      <c r="HS17" s="43" t="str">
        <f t="shared" si="14"/>
        <v>-</v>
      </c>
      <c r="HT17" s="43" t="str">
        <f t="shared" si="15"/>
        <v>-</v>
      </c>
      <c r="HU17" s="43" t="str">
        <f t="shared" si="16"/>
        <v>-</v>
      </c>
      <c r="HV17" s="43" t="str">
        <f t="shared" si="17"/>
        <v>-</v>
      </c>
      <c r="HW17" s="43" t="str">
        <f t="shared" si="18"/>
        <v>-</v>
      </c>
      <c r="HX17" s="43" t="str">
        <f t="shared" si="19"/>
        <v>-</v>
      </c>
      <c r="HY17" s="44" t="str">
        <f t="shared" si="20"/>
        <v>-</v>
      </c>
      <c r="HZ17" s="44" t="str">
        <f t="shared" si="21"/>
        <v>-</v>
      </c>
      <c r="IA17" s="44" t="str">
        <f t="shared" si="22"/>
        <v>-</v>
      </c>
      <c r="IB17" s="90" t="str">
        <f t="shared" si="23"/>
        <v>-</v>
      </c>
      <c r="IC17" s="39">
        <f>'CUMUL Octobre 2022'!C17</f>
        <v>0</v>
      </c>
      <c r="ID17" s="112">
        <f t="shared" si="148"/>
        <v>0</v>
      </c>
      <c r="IE17" s="112">
        <f t="shared" si="149"/>
        <v>0</v>
      </c>
      <c r="IF17" s="113">
        <f t="shared" si="150"/>
        <v>0</v>
      </c>
      <c r="IG17" s="113">
        <f t="shared" si="151"/>
        <v>0</v>
      </c>
      <c r="IH17" s="35">
        <f>'CUMUL Octobre 2022'!H17</f>
        <v>0</v>
      </c>
      <c r="II17" s="35">
        <f>'CUMUL Octobre 2022'!I17</f>
        <v>0</v>
      </c>
      <c r="IJ17" s="35">
        <f>'CUMUL Octobre 2022'!J17</f>
        <v>0</v>
      </c>
      <c r="IK17" s="35">
        <f>'CUMUL Octobre 2022'!K17</f>
        <v>0</v>
      </c>
      <c r="IL17" s="35">
        <f>'CUMUL Octobre 2022'!L17</f>
        <v>0</v>
      </c>
      <c r="IM17" s="35">
        <f>'CUMUL Octobre 2022'!M17</f>
        <v>0</v>
      </c>
      <c r="IN17" s="113">
        <f>'CUMUL Octobre 2022'!N17</f>
        <v>0</v>
      </c>
      <c r="IO17" s="35">
        <f>'CUMUL Octobre 2022'!O17</f>
        <v>0</v>
      </c>
      <c r="IP17" s="35">
        <f>'CUMUL Octobre 2022'!P17</f>
        <v>0</v>
      </c>
      <c r="IQ17" s="35">
        <f>'CUMUL Octobre 2022'!Q17</f>
        <v>0</v>
      </c>
      <c r="IR17" s="35">
        <f>'CUMUL Octobre 2022'!R17</f>
        <v>0</v>
      </c>
      <c r="IS17" s="35">
        <f>'CUMUL Octobre 2022'!S17</f>
        <v>0</v>
      </c>
      <c r="IT17" s="23">
        <f>'CUMUL Octobre 2022'!T17</f>
        <v>0</v>
      </c>
      <c r="IU17" s="26">
        <f>'CUMUL Octobre 2022'!U17</f>
        <v>0</v>
      </c>
      <c r="IV17" s="125" t="str">
        <f t="shared" si="152"/>
        <v>-</v>
      </c>
      <c r="IW17" s="126" t="str">
        <f t="shared" si="153"/>
        <v>-</v>
      </c>
      <c r="IX17" s="127" t="str">
        <f t="shared" si="154"/>
        <v>-</v>
      </c>
      <c r="IY17" s="127" t="str">
        <f t="shared" si="155"/>
        <v>-</v>
      </c>
      <c r="IZ17" s="127" t="str">
        <f t="shared" si="156"/>
        <v>-</v>
      </c>
      <c r="JA17" s="127" t="str">
        <f t="shared" si="157"/>
        <v>-</v>
      </c>
      <c r="JB17" s="127" t="str">
        <f t="shared" si="158"/>
        <v>-</v>
      </c>
      <c r="JC17" s="127" t="str">
        <f t="shared" si="159"/>
        <v>-</v>
      </c>
      <c r="JD17" s="127" t="str">
        <f t="shared" si="160"/>
        <v>-</v>
      </c>
      <c r="JE17" s="127" t="str">
        <f t="shared" si="161"/>
        <v>-</v>
      </c>
      <c r="JF17" s="127" t="str">
        <f t="shared" si="162"/>
        <v>-</v>
      </c>
      <c r="JG17" s="127" t="str">
        <f t="shared" si="163"/>
        <v>-</v>
      </c>
      <c r="JH17" s="127" t="str">
        <f t="shared" si="164"/>
        <v>-</v>
      </c>
      <c r="JI17" s="127" t="str">
        <f t="shared" si="165"/>
        <v>-</v>
      </c>
      <c r="JJ17" s="127" t="str">
        <f t="shared" si="166"/>
        <v>-</v>
      </c>
      <c r="JK17" s="127" t="str">
        <f t="shared" si="167"/>
        <v>-</v>
      </c>
      <c r="JL17" s="128" t="str">
        <f t="shared" si="168"/>
        <v>-</v>
      </c>
      <c r="JM17" s="128" t="str">
        <f t="shared" si="169"/>
        <v>-</v>
      </c>
      <c r="JN17" s="128" t="str">
        <f t="shared" si="170"/>
        <v>-</v>
      </c>
      <c r="JO17" s="129" t="str">
        <f t="shared" si="171"/>
        <v>-</v>
      </c>
    </row>
    <row r="18" spans="1:275" ht="15.75">
      <c r="A18" s="14">
        <f>IFERROR('SEM1'!A18,"-")</f>
        <v>0</v>
      </c>
      <c r="B18" s="135" t="s">
        <v>74</v>
      </c>
      <c r="C18" s="39">
        <f>+'SEM1'!IC18</f>
        <v>0</v>
      </c>
      <c r="D18" s="99">
        <f t="shared" si="24"/>
        <v>0</v>
      </c>
      <c r="E18" s="99">
        <f t="shared" si="25"/>
        <v>0</v>
      </c>
      <c r="F18" s="100">
        <f t="shared" si="26"/>
        <v>0</v>
      </c>
      <c r="G18" s="100">
        <f t="shared" si="27"/>
        <v>0</v>
      </c>
      <c r="H18" s="35">
        <f>+'SEM1'!IH18</f>
        <v>0</v>
      </c>
      <c r="I18" s="35">
        <f>+'SEM1'!II18</f>
        <v>0</v>
      </c>
      <c r="J18" s="35">
        <f>+'SEM1'!IJ18</f>
        <v>0</v>
      </c>
      <c r="K18" s="35">
        <f>+'SEM1'!IK18</f>
        <v>0</v>
      </c>
      <c r="L18" s="35">
        <f>+'SEM1'!IL18</f>
        <v>0</v>
      </c>
      <c r="M18" s="35">
        <f>+'SEM1'!IM18</f>
        <v>0</v>
      </c>
      <c r="N18" s="100">
        <f>+'SEM1'!IN18</f>
        <v>0</v>
      </c>
      <c r="O18" s="35">
        <f>+'SEM1'!IO18</f>
        <v>0</v>
      </c>
      <c r="P18" s="35">
        <f>+'SEM1'!IP18</f>
        <v>0</v>
      </c>
      <c r="Q18" s="35">
        <f>+'SEM1'!IQ18</f>
        <v>0</v>
      </c>
      <c r="R18" s="35">
        <f>+'SEM1'!IR18</f>
        <v>0</v>
      </c>
      <c r="S18" s="35">
        <f>+'SEM1'!IS18</f>
        <v>0</v>
      </c>
      <c r="T18" s="23">
        <f>+'SEM1'!IT18</f>
        <v>0</v>
      </c>
      <c r="U18" s="26">
        <f>+'SEM1'!IU18</f>
        <v>0</v>
      </c>
      <c r="V18" s="42" t="str">
        <f t="shared" si="28"/>
        <v>-</v>
      </c>
      <c r="W18" s="89" t="str">
        <f t="shared" si="29"/>
        <v>-</v>
      </c>
      <c r="X18" s="43" t="str">
        <f t="shared" si="30"/>
        <v>-</v>
      </c>
      <c r="Y18" s="43" t="str">
        <f t="shared" si="31"/>
        <v>-</v>
      </c>
      <c r="Z18" s="43" t="str">
        <f t="shared" si="32"/>
        <v>-</v>
      </c>
      <c r="AA18" s="43" t="str">
        <f t="shared" si="33"/>
        <v>-</v>
      </c>
      <c r="AB18" s="43" t="str">
        <f t="shared" si="34"/>
        <v>-</v>
      </c>
      <c r="AC18" s="43" t="str">
        <f t="shared" si="35"/>
        <v>-</v>
      </c>
      <c r="AD18" s="43" t="str">
        <f t="shared" si="36"/>
        <v>-</v>
      </c>
      <c r="AE18" s="43" t="str">
        <f t="shared" si="37"/>
        <v>-</v>
      </c>
      <c r="AF18" s="43" t="str">
        <f t="shared" si="38"/>
        <v>-</v>
      </c>
      <c r="AG18" s="43" t="str">
        <f t="shared" si="39"/>
        <v>-</v>
      </c>
      <c r="AH18" s="43" t="str">
        <f t="shared" si="40"/>
        <v>-</v>
      </c>
      <c r="AI18" s="43" t="str">
        <f t="shared" si="41"/>
        <v>-</v>
      </c>
      <c r="AJ18" s="43" t="str">
        <f t="shared" si="42"/>
        <v>-</v>
      </c>
      <c r="AK18" s="43" t="str">
        <f t="shared" si="43"/>
        <v>-</v>
      </c>
      <c r="AL18" s="44" t="str">
        <f t="shared" si="44"/>
        <v>-</v>
      </c>
      <c r="AM18" s="44" t="str">
        <f t="shared" si="45"/>
        <v>-</v>
      </c>
      <c r="AN18" s="44" t="str">
        <f t="shared" si="46"/>
        <v>-</v>
      </c>
      <c r="AO18" s="90" t="str">
        <f t="shared" si="47"/>
        <v>-</v>
      </c>
      <c r="AP18" s="39">
        <f>+'SEM2'!IC18</f>
        <v>0</v>
      </c>
      <c r="AQ18" s="99">
        <f t="shared" si="48"/>
        <v>0</v>
      </c>
      <c r="AR18" s="99">
        <f t="shared" si="49"/>
        <v>0</v>
      </c>
      <c r="AS18" s="100">
        <f t="shared" si="50"/>
        <v>0</v>
      </c>
      <c r="AT18" s="100">
        <f t="shared" si="51"/>
        <v>0</v>
      </c>
      <c r="AU18" s="35">
        <f>+'SEM2'!IH18</f>
        <v>0</v>
      </c>
      <c r="AV18" s="35">
        <f>+'SEM2'!II18</f>
        <v>0</v>
      </c>
      <c r="AW18" s="35">
        <f>+'SEM2'!IJ18</f>
        <v>0</v>
      </c>
      <c r="AX18" s="35">
        <f>+'SEM2'!IK18</f>
        <v>0</v>
      </c>
      <c r="AY18" s="35">
        <f>+'SEM2'!IL18</f>
        <v>0</v>
      </c>
      <c r="AZ18" s="35">
        <f>+'SEM2'!IM18</f>
        <v>0</v>
      </c>
      <c r="BA18" s="100">
        <f>+'SEM2'!IN18</f>
        <v>0</v>
      </c>
      <c r="BB18" s="35">
        <f>+'SEM2'!IO18</f>
        <v>0</v>
      </c>
      <c r="BC18" s="35">
        <f>+'SEM2'!IP18</f>
        <v>0</v>
      </c>
      <c r="BD18" s="35">
        <f>+'SEM2'!IQ18</f>
        <v>0</v>
      </c>
      <c r="BE18" s="35">
        <f>+'SEM2'!IR18</f>
        <v>0</v>
      </c>
      <c r="BF18" s="35">
        <f>+'SEM2'!IS18</f>
        <v>0</v>
      </c>
      <c r="BG18" s="23">
        <f>+'SEM2'!IT18</f>
        <v>0</v>
      </c>
      <c r="BH18" s="26">
        <f>+'SEM2'!IU18</f>
        <v>0</v>
      </c>
      <c r="BI18" s="42" t="str">
        <f t="shared" si="52"/>
        <v>-</v>
      </c>
      <c r="BJ18" s="89" t="str">
        <f t="shared" si="53"/>
        <v>-</v>
      </c>
      <c r="BK18" s="43" t="str">
        <f t="shared" si="54"/>
        <v>-</v>
      </c>
      <c r="BL18" s="43" t="str">
        <f t="shared" si="55"/>
        <v>-</v>
      </c>
      <c r="BM18" s="43" t="str">
        <f t="shared" si="56"/>
        <v>-</v>
      </c>
      <c r="BN18" s="43" t="str">
        <f t="shared" si="57"/>
        <v>-</v>
      </c>
      <c r="BO18" s="43" t="str">
        <f t="shared" si="58"/>
        <v>-</v>
      </c>
      <c r="BP18" s="43" t="str">
        <f t="shared" si="59"/>
        <v>-</v>
      </c>
      <c r="BQ18" s="43" t="str">
        <f t="shared" si="60"/>
        <v>-</v>
      </c>
      <c r="BR18" s="43" t="str">
        <f t="shared" si="61"/>
        <v>-</v>
      </c>
      <c r="BS18" s="43" t="str">
        <f t="shared" si="62"/>
        <v>-</v>
      </c>
      <c r="BT18" s="43" t="str">
        <f t="shared" si="63"/>
        <v>-</v>
      </c>
      <c r="BU18" s="43" t="str">
        <f t="shared" si="64"/>
        <v>-</v>
      </c>
      <c r="BV18" s="43" t="str">
        <f t="shared" si="65"/>
        <v>-</v>
      </c>
      <c r="BW18" s="43" t="str">
        <f t="shared" si="66"/>
        <v>-</v>
      </c>
      <c r="BX18" s="43" t="str">
        <f t="shared" si="67"/>
        <v>-</v>
      </c>
      <c r="BY18" s="44" t="str">
        <f t="shared" si="68"/>
        <v>-</v>
      </c>
      <c r="BZ18" s="44" t="str">
        <f t="shared" si="69"/>
        <v>-</v>
      </c>
      <c r="CA18" s="44" t="str">
        <f t="shared" si="70"/>
        <v>-</v>
      </c>
      <c r="CB18" s="90" t="str">
        <f t="shared" si="71"/>
        <v>-</v>
      </c>
      <c r="CC18" s="39">
        <f>+'SEM3'!IC18</f>
        <v>0</v>
      </c>
      <c r="CD18" s="99">
        <f t="shared" si="72"/>
        <v>0</v>
      </c>
      <c r="CE18" s="99">
        <f t="shared" si="73"/>
        <v>0</v>
      </c>
      <c r="CF18" s="100">
        <f t="shared" si="74"/>
        <v>0</v>
      </c>
      <c r="CG18" s="100">
        <f t="shared" si="75"/>
        <v>0</v>
      </c>
      <c r="CH18" s="35">
        <f>+'SEM3'!IH18</f>
        <v>0</v>
      </c>
      <c r="CI18" s="35">
        <f>+'SEM3'!II18</f>
        <v>0</v>
      </c>
      <c r="CJ18" s="35">
        <f>+'SEM3'!IJ18</f>
        <v>0</v>
      </c>
      <c r="CK18" s="35">
        <f>+'SEM3'!IK18</f>
        <v>0</v>
      </c>
      <c r="CL18" s="35">
        <f>+'SEM3'!IL18</f>
        <v>0</v>
      </c>
      <c r="CM18" s="35">
        <f>+'SEM3'!IM18</f>
        <v>0</v>
      </c>
      <c r="CN18" s="100">
        <f>+'SEM3'!IN18</f>
        <v>0</v>
      </c>
      <c r="CO18" s="35">
        <f>+'SEM3'!IO18</f>
        <v>0</v>
      </c>
      <c r="CP18" s="35">
        <f>+'SEM3'!IP18</f>
        <v>0</v>
      </c>
      <c r="CQ18" s="35">
        <f>+'SEM3'!IQ18</f>
        <v>0</v>
      </c>
      <c r="CR18" s="35">
        <f>+'SEM3'!IR18</f>
        <v>0</v>
      </c>
      <c r="CS18" s="35">
        <f>+'SEM3'!IS18</f>
        <v>0</v>
      </c>
      <c r="CT18" s="23">
        <f>+'SEM3'!IT18</f>
        <v>0</v>
      </c>
      <c r="CU18" s="26">
        <f>+'SEM3'!IU18</f>
        <v>0</v>
      </c>
      <c r="CV18" s="42" t="str">
        <f t="shared" si="76"/>
        <v>-</v>
      </c>
      <c r="CW18" s="89" t="str">
        <f t="shared" si="77"/>
        <v>-</v>
      </c>
      <c r="CX18" s="43" t="str">
        <f t="shared" si="78"/>
        <v>-</v>
      </c>
      <c r="CY18" s="43" t="str">
        <f t="shared" si="79"/>
        <v>-</v>
      </c>
      <c r="CZ18" s="43" t="str">
        <f t="shared" si="80"/>
        <v>-</v>
      </c>
      <c r="DA18" s="43" t="str">
        <f t="shared" si="81"/>
        <v>-</v>
      </c>
      <c r="DB18" s="43" t="str">
        <f t="shared" si="82"/>
        <v>-</v>
      </c>
      <c r="DC18" s="43" t="str">
        <f t="shared" si="83"/>
        <v>-</v>
      </c>
      <c r="DD18" s="43" t="str">
        <f t="shared" si="84"/>
        <v>-</v>
      </c>
      <c r="DE18" s="43" t="str">
        <f t="shared" si="85"/>
        <v>-</v>
      </c>
      <c r="DF18" s="43" t="str">
        <f t="shared" si="86"/>
        <v>-</v>
      </c>
      <c r="DG18" s="43" t="str">
        <f t="shared" si="87"/>
        <v>-</v>
      </c>
      <c r="DH18" s="43" t="str">
        <f t="shared" si="88"/>
        <v>-</v>
      </c>
      <c r="DI18" s="43" t="str">
        <f t="shared" si="89"/>
        <v>-</v>
      </c>
      <c r="DJ18" s="43" t="str">
        <f t="shared" si="90"/>
        <v>-</v>
      </c>
      <c r="DK18" s="43" t="str">
        <f t="shared" si="91"/>
        <v>-</v>
      </c>
      <c r="DL18" s="44" t="str">
        <f t="shared" si="92"/>
        <v>-</v>
      </c>
      <c r="DM18" s="44" t="str">
        <f t="shared" si="93"/>
        <v>-</v>
      </c>
      <c r="DN18" s="44" t="str">
        <f t="shared" si="94"/>
        <v>-</v>
      </c>
      <c r="DO18" s="90" t="str">
        <f t="shared" si="95"/>
        <v>-</v>
      </c>
      <c r="DP18" s="39">
        <f>+'SEM4'!IC18</f>
        <v>0</v>
      </c>
      <c r="DQ18" s="99">
        <f t="shared" si="96"/>
        <v>0</v>
      </c>
      <c r="DR18" s="99">
        <f t="shared" si="97"/>
        <v>0</v>
      </c>
      <c r="DS18" s="100">
        <f t="shared" si="98"/>
        <v>0</v>
      </c>
      <c r="DT18" s="100">
        <f t="shared" si="99"/>
        <v>0</v>
      </c>
      <c r="DU18" s="35">
        <f>+'SEM4'!IH18</f>
        <v>0</v>
      </c>
      <c r="DV18" s="35">
        <f>+'SEM4'!II18</f>
        <v>0</v>
      </c>
      <c r="DW18" s="35">
        <f>+'SEM4'!IJ18</f>
        <v>0</v>
      </c>
      <c r="DX18" s="35">
        <f>+'SEM4'!IK18</f>
        <v>0</v>
      </c>
      <c r="DY18" s="35">
        <f>+'SEM4'!IL18</f>
        <v>0</v>
      </c>
      <c r="DZ18" s="35">
        <f>+'SEM4'!IM18</f>
        <v>0</v>
      </c>
      <c r="EA18" s="100">
        <f>+'SEM4'!IN18</f>
        <v>0</v>
      </c>
      <c r="EB18" s="35">
        <f>+'SEM4'!IO18</f>
        <v>0</v>
      </c>
      <c r="EC18" s="35">
        <f>+'SEM4'!IP18</f>
        <v>0</v>
      </c>
      <c r="ED18" s="35">
        <f>+'SEM4'!IQ18</f>
        <v>0</v>
      </c>
      <c r="EE18" s="35">
        <f>+'SEM4'!IR18</f>
        <v>0</v>
      </c>
      <c r="EF18" s="35">
        <f>+'SEM4'!IS18</f>
        <v>0</v>
      </c>
      <c r="EG18" s="23">
        <f>+'SEM4'!IT18</f>
        <v>0</v>
      </c>
      <c r="EH18" s="26">
        <f>+'SEM4'!IU18</f>
        <v>0</v>
      </c>
      <c r="EI18" s="42" t="str">
        <f t="shared" si="100"/>
        <v>-</v>
      </c>
      <c r="EJ18" s="89" t="str">
        <f t="shared" si="101"/>
        <v>-</v>
      </c>
      <c r="EK18" s="43" t="str">
        <f t="shared" si="102"/>
        <v>-</v>
      </c>
      <c r="EL18" s="43" t="str">
        <f t="shared" si="103"/>
        <v>-</v>
      </c>
      <c r="EM18" s="43" t="str">
        <f t="shared" si="104"/>
        <v>-</v>
      </c>
      <c r="EN18" s="43" t="str">
        <f t="shared" si="105"/>
        <v>-</v>
      </c>
      <c r="EO18" s="43" t="str">
        <f t="shared" si="106"/>
        <v>-</v>
      </c>
      <c r="EP18" s="43" t="str">
        <f t="shared" si="107"/>
        <v>-</v>
      </c>
      <c r="EQ18" s="43" t="str">
        <f t="shared" si="108"/>
        <v>-</v>
      </c>
      <c r="ER18" s="43" t="str">
        <f t="shared" si="109"/>
        <v>-</v>
      </c>
      <c r="ES18" s="43" t="str">
        <f t="shared" si="110"/>
        <v>-</v>
      </c>
      <c r="ET18" s="43" t="str">
        <f t="shared" si="111"/>
        <v>-</v>
      </c>
      <c r="EU18" s="43" t="str">
        <f t="shared" si="112"/>
        <v>-</v>
      </c>
      <c r="EV18" s="43" t="str">
        <f t="shared" si="113"/>
        <v>-</v>
      </c>
      <c r="EW18" s="43" t="str">
        <f t="shared" si="114"/>
        <v>-</v>
      </c>
      <c r="EX18" s="43" t="str">
        <f t="shared" si="115"/>
        <v>-</v>
      </c>
      <c r="EY18" s="44" t="str">
        <f t="shared" si="116"/>
        <v>-</v>
      </c>
      <c r="EZ18" s="44" t="str">
        <f t="shared" si="117"/>
        <v>-</v>
      </c>
      <c r="FA18" s="44" t="str">
        <f t="shared" si="118"/>
        <v>-</v>
      </c>
      <c r="FB18" s="90" t="str">
        <f t="shared" si="119"/>
        <v>-</v>
      </c>
      <c r="FC18" s="39">
        <f>+'SEM5'!IC18</f>
        <v>0</v>
      </c>
      <c r="FD18" s="99">
        <f t="shared" si="120"/>
        <v>0</v>
      </c>
      <c r="FE18" s="99">
        <f t="shared" si="121"/>
        <v>0</v>
      </c>
      <c r="FF18" s="100">
        <f t="shared" si="122"/>
        <v>0</v>
      </c>
      <c r="FG18" s="100">
        <f t="shared" si="123"/>
        <v>0</v>
      </c>
      <c r="FH18" s="35">
        <f>+'SEM5'!IH18</f>
        <v>0</v>
      </c>
      <c r="FI18" s="35">
        <f>+'SEM5'!II18</f>
        <v>0</v>
      </c>
      <c r="FJ18" s="35">
        <f>+'SEM5'!IJ18</f>
        <v>0</v>
      </c>
      <c r="FK18" s="35">
        <f>+'SEM5'!IK18</f>
        <v>0</v>
      </c>
      <c r="FL18" s="35">
        <f>+'SEM5'!IL18</f>
        <v>0</v>
      </c>
      <c r="FM18" s="35">
        <f>+'SEM5'!IM18</f>
        <v>0</v>
      </c>
      <c r="FN18" s="100">
        <f>+'SEM5'!IN18</f>
        <v>0</v>
      </c>
      <c r="FO18" s="35">
        <f>+'SEM5'!IO18</f>
        <v>0</v>
      </c>
      <c r="FP18" s="35">
        <f>+'SEM5'!IP18</f>
        <v>0</v>
      </c>
      <c r="FQ18" s="35">
        <f>+'SEM5'!IQ18</f>
        <v>0</v>
      </c>
      <c r="FR18" s="35">
        <f>+'SEM5'!IR18</f>
        <v>0</v>
      </c>
      <c r="FS18" s="35">
        <f>+'SEM5'!IS18</f>
        <v>0</v>
      </c>
      <c r="FT18" s="23">
        <f>+'SEM5'!IT18</f>
        <v>0</v>
      </c>
      <c r="FU18" s="26">
        <f>+'SEM5'!IU18</f>
        <v>0</v>
      </c>
      <c r="FV18" s="42" t="str">
        <f t="shared" si="124"/>
        <v>-</v>
      </c>
      <c r="FW18" s="89" t="str">
        <f t="shared" si="125"/>
        <v>-</v>
      </c>
      <c r="FX18" s="43" t="str">
        <f t="shared" si="126"/>
        <v>-</v>
      </c>
      <c r="FY18" s="43" t="str">
        <f t="shared" si="127"/>
        <v>-</v>
      </c>
      <c r="FZ18" s="43" t="str">
        <f t="shared" si="128"/>
        <v>-</v>
      </c>
      <c r="GA18" s="43" t="str">
        <f t="shared" si="129"/>
        <v>-</v>
      </c>
      <c r="GB18" s="43" t="str">
        <f t="shared" si="130"/>
        <v>-</v>
      </c>
      <c r="GC18" s="43" t="str">
        <f t="shared" si="131"/>
        <v>-</v>
      </c>
      <c r="GD18" s="43" t="str">
        <f t="shared" si="132"/>
        <v>-</v>
      </c>
      <c r="GE18" s="43" t="str">
        <f t="shared" si="133"/>
        <v>-</v>
      </c>
      <c r="GF18" s="43" t="str">
        <f t="shared" si="134"/>
        <v>-</v>
      </c>
      <c r="GG18" s="43" t="str">
        <f t="shared" si="135"/>
        <v>-</v>
      </c>
      <c r="GH18" s="43" t="str">
        <f t="shared" si="136"/>
        <v>-</v>
      </c>
      <c r="GI18" s="43" t="str">
        <f t="shared" si="137"/>
        <v>-</v>
      </c>
      <c r="GJ18" s="43" t="str">
        <f t="shared" si="138"/>
        <v>-</v>
      </c>
      <c r="GK18" s="43" t="str">
        <f t="shared" si="139"/>
        <v>-</v>
      </c>
      <c r="GL18" s="44" t="str">
        <f t="shared" si="140"/>
        <v>-</v>
      </c>
      <c r="GM18" s="44" t="str">
        <f t="shared" si="141"/>
        <v>-</v>
      </c>
      <c r="GN18" s="44" t="str">
        <f t="shared" si="142"/>
        <v>-</v>
      </c>
      <c r="GO18" s="90" t="str">
        <f t="shared" si="143"/>
        <v>-</v>
      </c>
      <c r="GP18" s="39">
        <f>'SEM6'!IC18</f>
        <v>0</v>
      </c>
      <c r="GQ18" s="99">
        <f t="shared" si="144"/>
        <v>0</v>
      </c>
      <c r="GR18" s="99">
        <f t="shared" si="145"/>
        <v>0</v>
      </c>
      <c r="GS18" s="100">
        <f t="shared" si="146"/>
        <v>0</v>
      </c>
      <c r="GT18" s="100">
        <f t="shared" si="147"/>
        <v>0</v>
      </c>
      <c r="GU18" s="35">
        <f>'SEM6'!IH18</f>
        <v>0</v>
      </c>
      <c r="GV18" s="35">
        <f>'SEM6'!II18</f>
        <v>0</v>
      </c>
      <c r="GW18" s="35">
        <f>'SEM6'!IJ18</f>
        <v>0</v>
      </c>
      <c r="GX18" s="35">
        <f>'SEM6'!IK18</f>
        <v>0</v>
      </c>
      <c r="GY18" s="35">
        <f>'SEM6'!IL18</f>
        <v>0</v>
      </c>
      <c r="GZ18" s="35">
        <f>'SEM6'!IM18</f>
        <v>0</v>
      </c>
      <c r="HA18" s="100">
        <f>'SEM6'!IN18</f>
        <v>0</v>
      </c>
      <c r="HB18" s="35">
        <f>'SEM6'!IO18</f>
        <v>0</v>
      </c>
      <c r="HC18" s="35">
        <f>'SEM6'!IP18</f>
        <v>0</v>
      </c>
      <c r="HD18" s="35">
        <f>'SEM6'!IQ18</f>
        <v>0</v>
      </c>
      <c r="HE18" s="35">
        <f>'SEM6'!IR18</f>
        <v>0</v>
      </c>
      <c r="HF18" s="35">
        <f>'SEM6'!IS18</f>
        <v>0</v>
      </c>
      <c r="HG18" s="23">
        <f>'SEM6'!IT18</f>
        <v>0</v>
      </c>
      <c r="HH18" s="26">
        <f>'SEM6'!IU18</f>
        <v>0</v>
      </c>
      <c r="HI18" s="42" t="str">
        <f t="shared" si="4"/>
        <v>-</v>
      </c>
      <c r="HJ18" s="89" t="str">
        <f t="shared" si="5"/>
        <v>-</v>
      </c>
      <c r="HK18" s="43" t="str">
        <f t="shared" si="6"/>
        <v>-</v>
      </c>
      <c r="HL18" s="43" t="str">
        <f t="shared" si="7"/>
        <v>-</v>
      </c>
      <c r="HM18" s="43" t="str">
        <f t="shared" si="8"/>
        <v>-</v>
      </c>
      <c r="HN18" s="43" t="str">
        <f t="shared" si="9"/>
        <v>-</v>
      </c>
      <c r="HO18" s="43" t="str">
        <f t="shared" si="10"/>
        <v>-</v>
      </c>
      <c r="HP18" s="43" t="str">
        <f t="shared" si="11"/>
        <v>-</v>
      </c>
      <c r="HQ18" s="43" t="str">
        <f t="shared" si="12"/>
        <v>-</v>
      </c>
      <c r="HR18" s="43" t="str">
        <f t="shared" si="13"/>
        <v>-</v>
      </c>
      <c r="HS18" s="43" t="str">
        <f t="shared" si="14"/>
        <v>-</v>
      </c>
      <c r="HT18" s="43" t="str">
        <f t="shared" si="15"/>
        <v>-</v>
      </c>
      <c r="HU18" s="43" t="str">
        <f t="shared" si="16"/>
        <v>-</v>
      </c>
      <c r="HV18" s="43" t="str">
        <f t="shared" si="17"/>
        <v>-</v>
      </c>
      <c r="HW18" s="43" t="str">
        <f t="shared" si="18"/>
        <v>-</v>
      </c>
      <c r="HX18" s="43" t="str">
        <f t="shared" si="19"/>
        <v>-</v>
      </c>
      <c r="HY18" s="44" t="str">
        <f t="shared" si="20"/>
        <v>-</v>
      </c>
      <c r="HZ18" s="44" t="str">
        <f t="shared" si="21"/>
        <v>-</v>
      </c>
      <c r="IA18" s="44" t="str">
        <f t="shared" si="22"/>
        <v>-</v>
      </c>
      <c r="IB18" s="90" t="str">
        <f t="shared" si="23"/>
        <v>-</v>
      </c>
      <c r="IC18" s="39">
        <f>'CUMUL Octobre 2022'!C18</f>
        <v>0</v>
      </c>
      <c r="ID18" s="112">
        <f t="shared" si="148"/>
        <v>0</v>
      </c>
      <c r="IE18" s="112">
        <f t="shared" si="149"/>
        <v>0</v>
      </c>
      <c r="IF18" s="113">
        <f t="shared" si="150"/>
        <v>0</v>
      </c>
      <c r="IG18" s="113">
        <f t="shared" si="151"/>
        <v>0</v>
      </c>
      <c r="IH18" s="35">
        <f>'CUMUL Octobre 2022'!H18</f>
        <v>0</v>
      </c>
      <c r="II18" s="35">
        <f>'CUMUL Octobre 2022'!I18</f>
        <v>0</v>
      </c>
      <c r="IJ18" s="35">
        <f>'CUMUL Octobre 2022'!J18</f>
        <v>0</v>
      </c>
      <c r="IK18" s="35">
        <f>'CUMUL Octobre 2022'!K18</f>
        <v>0</v>
      </c>
      <c r="IL18" s="35">
        <f>'CUMUL Octobre 2022'!L18</f>
        <v>0</v>
      </c>
      <c r="IM18" s="35">
        <f>'CUMUL Octobre 2022'!M18</f>
        <v>0</v>
      </c>
      <c r="IN18" s="113">
        <f>'CUMUL Octobre 2022'!N18</f>
        <v>0</v>
      </c>
      <c r="IO18" s="35">
        <f>'CUMUL Octobre 2022'!O18</f>
        <v>0</v>
      </c>
      <c r="IP18" s="35">
        <f>'CUMUL Octobre 2022'!P18</f>
        <v>0</v>
      </c>
      <c r="IQ18" s="35">
        <f>'CUMUL Octobre 2022'!Q18</f>
        <v>0</v>
      </c>
      <c r="IR18" s="35">
        <f>'CUMUL Octobre 2022'!R18</f>
        <v>0</v>
      </c>
      <c r="IS18" s="35">
        <f>'CUMUL Octobre 2022'!S18</f>
        <v>0</v>
      </c>
      <c r="IT18" s="23">
        <f>'CUMUL Octobre 2022'!T18</f>
        <v>0</v>
      </c>
      <c r="IU18" s="26">
        <f>'CUMUL Octobre 2022'!U18</f>
        <v>0</v>
      </c>
      <c r="IV18" s="125" t="str">
        <f t="shared" si="152"/>
        <v>-</v>
      </c>
      <c r="IW18" s="126" t="str">
        <f t="shared" si="153"/>
        <v>-</v>
      </c>
      <c r="IX18" s="127" t="str">
        <f t="shared" si="154"/>
        <v>-</v>
      </c>
      <c r="IY18" s="127" t="str">
        <f t="shared" si="155"/>
        <v>-</v>
      </c>
      <c r="IZ18" s="127" t="str">
        <f t="shared" si="156"/>
        <v>-</v>
      </c>
      <c r="JA18" s="127" t="str">
        <f t="shared" si="157"/>
        <v>-</v>
      </c>
      <c r="JB18" s="127" t="str">
        <f t="shared" si="158"/>
        <v>-</v>
      </c>
      <c r="JC18" s="127" t="str">
        <f t="shared" si="159"/>
        <v>-</v>
      </c>
      <c r="JD18" s="127" t="str">
        <f t="shared" si="160"/>
        <v>-</v>
      </c>
      <c r="JE18" s="127" t="str">
        <f t="shared" si="161"/>
        <v>-</v>
      </c>
      <c r="JF18" s="127" t="str">
        <f t="shared" si="162"/>
        <v>-</v>
      </c>
      <c r="JG18" s="127" t="str">
        <f t="shared" si="163"/>
        <v>-</v>
      </c>
      <c r="JH18" s="127" t="str">
        <f t="shared" si="164"/>
        <v>-</v>
      </c>
      <c r="JI18" s="127" t="str">
        <f t="shared" si="165"/>
        <v>-</v>
      </c>
      <c r="JJ18" s="127" t="str">
        <f t="shared" si="166"/>
        <v>-</v>
      </c>
      <c r="JK18" s="127" t="str">
        <f t="shared" si="167"/>
        <v>-</v>
      </c>
      <c r="JL18" s="128" t="str">
        <f t="shared" si="168"/>
        <v>-</v>
      </c>
      <c r="JM18" s="128" t="str">
        <f t="shared" si="169"/>
        <v>-</v>
      </c>
      <c r="JN18" s="128" t="str">
        <f t="shared" si="170"/>
        <v>-</v>
      </c>
      <c r="JO18" s="129" t="str">
        <f t="shared" si="171"/>
        <v>-</v>
      </c>
    </row>
    <row r="19" spans="1:275" ht="15.75">
      <c r="A19" s="14">
        <f>IFERROR('SEM1'!A19,"-")</f>
        <v>0</v>
      </c>
      <c r="B19" s="135" t="s">
        <v>75</v>
      </c>
      <c r="C19" s="39">
        <f>+'SEM1'!IC19</f>
        <v>0</v>
      </c>
      <c r="D19" s="99">
        <f t="shared" si="24"/>
        <v>0</v>
      </c>
      <c r="E19" s="99">
        <f t="shared" si="25"/>
        <v>0</v>
      </c>
      <c r="F19" s="100">
        <f t="shared" si="26"/>
        <v>0</v>
      </c>
      <c r="G19" s="100">
        <f t="shared" si="27"/>
        <v>0</v>
      </c>
      <c r="H19" s="35">
        <f>+'SEM1'!IH19</f>
        <v>0</v>
      </c>
      <c r="I19" s="35">
        <f>+'SEM1'!II19</f>
        <v>0</v>
      </c>
      <c r="J19" s="35">
        <f>+'SEM1'!IJ19</f>
        <v>0</v>
      </c>
      <c r="K19" s="35">
        <f>+'SEM1'!IK19</f>
        <v>0</v>
      </c>
      <c r="L19" s="35">
        <f>+'SEM1'!IL19</f>
        <v>0</v>
      </c>
      <c r="M19" s="35">
        <f>+'SEM1'!IM19</f>
        <v>0</v>
      </c>
      <c r="N19" s="100">
        <f>+'SEM1'!IN19</f>
        <v>0</v>
      </c>
      <c r="O19" s="35">
        <f>+'SEM1'!IO19</f>
        <v>0</v>
      </c>
      <c r="P19" s="35">
        <f>+'SEM1'!IP19</f>
        <v>0</v>
      </c>
      <c r="Q19" s="35">
        <f>+'SEM1'!IQ19</f>
        <v>0</v>
      </c>
      <c r="R19" s="35">
        <f>+'SEM1'!IR19</f>
        <v>0</v>
      </c>
      <c r="S19" s="35">
        <f>+'SEM1'!IS19</f>
        <v>0</v>
      </c>
      <c r="T19" s="23">
        <f>+'SEM1'!IT19</f>
        <v>0</v>
      </c>
      <c r="U19" s="26">
        <f>+'SEM1'!IU19</f>
        <v>0</v>
      </c>
      <c r="V19" s="42" t="str">
        <f t="shared" si="28"/>
        <v>-</v>
      </c>
      <c r="W19" s="89" t="str">
        <f t="shared" si="29"/>
        <v>-</v>
      </c>
      <c r="X19" s="43" t="str">
        <f t="shared" si="30"/>
        <v>-</v>
      </c>
      <c r="Y19" s="43" t="str">
        <f t="shared" si="31"/>
        <v>-</v>
      </c>
      <c r="Z19" s="43" t="str">
        <f t="shared" si="32"/>
        <v>-</v>
      </c>
      <c r="AA19" s="43" t="str">
        <f t="shared" si="33"/>
        <v>-</v>
      </c>
      <c r="AB19" s="43" t="str">
        <f t="shared" si="34"/>
        <v>-</v>
      </c>
      <c r="AC19" s="43" t="str">
        <f t="shared" si="35"/>
        <v>-</v>
      </c>
      <c r="AD19" s="43" t="str">
        <f t="shared" si="36"/>
        <v>-</v>
      </c>
      <c r="AE19" s="43" t="str">
        <f t="shared" si="37"/>
        <v>-</v>
      </c>
      <c r="AF19" s="43" t="str">
        <f t="shared" si="38"/>
        <v>-</v>
      </c>
      <c r="AG19" s="43" t="str">
        <f t="shared" si="39"/>
        <v>-</v>
      </c>
      <c r="AH19" s="43" t="str">
        <f t="shared" si="40"/>
        <v>-</v>
      </c>
      <c r="AI19" s="43" t="str">
        <f t="shared" si="41"/>
        <v>-</v>
      </c>
      <c r="AJ19" s="43" t="str">
        <f t="shared" si="42"/>
        <v>-</v>
      </c>
      <c r="AK19" s="43" t="str">
        <f t="shared" si="43"/>
        <v>-</v>
      </c>
      <c r="AL19" s="44" t="str">
        <f t="shared" si="44"/>
        <v>-</v>
      </c>
      <c r="AM19" s="44" t="str">
        <f t="shared" si="45"/>
        <v>-</v>
      </c>
      <c r="AN19" s="44" t="str">
        <f t="shared" si="46"/>
        <v>-</v>
      </c>
      <c r="AO19" s="90" t="str">
        <f t="shared" si="47"/>
        <v>-</v>
      </c>
      <c r="AP19" s="39">
        <f>+'SEM2'!IC19</f>
        <v>0</v>
      </c>
      <c r="AQ19" s="99">
        <f t="shared" si="48"/>
        <v>0</v>
      </c>
      <c r="AR19" s="99">
        <f t="shared" si="49"/>
        <v>0</v>
      </c>
      <c r="AS19" s="100">
        <f t="shared" si="50"/>
        <v>0</v>
      </c>
      <c r="AT19" s="100">
        <f t="shared" si="51"/>
        <v>0</v>
      </c>
      <c r="AU19" s="35">
        <f>+'SEM2'!IH19</f>
        <v>0</v>
      </c>
      <c r="AV19" s="35">
        <f>+'SEM2'!II19</f>
        <v>0</v>
      </c>
      <c r="AW19" s="35">
        <f>+'SEM2'!IJ19</f>
        <v>0</v>
      </c>
      <c r="AX19" s="35">
        <f>+'SEM2'!IK19</f>
        <v>0</v>
      </c>
      <c r="AY19" s="35">
        <f>+'SEM2'!IL19</f>
        <v>0</v>
      </c>
      <c r="AZ19" s="35">
        <f>+'SEM2'!IM19</f>
        <v>0</v>
      </c>
      <c r="BA19" s="100">
        <f>+'SEM2'!IN19</f>
        <v>0</v>
      </c>
      <c r="BB19" s="35">
        <f>+'SEM2'!IO19</f>
        <v>0</v>
      </c>
      <c r="BC19" s="35">
        <f>+'SEM2'!IP19</f>
        <v>0</v>
      </c>
      <c r="BD19" s="35">
        <f>+'SEM2'!IQ19</f>
        <v>0</v>
      </c>
      <c r="BE19" s="35">
        <f>+'SEM2'!IR19</f>
        <v>0</v>
      </c>
      <c r="BF19" s="35">
        <f>+'SEM2'!IS19</f>
        <v>0</v>
      </c>
      <c r="BG19" s="23">
        <f>+'SEM2'!IT19</f>
        <v>0</v>
      </c>
      <c r="BH19" s="26">
        <f>+'SEM2'!IU19</f>
        <v>0</v>
      </c>
      <c r="BI19" s="42" t="str">
        <f t="shared" si="52"/>
        <v>-</v>
      </c>
      <c r="BJ19" s="89" t="str">
        <f t="shared" si="53"/>
        <v>-</v>
      </c>
      <c r="BK19" s="43" t="str">
        <f t="shared" si="54"/>
        <v>-</v>
      </c>
      <c r="BL19" s="43" t="str">
        <f t="shared" si="55"/>
        <v>-</v>
      </c>
      <c r="BM19" s="43" t="str">
        <f t="shared" si="56"/>
        <v>-</v>
      </c>
      <c r="BN19" s="43" t="str">
        <f t="shared" si="57"/>
        <v>-</v>
      </c>
      <c r="BO19" s="43" t="str">
        <f t="shared" si="58"/>
        <v>-</v>
      </c>
      <c r="BP19" s="43" t="str">
        <f t="shared" si="59"/>
        <v>-</v>
      </c>
      <c r="BQ19" s="43" t="str">
        <f t="shared" si="60"/>
        <v>-</v>
      </c>
      <c r="BR19" s="43" t="str">
        <f t="shared" si="61"/>
        <v>-</v>
      </c>
      <c r="BS19" s="43" t="str">
        <f t="shared" si="62"/>
        <v>-</v>
      </c>
      <c r="BT19" s="43" t="str">
        <f t="shared" si="63"/>
        <v>-</v>
      </c>
      <c r="BU19" s="43" t="str">
        <f t="shared" si="64"/>
        <v>-</v>
      </c>
      <c r="BV19" s="43" t="str">
        <f t="shared" si="65"/>
        <v>-</v>
      </c>
      <c r="BW19" s="43" t="str">
        <f t="shared" si="66"/>
        <v>-</v>
      </c>
      <c r="BX19" s="43" t="str">
        <f t="shared" si="67"/>
        <v>-</v>
      </c>
      <c r="BY19" s="44" t="str">
        <f t="shared" si="68"/>
        <v>-</v>
      </c>
      <c r="BZ19" s="44" t="str">
        <f t="shared" si="69"/>
        <v>-</v>
      </c>
      <c r="CA19" s="44" t="str">
        <f t="shared" si="70"/>
        <v>-</v>
      </c>
      <c r="CB19" s="90" t="str">
        <f t="shared" si="71"/>
        <v>-</v>
      </c>
      <c r="CC19" s="39">
        <f>+'SEM3'!IC19</f>
        <v>0</v>
      </c>
      <c r="CD19" s="99">
        <f t="shared" si="72"/>
        <v>0</v>
      </c>
      <c r="CE19" s="99">
        <f t="shared" si="73"/>
        <v>0</v>
      </c>
      <c r="CF19" s="100">
        <f t="shared" si="74"/>
        <v>0</v>
      </c>
      <c r="CG19" s="100">
        <f t="shared" si="75"/>
        <v>0</v>
      </c>
      <c r="CH19" s="35">
        <f>+'SEM3'!IH19</f>
        <v>0</v>
      </c>
      <c r="CI19" s="35">
        <f>+'SEM3'!II19</f>
        <v>0</v>
      </c>
      <c r="CJ19" s="35">
        <f>+'SEM3'!IJ19</f>
        <v>0</v>
      </c>
      <c r="CK19" s="35">
        <f>+'SEM3'!IK19</f>
        <v>0</v>
      </c>
      <c r="CL19" s="35">
        <f>+'SEM3'!IL19</f>
        <v>0</v>
      </c>
      <c r="CM19" s="35">
        <f>+'SEM3'!IM19</f>
        <v>0</v>
      </c>
      <c r="CN19" s="100">
        <f>+'SEM3'!IN19</f>
        <v>0</v>
      </c>
      <c r="CO19" s="35">
        <f>+'SEM3'!IO19</f>
        <v>0</v>
      </c>
      <c r="CP19" s="35">
        <f>+'SEM3'!IP19</f>
        <v>0</v>
      </c>
      <c r="CQ19" s="35">
        <f>+'SEM3'!IQ19</f>
        <v>0</v>
      </c>
      <c r="CR19" s="35">
        <f>+'SEM3'!IR19</f>
        <v>0</v>
      </c>
      <c r="CS19" s="35">
        <f>+'SEM3'!IS19</f>
        <v>0</v>
      </c>
      <c r="CT19" s="23">
        <f>+'SEM3'!IT19</f>
        <v>0</v>
      </c>
      <c r="CU19" s="26">
        <f>+'SEM3'!IU19</f>
        <v>0</v>
      </c>
      <c r="CV19" s="42" t="str">
        <f t="shared" si="76"/>
        <v>-</v>
      </c>
      <c r="CW19" s="89" t="str">
        <f t="shared" si="77"/>
        <v>-</v>
      </c>
      <c r="CX19" s="43" t="str">
        <f t="shared" si="78"/>
        <v>-</v>
      </c>
      <c r="CY19" s="43" t="str">
        <f t="shared" si="79"/>
        <v>-</v>
      </c>
      <c r="CZ19" s="43" t="str">
        <f t="shared" si="80"/>
        <v>-</v>
      </c>
      <c r="DA19" s="43" t="str">
        <f t="shared" si="81"/>
        <v>-</v>
      </c>
      <c r="DB19" s="43" t="str">
        <f t="shared" si="82"/>
        <v>-</v>
      </c>
      <c r="DC19" s="43" t="str">
        <f t="shared" si="83"/>
        <v>-</v>
      </c>
      <c r="DD19" s="43" t="str">
        <f t="shared" si="84"/>
        <v>-</v>
      </c>
      <c r="DE19" s="43" t="str">
        <f t="shared" si="85"/>
        <v>-</v>
      </c>
      <c r="DF19" s="43" t="str">
        <f t="shared" si="86"/>
        <v>-</v>
      </c>
      <c r="DG19" s="43" t="str">
        <f t="shared" si="87"/>
        <v>-</v>
      </c>
      <c r="DH19" s="43" t="str">
        <f t="shared" si="88"/>
        <v>-</v>
      </c>
      <c r="DI19" s="43" t="str">
        <f t="shared" si="89"/>
        <v>-</v>
      </c>
      <c r="DJ19" s="43" t="str">
        <f t="shared" si="90"/>
        <v>-</v>
      </c>
      <c r="DK19" s="43" t="str">
        <f t="shared" si="91"/>
        <v>-</v>
      </c>
      <c r="DL19" s="44" t="str">
        <f t="shared" si="92"/>
        <v>-</v>
      </c>
      <c r="DM19" s="44" t="str">
        <f t="shared" si="93"/>
        <v>-</v>
      </c>
      <c r="DN19" s="44" t="str">
        <f t="shared" si="94"/>
        <v>-</v>
      </c>
      <c r="DO19" s="90" t="str">
        <f t="shared" si="95"/>
        <v>-</v>
      </c>
      <c r="DP19" s="39">
        <f>+'SEM4'!IC19</f>
        <v>0</v>
      </c>
      <c r="DQ19" s="99">
        <f t="shared" si="96"/>
        <v>0</v>
      </c>
      <c r="DR19" s="99">
        <f t="shared" si="97"/>
        <v>0</v>
      </c>
      <c r="DS19" s="100">
        <f t="shared" si="98"/>
        <v>0</v>
      </c>
      <c r="DT19" s="100">
        <f t="shared" si="99"/>
        <v>0</v>
      </c>
      <c r="DU19" s="35">
        <f>+'SEM4'!IH19</f>
        <v>0</v>
      </c>
      <c r="DV19" s="35">
        <f>+'SEM4'!II19</f>
        <v>0</v>
      </c>
      <c r="DW19" s="35">
        <f>+'SEM4'!IJ19</f>
        <v>0</v>
      </c>
      <c r="DX19" s="35">
        <f>+'SEM4'!IK19</f>
        <v>0</v>
      </c>
      <c r="DY19" s="35">
        <f>+'SEM4'!IL19</f>
        <v>0</v>
      </c>
      <c r="DZ19" s="35">
        <f>+'SEM4'!IM19</f>
        <v>0</v>
      </c>
      <c r="EA19" s="100">
        <f>+'SEM4'!IN19</f>
        <v>0</v>
      </c>
      <c r="EB19" s="35">
        <f>+'SEM4'!IO19</f>
        <v>0</v>
      </c>
      <c r="EC19" s="35">
        <f>+'SEM4'!IP19</f>
        <v>0</v>
      </c>
      <c r="ED19" s="35">
        <f>+'SEM4'!IQ19</f>
        <v>0</v>
      </c>
      <c r="EE19" s="35">
        <f>+'SEM4'!IR19</f>
        <v>0</v>
      </c>
      <c r="EF19" s="35">
        <f>+'SEM4'!IS19</f>
        <v>0</v>
      </c>
      <c r="EG19" s="23">
        <f>+'SEM4'!IT19</f>
        <v>0</v>
      </c>
      <c r="EH19" s="26">
        <f>+'SEM4'!IU19</f>
        <v>0</v>
      </c>
      <c r="EI19" s="42" t="str">
        <f t="shared" si="100"/>
        <v>-</v>
      </c>
      <c r="EJ19" s="89" t="str">
        <f t="shared" si="101"/>
        <v>-</v>
      </c>
      <c r="EK19" s="43" t="str">
        <f t="shared" si="102"/>
        <v>-</v>
      </c>
      <c r="EL19" s="43" t="str">
        <f t="shared" si="103"/>
        <v>-</v>
      </c>
      <c r="EM19" s="43" t="str">
        <f t="shared" si="104"/>
        <v>-</v>
      </c>
      <c r="EN19" s="43" t="str">
        <f t="shared" si="105"/>
        <v>-</v>
      </c>
      <c r="EO19" s="43" t="str">
        <f t="shared" si="106"/>
        <v>-</v>
      </c>
      <c r="EP19" s="43" t="str">
        <f t="shared" si="107"/>
        <v>-</v>
      </c>
      <c r="EQ19" s="43" t="str">
        <f t="shared" si="108"/>
        <v>-</v>
      </c>
      <c r="ER19" s="43" t="str">
        <f t="shared" si="109"/>
        <v>-</v>
      </c>
      <c r="ES19" s="43" t="str">
        <f t="shared" si="110"/>
        <v>-</v>
      </c>
      <c r="ET19" s="43" t="str">
        <f t="shared" si="111"/>
        <v>-</v>
      </c>
      <c r="EU19" s="43" t="str">
        <f t="shared" si="112"/>
        <v>-</v>
      </c>
      <c r="EV19" s="43" t="str">
        <f t="shared" si="113"/>
        <v>-</v>
      </c>
      <c r="EW19" s="43" t="str">
        <f t="shared" si="114"/>
        <v>-</v>
      </c>
      <c r="EX19" s="43" t="str">
        <f t="shared" si="115"/>
        <v>-</v>
      </c>
      <c r="EY19" s="44" t="str">
        <f t="shared" si="116"/>
        <v>-</v>
      </c>
      <c r="EZ19" s="44" t="str">
        <f t="shared" si="117"/>
        <v>-</v>
      </c>
      <c r="FA19" s="44" t="str">
        <f t="shared" si="118"/>
        <v>-</v>
      </c>
      <c r="FB19" s="90" t="str">
        <f t="shared" si="119"/>
        <v>-</v>
      </c>
      <c r="FC19" s="39">
        <f>+'SEM5'!IC19</f>
        <v>0</v>
      </c>
      <c r="FD19" s="99">
        <f t="shared" si="120"/>
        <v>0</v>
      </c>
      <c r="FE19" s="99">
        <f t="shared" si="121"/>
        <v>0</v>
      </c>
      <c r="FF19" s="100">
        <f t="shared" si="122"/>
        <v>0</v>
      </c>
      <c r="FG19" s="100">
        <f t="shared" si="123"/>
        <v>0</v>
      </c>
      <c r="FH19" s="35">
        <f>+'SEM5'!IH19</f>
        <v>0</v>
      </c>
      <c r="FI19" s="35">
        <f>+'SEM5'!II19</f>
        <v>0</v>
      </c>
      <c r="FJ19" s="35">
        <f>+'SEM5'!IJ19</f>
        <v>0</v>
      </c>
      <c r="FK19" s="35">
        <f>+'SEM5'!IK19</f>
        <v>0</v>
      </c>
      <c r="FL19" s="35">
        <f>+'SEM5'!IL19</f>
        <v>0</v>
      </c>
      <c r="FM19" s="35">
        <f>+'SEM5'!IM19</f>
        <v>0</v>
      </c>
      <c r="FN19" s="100">
        <f>+'SEM5'!IN19</f>
        <v>0</v>
      </c>
      <c r="FO19" s="35">
        <f>+'SEM5'!IO19</f>
        <v>0</v>
      </c>
      <c r="FP19" s="35">
        <f>+'SEM5'!IP19</f>
        <v>0</v>
      </c>
      <c r="FQ19" s="35">
        <f>+'SEM5'!IQ19</f>
        <v>0</v>
      </c>
      <c r="FR19" s="35">
        <f>+'SEM5'!IR19</f>
        <v>0</v>
      </c>
      <c r="FS19" s="35">
        <f>+'SEM5'!IS19</f>
        <v>0</v>
      </c>
      <c r="FT19" s="23">
        <f>+'SEM5'!IT19</f>
        <v>0</v>
      </c>
      <c r="FU19" s="26">
        <f>+'SEM5'!IU19</f>
        <v>0</v>
      </c>
      <c r="FV19" s="42" t="str">
        <f t="shared" si="124"/>
        <v>-</v>
      </c>
      <c r="FW19" s="89" t="str">
        <f t="shared" si="125"/>
        <v>-</v>
      </c>
      <c r="FX19" s="43" t="str">
        <f t="shared" si="126"/>
        <v>-</v>
      </c>
      <c r="FY19" s="43" t="str">
        <f t="shared" si="127"/>
        <v>-</v>
      </c>
      <c r="FZ19" s="43" t="str">
        <f t="shared" si="128"/>
        <v>-</v>
      </c>
      <c r="GA19" s="43" t="str">
        <f t="shared" si="129"/>
        <v>-</v>
      </c>
      <c r="GB19" s="43" t="str">
        <f t="shared" si="130"/>
        <v>-</v>
      </c>
      <c r="GC19" s="43" t="str">
        <f t="shared" si="131"/>
        <v>-</v>
      </c>
      <c r="GD19" s="43" t="str">
        <f t="shared" si="132"/>
        <v>-</v>
      </c>
      <c r="GE19" s="43" t="str">
        <f t="shared" si="133"/>
        <v>-</v>
      </c>
      <c r="GF19" s="43" t="str">
        <f t="shared" si="134"/>
        <v>-</v>
      </c>
      <c r="GG19" s="43" t="str">
        <f t="shared" si="135"/>
        <v>-</v>
      </c>
      <c r="GH19" s="43" t="str">
        <f t="shared" si="136"/>
        <v>-</v>
      </c>
      <c r="GI19" s="43" t="str">
        <f t="shared" si="137"/>
        <v>-</v>
      </c>
      <c r="GJ19" s="43" t="str">
        <f t="shared" si="138"/>
        <v>-</v>
      </c>
      <c r="GK19" s="43" t="str">
        <f t="shared" si="139"/>
        <v>-</v>
      </c>
      <c r="GL19" s="44" t="str">
        <f t="shared" si="140"/>
        <v>-</v>
      </c>
      <c r="GM19" s="44" t="str">
        <f t="shared" si="141"/>
        <v>-</v>
      </c>
      <c r="GN19" s="44" t="str">
        <f t="shared" si="142"/>
        <v>-</v>
      </c>
      <c r="GO19" s="90" t="str">
        <f t="shared" si="143"/>
        <v>-</v>
      </c>
      <c r="GP19" s="39">
        <f>'SEM6'!IC19</f>
        <v>0</v>
      </c>
      <c r="GQ19" s="99">
        <f t="shared" si="144"/>
        <v>0</v>
      </c>
      <c r="GR19" s="99">
        <f t="shared" si="145"/>
        <v>0</v>
      </c>
      <c r="GS19" s="100">
        <f t="shared" si="146"/>
        <v>0</v>
      </c>
      <c r="GT19" s="100">
        <f t="shared" si="147"/>
        <v>0</v>
      </c>
      <c r="GU19" s="35">
        <f>'SEM6'!IH19</f>
        <v>0</v>
      </c>
      <c r="GV19" s="35">
        <f>'SEM6'!II19</f>
        <v>0</v>
      </c>
      <c r="GW19" s="35">
        <f>'SEM6'!IJ19</f>
        <v>0</v>
      </c>
      <c r="GX19" s="35">
        <f>'SEM6'!IK19</f>
        <v>0</v>
      </c>
      <c r="GY19" s="35">
        <f>'SEM6'!IL19</f>
        <v>0</v>
      </c>
      <c r="GZ19" s="35">
        <f>'SEM6'!IM19</f>
        <v>0</v>
      </c>
      <c r="HA19" s="100">
        <f>'SEM6'!IN19</f>
        <v>0</v>
      </c>
      <c r="HB19" s="35">
        <f>'SEM6'!IO19</f>
        <v>0</v>
      </c>
      <c r="HC19" s="35">
        <f>'SEM6'!IP19</f>
        <v>0</v>
      </c>
      <c r="HD19" s="35">
        <f>'SEM6'!IQ19</f>
        <v>0</v>
      </c>
      <c r="HE19" s="35">
        <f>'SEM6'!IR19</f>
        <v>0</v>
      </c>
      <c r="HF19" s="35">
        <f>'SEM6'!IS19</f>
        <v>0</v>
      </c>
      <c r="HG19" s="23">
        <f>'SEM6'!IT19</f>
        <v>0</v>
      </c>
      <c r="HH19" s="26">
        <f>'SEM6'!IU19</f>
        <v>0</v>
      </c>
      <c r="HI19" s="42" t="str">
        <f t="shared" si="4"/>
        <v>-</v>
      </c>
      <c r="HJ19" s="89" t="str">
        <f t="shared" si="5"/>
        <v>-</v>
      </c>
      <c r="HK19" s="43" t="str">
        <f t="shared" si="6"/>
        <v>-</v>
      </c>
      <c r="HL19" s="43" t="str">
        <f t="shared" si="7"/>
        <v>-</v>
      </c>
      <c r="HM19" s="43" t="str">
        <f t="shared" si="8"/>
        <v>-</v>
      </c>
      <c r="HN19" s="43" t="str">
        <f t="shared" si="9"/>
        <v>-</v>
      </c>
      <c r="HO19" s="43" t="str">
        <f t="shared" si="10"/>
        <v>-</v>
      </c>
      <c r="HP19" s="43" t="str">
        <f t="shared" si="11"/>
        <v>-</v>
      </c>
      <c r="HQ19" s="43" t="str">
        <f t="shared" si="12"/>
        <v>-</v>
      </c>
      <c r="HR19" s="43" t="str">
        <f t="shared" si="13"/>
        <v>-</v>
      </c>
      <c r="HS19" s="43" t="str">
        <f t="shared" si="14"/>
        <v>-</v>
      </c>
      <c r="HT19" s="43" t="str">
        <f t="shared" si="15"/>
        <v>-</v>
      </c>
      <c r="HU19" s="43" t="str">
        <f t="shared" si="16"/>
        <v>-</v>
      </c>
      <c r="HV19" s="43" t="str">
        <f t="shared" si="17"/>
        <v>-</v>
      </c>
      <c r="HW19" s="43" t="str">
        <f t="shared" si="18"/>
        <v>-</v>
      </c>
      <c r="HX19" s="43" t="str">
        <f t="shared" si="19"/>
        <v>-</v>
      </c>
      <c r="HY19" s="44" t="str">
        <f t="shared" si="20"/>
        <v>-</v>
      </c>
      <c r="HZ19" s="44" t="str">
        <f t="shared" si="21"/>
        <v>-</v>
      </c>
      <c r="IA19" s="44" t="str">
        <f t="shared" si="22"/>
        <v>-</v>
      </c>
      <c r="IB19" s="90" t="str">
        <f t="shared" si="23"/>
        <v>-</v>
      </c>
      <c r="IC19" s="39">
        <f>'CUMUL Octobre 2022'!C19</f>
        <v>0</v>
      </c>
      <c r="ID19" s="112">
        <f t="shared" si="148"/>
        <v>0</v>
      </c>
      <c r="IE19" s="112">
        <f t="shared" si="149"/>
        <v>0</v>
      </c>
      <c r="IF19" s="113">
        <f t="shared" si="150"/>
        <v>0</v>
      </c>
      <c r="IG19" s="113">
        <f t="shared" si="151"/>
        <v>0</v>
      </c>
      <c r="IH19" s="35">
        <f>'CUMUL Octobre 2022'!H19</f>
        <v>0</v>
      </c>
      <c r="II19" s="35">
        <f>'CUMUL Octobre 2022'!I19</f>
        <v>0</v>
      </c>
      <c r="IJ19" s="35">
        <f>'CUMUL Octobre 2022'!J19</f>
        <v>0</v>
      </c>
      <c r="IK19" s="35">
        <f>'CUMUL Octobre 2022'!K19</f>
        <v>0</v>
      </c>
      <c r="IL19" s="35">
        <f>'CUMUL Octobre 2022'!L19</f>
        <v>0</v>
      </c>
      <c r="IM19" s="35">
        <f>'CUMUL Octobre 2022'!M19</f>
        <v>0</v>
      </c>
      <c r="IN19" s="113">
        <f>'CUMUL Octobre 2022'!N19</f>
        <v>0</v>
      </c>
      <c r="IO19" s="35">
        <f>'CUMUL Octobre 2022'!O19</f>
        <v>0</v>
      </c>
      <c r="IP19" s="35">
        <f>'CUMUL Octobre 2022'!P19</f>
        <v>0</v>
      </c>
      <c r="IQ19" s="35">
        <f>'CUMUL Octobre 2022'!Q19</f>
        <v>0</v>
      </c>
      <c r="IR19" s="35">
        <f>'CUMUL Octobre 2022'!R19</f>
        <v>0</v>
      </c>
      <c r="IS19" s="35">
        <f>'CUMUL Octobre 2022'!S19</f>
        <v>0</v>
      </c>
      <c r="IT19" s="23">
        <f>'CUMUL Octobre 2022'!T19</f>
        <v>0</v>
      </c>
      <c r="IU19" s="26">
        <f>'CUMUL Octobre 2022'!U19</f>
        <v>0</v>
      </c>
      <c r="IV19" s="125" t="str">
        <f t="shared" si="152"/>
        <v>-</v>
      </c>
      <c r="IW19" s="126" t="str">
        <f t="shared" si="153"/>
        <v>-</v>
      </c>
      <c r="IX19" s="127" t="str">
        <f t="shared" si="154"/>
        <v>-</v>
      </c>
      <c r="IY19" s="127" t="str">
        <f t="shared" si="155"/>
        <v>-</v>
      </c>
      <c r="IZ19" s="127" t="str">
        <f t="shared" si="156"/>
        <v>-</v>
      </c>
      <c r="JA19" s="127" t="str">
        <f t="shared" si="157"/>
        <v>-</v>
      </c>
      <c r="JB19" s="127" t="str">
        <f t="shared" si="158"/>
        <v>-</v>
      </c>
      <c r="JC19" s="127" t="str">
        <f t="shared" si="159"/>
        <v>-</v>
      </c>
      <c r="JD19" s="127" t="str">
        <f t="shared" si="160"/>
        <v>-</v>
      </c>
      <c r="JE19" s="127" t="str">
        <f t="shared" si="161"/>
        <v>-</v>
      </c>
      <c r="JF19" s="127" t="str">
        <f t="shared" si="162"/>
        <v>-</v>
      </c>
      <c r="JG19" s="127" t="str">
        <f t="shared" si="163"/>
        <v>-</v>
      </c>
      <c r="JH19" s="127" t="str">
        <f t="shared" si="164"/>
        <v>-</v>
      </c>
      <c r="JI19" s="127" t="str">
        <f t="shared" si="165"/>
        <v>-</v>
      </c>
      <c r="JJ19" s="127" t="str">
        <f t="shared" si="166"/>
        <v>-</v>
      </c>
      <c r="JK19" s="127" t="str">
        <f t="shared" si="167"/>
        <v>-</v>
      </c>
      <c r="JL19" s="128" t="str">
        <f t="shared" si="168"/>
        <v>-</v>
      </c>
      <c r="JM19" s="128" t="str">
        <f t="shared" si="169"/>
        <v>-</v>
      </c>
      <c r="JN19" s="128" t="str">
        <f t="shared" si="170"/>
        <v>-</v>
      </c>
      <c r="JO19" s="129" t="str">
        <f t="shared" si="171"/>
        <v>-</v>
      </c>
    </row>
    <row r="20" spans="1:275" ht="15.75">
      <c r="A20" s="14">
        <f>IFERROR('SEM1'!A20,"-")</f>
        <v>0</v>
      </c>
      <c r="B20" s="135" t="s">
        <v>76</v>
      </c>
      <c r="C20" s="39">
        <f>+'SEM1'!IC20</f>
        <v>0</v>
      </c>
      <c r="D20" s="99">
        <f t="shared" si="24"/>
        <v>0</v>
      </c>
      <c r="E20" s="99">
        <f t="shared" si="25"/>
        <v>0</v>
      </c>
      <c r="F20" s="100">
        <f t="shared" si="26"/>
        <v>0</v>
      </c>
      <c r="G20" s="100">
        <f t="shared" si="27"/>
        <v>0</v>
      </c>
      <c r="H20" s="35">
        <f>+'SEM1'!IH20</f>
        <v>0</v>
      </c>
      <c r="I20" s="35">
        <f>+'SEM1'!II20</f>
        <v>0</v>
      </c>
      <c r="J20" s="35">
        <f>+'SEM1'!IJ20</f>
        <v>0</v>
      </c>
      <c r="K20" s="35">
        <f>+'SEM1'!IK20</f>
        <v>0</v>
      </c>
      <c r="L20" s="35">
        <f>+'SEM1'!IL20</f>
        <v>0</v>
      </c>
      <c r="M20" s="35">
        <f>+'SEM1'!IM20</f>
        <v>0</v>
      </c>
      <c r="N20" s="100">
        <f>+'SEM1'!IN20</f>
        <v>0</v>
      </c>
      <c r="O20" s="35">
        <f>+'SEM1'!IO20</f>
        <v>0</v>
      </c>
      <c r="P20" s="35">
        <f>+'SEM1'!IP20</f>
        <v>0</v>
      </c>
      <c r="Q20" s="35">
        <f>+'SEM1'!IQ20</f>
        <v>0</v>
      </c>
      <c r="R20" s="35">
        <f>+'SEM1'!IR20</f>
        <v>0</v>
      </c>
      <c r="S20" s="35">
        <f>+'SEM1'!IS20</f>
        <v>0</v>
      </c>
      <c r="T20" s="23">
        <f>+'SEM1'!IT20</f>
        <v>0</v>
      </c>
      <c r="U20" s="26">
        <f>+'SEM1'!IU20</f>
        <v>0</v>
      </c>
      <c r="V20" s="42" t="str">
        <f t="shared" si="28"/>
        <v>-</v>
      </c>
      <c r="W20" s="89" t="str">
        <f t="shared" si="29"/>
        <v>-</v>
      </c>
      <c r="X20" s="43" t="str">
        <f t="shared" si="30"/>
        <v>-</v>
      </c>
      <c r="Y20" s="43" t="str">
        <f t="shared" si="31"/>
        <v>-</v>
      </c>
      <c r="Z20" s="43" t="str">
        <f t="shared" si="32"/>
        <v>-</v>
      </c>
      <c r="AA20" s="43" t="str">
        <f t="shared" si="33"/>
        <v>-</v>
      </c>
      <c r="AB20" s="43" t="str">
        <f t="shared" si="34"/>
        <v>-</v>
      </c>
      <c r="AC20" s="43" t="str">
        <f t="shared" si="35"/>
        <v>-</v>
      </c>
      <c r="AD20" s="43" t="str">
        <f t="shared" si="36"/>
        <v>-</v>
      </c>
      <c r="AE20" s="43" t="str">
        <f t="shared" si="37"/>
        <v>-</v>
      </c>
      <c r="AF20" s="43" t="str">
        <f t="shared" si="38"/>
        <v>-</v>
      </c>
      <c r="AG20" s="43" t="str">
        <f t="shared" si="39"/>
        <v>-</v>
      </c>
      <c r="AH20" s="43" t="str">
        <f t="shared" si="40"/>
        <v>-</v>
      </c>
      <c r="AI20" s="43" t="str">
        <f t="shared" si="41"/>
        <v>-</v>
      </c>
      <c r="AJ20" s="43" t="str">
        <f t="shared" si="42"/>
        <v>-</v>
      </c>
      <c r="AK20" s="43" t="str">
        <f t="shared" si="43"/>
        <v>-</v>
      </c>
      <c r="AL20" s="44" t="str">
        <f t="shared" si="44"/>
        <v>-</v>
      </c>
      <c r="AM20" s="44" t="str">
        <f t="shared" si="45"/>
        <v>-</v>
      </c>
      <c r="AN20" s="44" t="str">
        <f t="shared" si="46"/>
        <v>-</v>
      </c>
      <c r="AO20" s="90" t="str">
        <f t="shared" si="47"/>
        <v>-</v>
      </c>
      <c r="AP20" s="39">
        <f>+'SEM2'!IC20</f>
        <v>0</v>
      </c>
      <c r="AQ20" s="99">
        <f t="shared" si="48"/>
        <v>0</v>
      </c>
      <c r="AR20" s="99">
        <f t="shared" si="49"/>
        <v>0</v>
      </c>
      <c r="AS20" s="100">
        <f t="shared" si="50"/>
        <v>0</v>
      </c>
      <c r="AT20" s="100">
        <f t="shared" si="51"/>
        <v>0</v>
      </c>
      <c r="AU20" s="35">
        <f>+'SEM2'!IH20</f>
        <v>0</v>
      </c>
      <c r="AV20" s="35">
        <f>+'SEM2'!II20</f>
        <v>0</v>
      </c>
      <c r="AW20" s="35">
        <f>+'SEM2'!IJ20</f>
        <v>0</v>
      </c>
      <c r="AX20" s="35">
        <f>+'SEM2'!IK20</f>
        <v>0</v>
      </c>
      <c r="AY20" s="35">
        <f>+'SEM2'!IL20</f>
        <v>0</v>
      </c>
      <c r="AZ20" s="35">
        <f>+'SEM2'!IM20</f>
        <v>0</v>
      </c>
      <c r="BA20" s="100">
        <f>+'SEM2'!IN20</f>
        <v>0</v>
      </c>
      <c r="BB20" s="35">
        <f>+'SEM2'!IO20</f>
        <v>0</v>
      </c>
      <c r="BC20" s="35">
        <f>+'SEM2'!IP20</f>
        <v>0</v>
      </c>
      <c r="BD20" s="35">
        <f>+'SEM2'!IQ20</f>
        <v>0</v>
      </c>
      <c r="BE20" s="35">
        <f>+'SEM2'!IR20</f>
        <v>0</v>
      </c>
      <c r="BF20" s="35">
        <f>+'SEM2'!IS20</f>
        <v>0</v>
      </c>
      <c r="BG20" s="23">
        <f>+'SEM2'!IT20</f>
        <v>0</v>
      </c>
      <c r="BH20" s="26">
        <f>+'SEM2'!IU20</f>
        <v>0</v>
      </c>
      <c r="BI20" s="42" t="str">
        <f t="shared" si="52"/>
        <v>-</v>
      </c>
      <c r="BJ20" s="89" t="str">
        <f t="shared" si="53"/>
        <v>-</v>
      </c>
      <c r="BK20" s="43" t="str">
        <f t="shared" si="54"/>
        <v>-</v>
      </c>
      <c r="BL20" s="43" t="str">
        <f t="shared" si="55"/>
        <v>-</v>
      </c>
      <c r="BM20" s="43" t="str">
        <f t="shared" si="56"/>
        <v>-</v>
      </c>
      <c r="BN20" s="43" t="str">
        <f t="shared" si="57"/>
        <v>-</v>
      </c>
      <c r="BO20" s="43" t="str">
        <f t="shared" si="58"/>
        <v>-</v>
      </c>
      <c r="BP20" s="43" t="str">
        <f t="shared" si="59"/>
        <v>-</v>
      </c>
      <c r="BQ20" s="43" t="str">
        <f t="shared" si="60"/>
        <v>-</v>
      </c>
      <c r="BR20" s="43" t="str">
        <f t="shared" si="61"/>
        <v>-</v>
      </c>
      <c r="BS20" s="43" t="str">
        <f t="shared" si="62"/>
        <v>-</v>
      </c>
      <c r="BT20" s="43" t="str">
        <f t="shared" si="63"/>
        <v>-</v>
      </c>
      <c r="BU20" s="43" t="str">
        <f t="shared" si="64"/>
        <v>-</v>
      </c>
      <c r="BV20" s="43" t="str">
        <f t="shared" si="65"/>
        <v>-</v>
      </c>
      <c r="BW20" s="43" t="str">
        <f t="shared" si="66"/>
        <v>-</v>
      </c>
      <c r="BX20" s="43" t="str">
        <f t="shared" si="67"/>
        <v>-</v>
      </c>
      <c r="BY20" s="44" t="str">
        <f t="shared" si="68"/>
        <v>-</v>
      </c>
      <c r="BZ20" s="44" t="str">
        <f t="shared" si="69"/>
        <v>-</v>
      </c>
      <c r="CA20" s="44" t="str">
        <f t="shared" si="70"/>
        <v>-</v>
      </c>
      <c r="CB20" s="90" t="str">
        <f t="shared" si="71"/>
        <v>-</v>
      </c>
      <c r="CC20" s="39">
        <f>+'SEM3'!IC20</f>
        <v>0</v>
      </c>
      <c r="CD20" s="99">
        <f t="shared" si="72"/>
        <v>0</v>
      </c>
      <c r="CE20" s="99">
        <f t="shared" si="73"/>
        <v>0</v>
      </c>
      <c r="CF20" s="100">
        <f t="shared" si="74"/>
        <v>0</v>
      </c>
      <c r="CG20" s="100">
        <f t="shared" si="75"/>
        <v>0</v>
      </c>
      <c r="CH20" s="35">
        <f>+'SEM3'!IH20</f>
        <v>0</v>
      </c>
      <c r="CI20" s="35">
        <f>+'SEM3'!II20</f>
        <v>0</v>
      </c>
      <c r="CJ20" s="35">
        <f>+'SEM3'!IJ20</f>
        <v>0</v>
      </c>
      <c r="CK20" s="35">
        <f>+'SEM3'!IK20</f>
        <v>0</v>
      </c>
      <c r="CL20" s="35">
        <f>+'SEM3'!IL20</f>
        <v>0</v>
      </c>
      <c r="CM20" s="35">
        <f>+'SEM3'!IM20</f>
        <v>0</v>
      </c>
      <c r="CN20" s="100">
        <f>+'SEM3'!IN20</f>
        <v>0</v>
      </c>
      <c r="CO20" s="35">
        <f>+'SEM3'!IO20</f>
        <v>0</v>
      </c>
      <c r="CP20" s="35">
        <f>+'SEM3'!IP20</f>
        <v>0</v>
      </c>
      <c r="CQ20" s="35">
        <f>+'SEM3'!IQ20</f>
        <v>0</v>
      </c>
      <c r="CR20" s="35">
        <f>+'SEM3'!IR20</f>
        <v>0</v>
      </c>
      <c r="CS20" s="35">
        <f>+'SEM3'!IS20</f>
        <v>0</v>
      </c>
      <c r="CT20" s="23">
        <f>+'SEM3'!IT20</f>
        <v>0</v>
      </c>
      <c r="CU20" s="26">
        <f>+'SEM3'!IU20</f>
        <v>0</v>
      </c>
      <c r="CV20" s="42" t="str">
        <f t="shared" si="76"/>
        <v>-</v>
      </c>
      <c r="CW20" s="89" t="str">
        <f t="shared" si="77"/>
        <v>-</v>
      </c>
      <c r="CX20" s="43" t="str">
        <f t="shared" si="78"/>
        <v>-</v>
      </c>
      <c r="CY20" s="43" t="str">
        <f t="shared" si="79"/>
        <v>-</v>
      </c>
      <c r="CZ20" s="43" t="str">
        <f t="shared" si="80"/>
        <v>-</v>
      </c>
      <c r="DA20" s="43" t="str">
        <f t="shared" si="81"/>
        <v>-</v>
      </c>
      <c r="DB20" s="43" t="str">
        <f t="shared" si="82"/>
        <v>-</v>
      </c>
      <c r="DC20" s="43" t="str">
        <f t="shared" si="83"/>
        <v>-</v>
      </c>
      <c r="DD20" s="43" t="str">
        <f t="shared" si="84"/>
        <v>-</v>
      </c>
      <c r="DE20" s="43" t="str">
        <f t="shared" si="85"/>
        <v>-</v>
      </c>
      <c r="DF20" s="43" t="str">
        <f t="shared" si="86"/>
        <v>-</v>
      </c>
      <c r="DG20" s="43" t="str">
        <f t="shared" si="87"/>
        <v>-</v>
      </c>
      <c r="DH20" s="43" t="str">
        <f t="shared" si="88"/>
        <v>-</v>
      </c>
      <c r="DI20" s="43" t="str">
        <f t="shared" si="89"/>
        <v>-</v>
      </c>
      <c r="DJ20" s="43" t="str">
        <f t="shared" si="90"/>
        <v>-</v>
      </c>
      <c r="DK20" s="43" t="str">
        <f t="shared" si="91"/>
        <v>-</v>
      </c>
      <c r="DL20" s="44" t="str">
        <f t="shared" si="92"/>
        <v>-</v>
      </c>
      <c r="DM20" s="44" t="str">
        <f t="shared" si="93"/>
        <v>-</v>
      </c>
      <c r="DN20" s="44" t="str">
        <f t="shared" si="94"/>
        <v>-</v>
      </c>
      <c r="DO20" s="90" t="str">
        <f t="shared" si="95"/>
        <v>-</v>
      </c>
      <c r="DP20" s="39">
        <f>+'SEM4'!IC20</f>
        <v>0</v>
      </c>
      <c r="DQ20" s="99">
        <f t="shared" si="96"/>
        <v>0</v>
      </c>
      <c r="DR20" s="99">
        <f t="shared" si="97"/>
        <v>0</v>
      </c>
      <c r="DS20" s="100">
        <f t="shared" si="98"/>
        <v>0</v>
      </c>
      <c r="DT20" s="100">
        <f t="shared" si="99"/>
        <v>0</v>
      </c>
      <c r="DU20" s="35">
        <f>+'SEM4'!IH20</f>
        <v>0</v>
      </c>
      <c r="DV20" s="35">
        <f>+'SEM4'!II20</f>
        <v>0</v>
      </c>
      <c r="DW20" s="35">
        <f>+'SEM4'!IJ20</f>
        <v>0</v>
      </c>
      <c r="DX20" s="35">
        <f>+'SEM4'!IK20</f>
        <v>0</v>
      </c>
      <c r="DY20" s="35">
        <f>+'SEM4'!IL20</f>
        <v>0</v>
      </c>
      <c r="DZ20" s="35">
        <f>+'SEM4'!IM20</f>
        <v>0</v>
      </c>
      <c r="EA20" s="100">
        <f>+'SEM4'!IN20</f>
        <v>0</v>
      </c>
      <c r="EB20" s="35">
        <f>+'SEM4'!IO20</f>
        <v>0</v>
      </c>
      <c r="EC20" s="35">
        <f>+'SEM4'!IP20</f>
        <v>0</v>
      </c>
      <c r="ED20" s="35">
        <f>+'SEM4'!IQ20</f>
        <v>0</v>
      </c>
      <c r="EE20" s="35">
        <f>+'SEM4'!IR20</f>
        <v>0</v>
      </c>
      <c r="EF20" s="35">
        <f>+'SEM4'!IS20</f>
        <v>0</v>
      </c>
      <c r="EG20" s="23">
        <f>+'SEM4'!IT20</f>
        <v>0</v>
      </c>
      <c r="EH20" s="26">
        <f>+'SEM4'!IU20</f>
        <v>0</v>
      </c>
      <c r="EI20" s="42" t="str">
        <f t="shared" si="100"/>
        <v>-</v>
      </c>
      <c r="EJ20" s="89" t="str">
        <f t="shared" si="101"/>
        <v>-</v>
      </c>
      <c r="EK20" s="43" t="str">
        <f t="shared" si="102"/>
        <v>-</v>
      </c>
      <c r="EL20" s="43" t="str">
        <f t="shared" si="103"/>
        <v>-</v>
      </c>
      <c r="EM20" s="43" t="str">
        <f t="shared" si="104"/>
        <v>-</v>
      </c>
      <c r="EN20" s="43" t="str">
        <f t="shared" si="105"/>
        <v>-</v>
      </c>
      <c r="EO20" s="43" t="str">
        <f t="shared" si="106"/>
        <v>-</v>
      </c>
      <c r="EP20" s="43" t="str">
        <f t="shared" si="107"/>
        <v>-</v>
      </c>
      <c r="EQ20" s="43" t="str">
        <f t="shared" si="108"/>
        <v>-</v>
      </c>
      <c r="ER20" s="43" t="str">
        <f t="shared" si="109"/>
        <v>-</v>
      </c>
      <c r="ES20" s="43" t="str">
        <f t="shared" si="110"/>
        <v>-</v>
      </c>
      <c r="ET20" s="43" t="str">
        <f t="shared" si="111"/>
        <v>-</v>
      </c>
      <c r="EU20" s="43" t="str">
        <f t="shared" si="112"/>
        <v>-</v>
      </c>
      <c r="EV20" s="43" t="str">
        <f t="shared" si="113"/>
        <v>-</v>
      </c>
      <c r="EW20" s="43" t="str">
        <f t="shared" si="114"/>
        <v>-</v>
      </c>
      <c r="EX20" s="43" t="str">
        <f t="shared" si="115"/>
        <v>-</v>
      </c>
      <c r="EY20" s="44" t="str">
        <f t="shared" si="116"/>
        <v>-</v>
      </c>
      <c r="EZ20" s="44" t="str">
        <f t="shared" si="117"/>
        <v>-</v>
      </c>
      <c r="FA20" s="44" t="str">
        <f t="shared" si="118"/>
        <v>-</v>
      </c>
      <c r="FB20" s="90" t="str">
        <f t="shared" si="119"/>
        <v>-</v>
      </c>
      <c r="FC20" s="39">
        <f>+'SEM5'!IC20</f>
        <v>0</v>
      </c>
      <c r="FD20" s="99">
        <f t="shared" si="120"/>
        <v>0</v>
      </c>
      <c r="FE20" s="99">
        <f t="shared" si="121"/>
        <v>0</v>
      </c>
      <c r="FF20" s="100">
        <f t="shared" si="122"/>
        <v>0</v>
      </c>
      <c r="FG20" s="100">
        <f t="shared" si="123"/>
        <v>0</v>
      </c>
      <c r="FH20" s="35">
        <f>+'SEM5'!IH20</f>
        <v>0</v>
      </c>
      <c r="FI20" s="35">
        <f>+'SEM5'!II20</f>
        <v>0</v>
      </c>
      <c r="FJ20" s="35">
        <f>+'SEM5'!IJ20</f>
        <v>0</v>
      </c>
      <c r="FK20" s="35">
        <f>+'SEM5'!IK20</f>
        <v>0</v>
      </c>
      <c r="FL20" s="35">
        <f>+'SEM5'!IL20</f>
        <v>0</v>
      </c>
      <c r="FM20" s="35">
        <f>+'SEM5'!IM20</f>
        <v>0</v>
      </c>
      <c r="FN20" s="100">
        <f>+'SEM5'!IN20</f>
        <v>0</v>
      </c>
      <c r="FO20" s="35">
        <f>+'SEM5'!IO20</f>
        <v>0</v>
      </c>
      <c r="FP20" s="35">
        <f>+'SEM5'!IP20</f>
        <v>0</v>
      </c>
      <c r="FQ20" s="35">
        <f>+'SEM5'!IQ20</f>
        <v>0</v>
      </c>
      <c r="FR20" s="35">
        <f>+'SEM5'!IR20</f>
        <v>0</v>
      </c>
      <c r="FS20" s="35">
        <f>+'SEM5'!IS20</f>
        <v>0</v>
      </c>
      <c r="FT20" s="23">
        <f>+'SEM5'!IT20</f>
        <v>0</v>
      </c>
      <c r="FU20" s="26">
        <f>+'SEM5'!IU20</f>
        <v>0</v>
      </c>
      <c r="FV20" s="42" t="str">
        <f t="shared" si="124"/>
        <v>-</v>
      </c>
      <c r="FW20" s="89" t="str">
        <f t="shared" si="125"/>
        <v>-</v>
      </c>
      <c r="FX20" s="43" t="str">
        <f t="shared" si="126"/>
        <v>-</v>
      </c>
      <c r="FY20" s="43" t="str">
        <f t="shared" si="127"/>
        <v>-</v>
      </c>
      <c r="FZ20" s="43" t="str">
        <f t="shared" si="128"/>
        <v>-</v>
      </c>
      <c r="GA20" s="43" t="str">
        <f t="shared" si="129"/>
        <v>-</v>
      </c>
      <c r="GB20" s="43" t="str">
        <f t="shared" si="130"/>
        <v>-</v>
      </c>
      <c r="GC20" s="43" t="str">
        <f t="shared" si="131"/>
        <v>-</v>
      </c>
      <c r="GD20" s="43" t="str">
        <f t="shared" si="132"/>
        <v>-</v>
      </c>
      <c r="GE20" s="43" t="str">
        <f t="shared" si="133"/>
        <v>-</v>
      </c>
      <c r="GF20" s="43" t="str">
        <f t="shared" si="134"/>
        <v>-</v>
      </c>
      <c r="GG20" s="43" t="str">
        <f t="shared" si="135"/>
        <v>-</v>
      </c>
      <c r="GH20" s="43" t="str">
        <f t="shared" si="136"/>
        <v>-</v>
      </c>
      <c r="GI20" s="43" t="str">
        <f t="shared" si="137"/>
        <v>-</v>
      </c>
      <c r="GJ20" s="43" t="str">
        <f t="shared" si="138"/>
        <v>-</v>
      </c>
      <c r="GK20" s="43" t="str">
        <f t="shared" si="139"/>
        <v>-</v>
      </c>
      <c r="GL20" s="44" t="str">
        <f t="shared" si="140"/>
        <v>-</v>
      </c>
      <c r="GM20" s="44" t="str">
        <f t="shared" si="141"/>
        <v>-</v>
      </c>
      <c r="GN20" s="44" t="str">
        <f t="shared" si="142"/>
        <v>-</v>
      </c>
      <c r="GO20" s="90" t="str">
        <f t="shared" si="143"/>
        <v>-</v>
      </c>
      <c r="GP20" s="39">
        <f>'SEM6'!IC20</f>
        <v>0</v>
      </c>
      <c r="GQ20" s="99">
        <f t="shared" si="144"/>
        <v>0</v>
      </c>
      <c r="GR20" s="99">
        <f t="shared" si="145"/>
        <v>0</v>
      </c>
      <c r="GS20" s="100">
        <f t="shared" si="146"/>
        <v>0</v>
      </c>
      <c r="GT20" s="100">
        <f t="shared" si="147"/>
        <v>0</v>
      </c>
      <c r="GU20" s="35">
        <f>'SEM6'!IH20</f>
        <v>0</v>
      </c>
      <c r="GV20" s="35">
        <f>'SEM6'!II20</f>
        <v>0</v>
      </c>
      <c r="GW20" s="35">
        <f>'SEM6'!IJ20</f>
        <v>0</v>
      </c>
      <c r="GX20" s="35">
        <f>'SEM6'!IK20</f>
        <v>0</v>
      </c>
      <c r="GY20" s="35">
        <f>'SEM6'!IL20</f>
        <v>0</v>
      </c>
      <c r="GZ20" s="35">
        <f>'SEM6'!IM20</f>
        <v>0</v>
      </c>
      <c r="HA20" s="100">
        <f>'SEM6'!IN20</f>
        <v>0</v>
      </c>
      <c r="HB20" s="35">
        <f>'SEM6'!IO20</f>
        <v>0</v>
      </c>
      <c r="HC20" s="35">
        <f>'SEM6'!IP20</f>
        <v>0</v>
      </c>
      <c r="HD20" s="35">
        <f>'SEM6'!IQ20</f>
        <v>0</v>
      </c>
      <c r="HE20" s="35">
        <f>'SEM6'!IR20</f>
        <v>0</v>
      </c>
      <c r="HF20" s="35">
        <f>'SEM6'!IS20</f>
        <v>0</v>
      </c>
      <c r="HG20" s="23">
        <f>'SEM6'!IT20</f>
        <v>0</v>
      </c>
      <c r="HH20" s="26">
        <f>'SEM6'!IU20</f>
        <v>0</v>
      </c>
      <c r="HI20" s="42" t="str">
        <f t="shared" si="4"/>
        <v>-</v>
      </c>
      <c r="HJ20" s="89" t="str">
        <f t="shared" si="5"/>
        <v>-</v>
      </c>
      <c r="HK20" s="43" t="str">
        <f t="shared" si="6"/>
        <v>-</v>
      </c>
      <c r="HL20" s="43" t="str">
        <f t="shared" si="7"/>
        <v>-</v>
      </c>
      <c r="HM20" s="43" t="str">
        <f t="shared" si="8"/>
        <v>-</v>
      </c>
      <c r="HN20" s="43" t="str">
        <f t="shared" si="9"/>
        <v>-</v>
      </c>
      <c r="HO20" s="43" t="str">
        <f t="shared" si="10"/>
        <v>-</v>
      </c>
      <c r="HP20" s="43" t="str">
        <f t="shared" si="11"/>
        <v>-</v>
      </c>
      <c r="HQ20" s="43" t="str">
        <f t="shared" si="12"/>
        <v>-</v>
      </c>
      <c r="HR20" s="43" t="str">
        <f t="shared" si="13"/>
        <v>-</v>
      </c>
      <c r="HS20" s="43" t="str">
        <f t="shared" si="14"/>
        <v>-</v>
      </c>
      <c r="HT20" s="43" t="str">
        <f t="shared" si="15"/>
        <v>-</v>
      </c>
      <c r="HU20" s="43" t="str">
        <f t="shared" si="16"/>
        <v>-</v>
      </c>
      <c r="HV20" s="43" t="str">
        <f t="shared" si="17"/>
        <v>-</v>
      </c>
      <c r="HW20" s="43" t="str">
        <f t="shared" si="18"/>
        <v>-</v>
      </c>
      <c r="HX20" s="43" t="str">
        <f t="shared" si="19"/>
        <v>-</v>
      </c>
      <c r="HY20" s="44" t="str">
        <f t="shared" si="20"/>
        <v>-</v>
      </c>
      <c r="HZ20" s="44" t="str">
        <f t="shared" si="21"/>
        <v>-</v>
      </c>
      <c r="IA20" s="44" t="str">
        <f t="shared" si="22"/>
        <v>-</v>
      </c>
      <c r="IB20" s="90" t="str">
        <f t="shared" si="23"/>
        <v>-</v>
      </c>
      <c r="IC20" s="39">
        <f>'CUMUL Octobre 2022'!C20</f>
        <v>0</v>
      </c>
      <c r="ID20" s="112">
        <f t="shared" si="148"/>
        <v>0</v>
      </c>
      <c r="IE20" s="112">
        <f t="shared" si="149"/>
        <v>0</v>
      </c>
      <c r="IF20" s="113">
        <f t="shared" si="150"/>
        <v>0</v>
      </c>
      <c r="IG20" s="113">
        <f t="shared" si="151"/>
        <v>0</v>
      </c>
      <c r="IH20" s="35">
        <f>'CUMUL Octobre 2022'!H20</f>
        <v>0</v>
      </c>
      <c r="II20" s="35">
        <f>'CUMUL Octobre 2022'!I20</f>
        <v>0</v>
      </c>
      <c r="IJ20" s="35">
        <f>'CUMUL Octobre 2022'!J20</f>
        <v>0</v>
      </c>
      <c r="IK20" s="35">
        <f>'CUMUL Octobre 2022'!K20</f>
        <v>0</v>
      </c>
      <c r="IL20" s="35">
        <f>'CUMUL Octobre 2022'!L20</f>
        <v>0</v>
      </c>
      <c r="IM20" s="35">
        <f>'CUMUL Octobre 2022'!M20</f>
        <v>0</v>
      </c>
      <c r="IN20" s="113">
        <f>'CUMUL Octobre 2022'!N20</f>
        <v>0</v>
      </c>
      <c r="IO20" s="35">
        <f>'CUMUL Octobre 2022'!O20</f>
        <v>0</v>
      </c>
      <c r="IP20" s="35">
        <f>'CUMUL Octobre 2022'!P20</f>
        <v>0</v>
      </c>
      <c r="IQ20" s="35">
        <f>'CUMUL Octobre 2022'!Q20</f>
        <v>0</v>
      </c>
      <c r="IR20" s="35">
        <f>'CUMUL Octobre 2022'!R20</f>
        <v>0</v>
      </c>
      <c r="IS20" s="35">
        <f>'CUMUL Octobre 2022'!S20</f>
        <v>0</v>
      </c>
      <c r="IT20" s="23">
        <f>'CUMUL Octobre 2022'!T20</f>
        <v>0</v>
      </c>
      <c r="IU20" s="26">
        <f>'CUMUL Octobre 2022'!U20</f>
        <v>0</v>
      </c>
      <c r="IV20" s="125" t="str">
        <f t="shared" si="152"/>
        <v>-</v>
      </c>
      <c r="IW20" s="126" t="str">
        <f t="shared" si="153"/>
        <v>-</v>
      </c>
      <c r="IX20" s="127" t="str">
        <f t="shared" si="154"/>
        <v>-</v>
      </c>
      <c r="IY20" s="127" t="str">
        <f t="shared" si="155"/>
        <v>-</v>
      </c>
      <c r="IZ20" s="127" t="str">
        <f t="shared" si="156"/>
        <v>-</v>
      </c>
      <c r="JA20" s="127" t="str">
        <f t="shared" si="157"/>
        <v>-</v>
      </c>
      <c r="JB20" s="127" t="str">
        <f t="shared" si="158"/>
        <v>-</v>
      </c>
      <c r="JC20" s="127" t="str">
        <f t="shared" si="159"/>
        <v>-</v>
      </c>
      <c r="JD20" s="127" t="str">
        <f t="shared" si="160"/>
        <v>-</v>
      </c>
      <c r="JE20" s="127" t="str">
        <f t="shared" si="161"/>
        <v>-</v>
      </c>
      <c r="JF20" s="127" t="str">
        <f t="shared" si="162"/>
        <v>-</v>
      </c>
      <c r="JG20" s="127" t="str">
        <f t="shared" si="163"/>
        <v>-</v>
      </c>
      <c r="JH20" s="127" t="str">
        <f t="shared" si="164"/>
        <v>-</v>
      </c>
      <c r="JI20" s="127" t="str">
        <f t="shared" si="165"/>
        <v>-</v>
      </c>
      <c r="JJ20" s="127" t="str">
        <f t="shared" si="166"/>
        <v>-</v>
      </c>
      <c r="JK20" s="127" t="str">
        <f t="shared" si="167"/>
        <v>-</v>
      </c>
      <c r="JL20" s="128" t="str">
        <f t="shared" si="168"/>
        <v>-</v>
      </c>
      <c r="JM20" s="128" t="str">
        <f t="shared" si="169"/>
        <v>-</v>
      </c>
      <c r="JN20" s="128" t="str">
        <f t="shared" si="170"/>
        <v>-</v>
      </c>
      <c r="JO20" s="129" t="str">
        <f t="shared" si="171"/>
        <v>-</v>
      </c>
    </row>
    <row r="21" spans="1:275" ht="15.75">
      <c r="A21" s="14">
        <f>IFERROR('SEM1'!A21,"-")</f>
        <v>0</v>
      </c>
      <c r="B21" s="135" t="s">
        <v>77</v>
      </c>
      <c r="C21" s="39">
        <f>+'SEM1'!IC21</f>
        <v>0</v>
      </c>
      <c r="D21" s="99">
        <f t="shared" si="24"/>
        <v>0</v>
      </c>
      <c r="E21" s="99">
        <f t="shared" si="25"/>
        <v>0</v>
      </c>
      <c r="F21" s="100">
        <f t="shared" si="26"/>
        <v>0</v>
      </c>
      <c r="G21" s="100">
        <f t="shared" si="27"/>
        <v>0</v>
      </c>
      <c r="H21" s="35">
        <f>+'SEM1'!IH21</f>
        <v>0</v>
      </c>
      <c r="I21" s="35">
        <f>+'SEM1'!II21</f>
        <v>0</v>
      </c>
      <c r="J21" s="35">
        <f>+'SEM1'!IJ21</f>
        <v>0</v>
      </c>
      <c r="K21" s="35">
        <f>+'SEM1'!IK21</f>
        <v>0</v>
      </c>
      <c r="L21" s="35">
        <f>+'SEM1'!IL21</f>
        <v>0</v>
      </c>
      <c r="M21" s="35">
        <f>+'SEM1'!IM21</f>
        <v>0</v>
      </c>
      <c r="N21" s="100">
        <f>+'SEM1'!IN21</f>
        <v>0</v>
      </c>
      <c r="O21" s="35">
        <f>+'SEM1'!IO21</f>
        <v>0</v>
      </c>
      <c r="P21" s="35">
        <f>+'SEM1'!IP21</f>
        <v>0</v>
      </c>
      <c r="Q21" s="35">
        <f>+'SEM1'!IQ21</f>
        <v>0</v>
      </c>
      <c r="R21" s="35">
        <f>+'SEM1'!IR21</f>
        <v>0</v>
      </c>
      <c r="S21" s="35">
        <f>+'SEM1'!IS21</f>
        <v>0</v>
      </c>
      <c r="T21" s="23">
        <f>+'SEM1'!IT21</f>
        <v>0</v>
      </c>
      <c r="U21" s="26">
        <f>+'SEM1'!IU21</f>
        <v>0</v>
      </c>
      <c r="V21" s="42" t="str">
        <f t="shared" si="28"/>
        <v>-</v>
      </c>
      <c r="W21" s="89" t="str">
        <f t="shared" si="29"/>
        <v>-</v>
      </c>
      <c r="X21" s="43" t="str">
        <f t="shared" si="30"/>
        <v>-</v>
      </c>
      <c r="Y21" s="43" t="str">
        <f t="shared" si="31"/>
        <v>-</v>
      </c>
      <c r="Z21" s="43" t="str">
        <f t="shared" si="32"/>
        <v>-</v>
      </c>
      <c r="AA21" s="43" t="str">
        <f t="shared" si="33"/>
        <v>-</v>
      </c>
      <c r="AB21" s="43" t="str">
        <f t="shared" si="34"/>
        <v>-</v>
      </c>
      <c r="AC21" s="43" t="str">
        <f t="shared" si="35"/>
        <v>-</v>
      </c>
      <c r="AD21" s="43" t="str">
        <f t="shared" si="36"/>
        <v>-</v>
      </c>
      <c r="AE21" s="43" t="str">
        <f t="shared" si="37"/>
        <v>-</v>
      </c>
      <c r="AF21" s="43" t="str">
        <f t="shared" si="38"/>
        <v>-</v>
      </c>
      <c r="AG21" s="43" t="str">
        <f t="shared" si="39"/>
        <v>-</v>
      </c>
      <c r="AH21" s="43" t="str">
        <f t="shared" si="40"/>
        <v>-</v>
      </c>
      <c r="AI21" s="43" t="str">
        <f t="shared" si="41"/>
        <v>-</v>
      </c>
      <c r="AJ21" s="43" t="str">
        <f t="shared" si="42"/>
        <v>-</v>
      </c>
      <c r="AK21" s="43" t="str">
        <f t="shared" si="43"/>
        <v>-</v>
      </c>
      <c r="AL21" s="44" t="str">
        <f t="shared" si="44"/>
        <v>-</v>
      </c>
      <c r="AM21" s="44" t="str">
        <f t="shared" si="45"/>
        <v>-</v>
      </c>
      <c r="AN21" s="44" t="str">
        <f t="shared" si="46"/>
        <v>-</v>
      </c>
      <c r="AO21" s="90" t="str">
        <f t="shared" si="47"/>
        <v>-</v>
      </c>
      <c r="AP21" s="39">
        <f>+'SEM2'!IC21</f>
        <v>0</v>
      </c>
      <c r="AQ21" s="99">
        <f t="shared" si="48"/>
        <v>0</v>
      </c>
      <c r="AR21" s="99">
        <f t="shared" si="49"/>
        <v>0</v>
      </c>
      <c r="AS21" s="100">
        <f t="shared" si="50"/>
        <v>0</v>
      </c>
      <c r="AT21" s="100">
        <f t="shared" si="51"/>
        <v>0</v>
      </c>
      <c r="AU21" s="35">
        <f>+'SEM2'!IH21</f>
        <v>0</v>
      </c>
      <c r="AV21" s="35">
        <f>+'SEM2'!II21</f>
        <v>0</v>
      </c>
      <c r="AW21" s="35">
        <f>+'SEM2'!IJ21</f>
        <v>0</v>
      </c>
      <c r="AX21" s="35">
        <f>+'SEM2'!IK21</f>
        <v>0</v>
      </c>
      <c r="AY21" s="35">
        <f>+'SEM2'!IL21</f>
        <v>0</v>
      </c>
      <c r="AZ21" s="35">
        <f>+'SEM2'!IM21</f>
        <v>0</v>
      </c>
      <c r="BA21" s="100">
        <f>+'SEM2'!IN21</f>
        <v>0</v>
      </c>
      <c r="BB21" s="35">
        <f>+'SEM2'!IO21</f>
        <v>0</v>
      </c>
      <c r="BC21" s="35">
        <f>+'SEM2'!IP21</f>
        <v>0</v>
      </c>
      <c r="BD21" s="35">
        <f>+'SEM2'!IQ21</f>
        <v>0</v>
      </c>
      <c r="BE21" s="35">
        <f>+'SEM2'!IR21</f>
        <v>0</v>
      </c>
      <c r="BF21" s="35">
        <f>+'SEM2'!IS21</f>
        <v>0</v>
      </c>
      <c r="BG21" s="23">
        <f>+'SEM2'!IT21</f>
        <v>0</v>
      </c>
      <c r="BH21" s="26">
        <f>+'SEM2'!IU21</f>
        <v>0</v>
      </c>
      <c r="BI21" s="42" t="str">
        <f t="shared" si="52"/>
        <v>-</v>
      </c>
      <c r="BJ21" s="89" t="str">
        <f t="shared" si="53"/>
        <v>-</v>
      </c>
      <c r="BK21" s="43" t="str">
        <f t="shared" si="54"/>
        <v>-</v>
      </c>
      <c r="BL21" s="43" t="str">
        <f t="shared" si="55"/>
        <v>-</v>
      </c>
      <c r="BM21" s="43" t="str">
        <f t="shared" si="56"/>
        <v>-</v>
      </c>
      <c r="BN21" s="43" t="str">
        <f t="shared" si="57"/>
        <v>-</v>
      </c>
      <c r="BO21" s="43" t="str">
        <f t="shared" si="58"/>
        <v>-</v>
      </c>
      <c r="BP21" s="43" t="str">
        <f t="shared" si="59"/>
        <v>-</v>
      </c>
      <c r="BQ21" s="43" t="str">
        <f t="shared" si="60"/>
        <v>-</v>
      </c>
      <c r="BR21" s="43" t="str">
        <f t="shared" si="61"/>
        <v>-</v>
      </c>
      <c r="BS21" s="43" t="str">
        <f t="shared" si="62"/>
        <v>-</v>
      </c>
      <c r="BT21" s="43" t="str">
        <f t="shared" si="63"/>
        <v>-</v>
      </c>
      <c r="BU21" s="43" t="str">
        <f t="shared" si="64"/>
        <v>-</v>
      </c>
      <c r="BV21" s="43" t="str">
        <f t="shared" si="65"/>
        <v>-</v>
      </c>
      <c r="BW21" s="43" t="str">
        <f t="shared" si="66"/>
        <v>-</v>
      </c>
      <c r="BX21" s="43" t="str">
        <f t="shared" si="67"/>
        <v>-</v>
      </c>
      <c r="BY21" s="44" t="str">
        <f t="shared" si="68"/>
        <v>-</v>
      </c>
      <c r="BZ21" s="44" t="str">
        <f t="shared" si="69"/>
        <v>-</v>
      </c>
      <c r="CA21" s="44" t="str">
        <f t="shared" si="70"/>
        <v>-</v>
      </c>
      <c r="CB21" s="90" t="str">
        <f t="shared" si="71"/>
        <v>-</v>
      </c>
      <c r="CC21" s="39">
        <f>+'SEM3'!IC21</f>
        <v>0</v>
      </c>
      <c r="CD21" s="99">
        <f t="shared" si="72"/>
        <v>0</v>
      </c>
      <c r="CE21" s="99">
        <f t="shared" si="73"/>
        <v>0</v>
      </c>
      <c r="CF21" s="100">
        <f t="shared" si="74"/>
        <v>0</v>
      </c>
      <c r="CG21" s="100">
        <f t="shared" si="75"/>
        <v>0</v>
      </c>
      <c r="CH21" s="35">
        <f>+'SEM3'!IH21</f>
        <v>0</v>
      </c>
      <c r="CI21" s="35">
        <f>+'SEM3'!II21</f>
        <v>0</v>
      </c>
      <c r="CJ21" s="35">
        <f>+'SEM3'!IJ21</f>
        <v>0</v>
      </c>
      <c r="CK21" s="35">
        <f>+'SEM3'!IK21</f>
        <v>0</v>
      </c>
      <c r="CL21" s="35">
        <f>+'SEM3'!IL21</f>
        <v>0</v>
      </c>
      <c r="CM21" s="35">
        <f>+'SEM3'!IM21</f>
        <v>0</v>
      </c>
      <c r="CN21" s="100">
        <f>+'SEM3'!IN21</f>
        <v>0</v>
      </c>
      <c r="CO21" s="35">
        <f>+'SEM3'!IO21</f>
        <v>0</v>
      </c>
      <c r="CP21" s="35">
        <f>+'SEM3'!IP21</f>
        <v>0</v>
      </c>
      <c r="CQ21" s="35">
        <f>+'SEM3'!IQ21</f>
        <v>0</v>
      </c>
      <c r="CR21" s="35">
        <f>+'SEM3'!IR21</f>
        <v>0</v>
      </c>
      <c r="CS21" s="35">
        <f>+'SEM3'!IS21</f>
        <v>0</v>
      </c>
      <c r="CT21" s="23">
        <f>+'SEM3'!IT21</f>
        <v>0</v>
      </c>
      <c r="CU21" s="26">
        <f>+'SEM3'!IU21</f>
        <v>0</v>
      </c>
      <c r="CV21" s="42" t="str">
        <f t="shared" si="76"/>
        <v>-</v>
      </c>
      <c r="CW21" s="89" t="str">
        <f t="shared" si="77"/>
        <v>-</v>
      </c>
      <c r="CX21" s="43" t="str">
        <f t="shared" si="78"/>
        <v>-</v>
      </c>
      <c r="CY21" s="43" t="str">
        <f t="shared" si="79"/>
        <v>-</v>
      </c>
      <c r="CZ21" s="43" t="str">
        <f t="shared" si="80"/>
        <v>-</v>
      </c>
      <c r="DA21" s="43" t="str">
        <f t="shared" si="81"/>
        <v>-</v>
      </c>
      <c r="DB21" s="43" t="str">
        <f t="shared" si="82"/>
        <v>-</v>
      </c>
      <c r="DC21" s="43" t="str">
        <f t="shared" si="83"/>
        <v>-</v>
      </c>
      <c r="DD21" s="43" t="str">
        <f t="shared" si="84"/>
        <v>-</v>
      </c>
      <c r="DE21" s="43" t="str">
        <f t="shared" si="85"/>
        <v>-</v>
      </c>
      <c r="DF21" s="43" t="str">
        <f t="shared" si="86"/>
        <v>-</v>
      </c>
      <c r="DG21" s="43" t="str">
        <f t="shared" si="87"/>
        <v>-</v>
      </c>
      <c r="DH21" s="43" t="str">
        <f t="shared" si="88"/>
        <v>-</v>
      </c>
      <c r="DI21" s="43" t="str">
        <f t="shared" si="89"/>
        <v>-</v>
      </c>
      <c r="DJ21" s="43" t="str">
        <f t="shared" si="90"/>
        <v>-</v>
      </c>
      <c r="DK21" s="43" t="str">
        <f t="shared" si="91"/>
        <v>-</v>
      </c>
      <c r="DL21" s="44" t="str">
        <f t="shared" si="92"/>
        <v>-</v>
      </c>
      <c r="DM21" s="44" t="str">
        <f t="shared" si="93"/>
        <v>-</v>
      </c>
      <c r="DN21" s="44" t="str">
        <f t="shared" si="94"/>
        <v>-</v>
      </c>
      <c r="DO21" s="90" t="str">
        <f t="shared" si="95"/>
        <v>-</v>
      </c>
      <c r="DP21" s="39">
        <f>+'SEM4'!IC21</f>
        <v>0</v>
      </c>
      <c r="DQ21" s="99">
        <f t="shared" si="96"/>
        <v>0</v>
      </c>
      <c r="DR21" s="99">
        <f t="shared" si="97"/>
        <v>0</v>
      </c>
      <c r="DS21" s="100">
        <f t="shared" si="98"/>
        <v>0</v>
      </c>
      <c r="DT21" s="100">
        <f t="shared" si="99"/>
        <v>0</v>
      </c>
      <c r="DU21" s="35">
        <f>+'SEM4'!IH21</f>
        <v>0</v>
      </c>
      <c r="DV21" s="35">
        <f>+'SEM4'!II21</f>
        <v>0</v>
      </c>
      <c r="DW21" s="35">
        <f>+'SEM4'!IJ21</f>
        <v>0</v>
      </c>
      <c r="DX21" s="35">
        <f>+'SEM4'!IK21</f>
        <v>0</v>
      </c>
      <c r="DY21" s="35">
        <f>+'SEM4'!IL21</f>
        <v>0</v>
      </c>
      <c r="DZ21" s="35">
        <f>+'SEM4'!IM21</f>
        <v>0</v>
      </c>
      <c r="EA21" s="100">
        <f>+'SEM4'!IN21</f>
        <v>0</v>
      </c>
      <c r="EB21" s="35">
        <f>+'SEM4'!IO21</f>
        <v>0</v>
      </c>
      <c r="EC21" s="35">
        <f>+'SEM4'!IP21</f>
        <v>0</v>
      </c>
      <c r="ED21" s="35">
        <f>+'SEM4'!IQ21</f>
        <v>0</v>
      </c>
      <c r="EE21" s="35">
        <f>+'SEM4'!IR21</f>
        <v>0</v>
      </c>
      <c r="EF21" s="35">
        <f>+'SEM4'!IS21</f>
        <v>0</v>
      </c>
      <c r="EG21" s="23">
        <f>+'SEM4'!IT21</f>
        <v>0</v>
      </c>
      <c r="EH21" s="26">
        <f>+'SEM4'!IU21</f>
        <v>0</v>
      </c>
      <c r="EI21" s="42" t="str">
        <f t="shared" si="100"/>
        <v>-</v>
      </c>
      <c r="EJ21" s="89" t="str">
        <f t="shared" si="101"/>
        <v>-</v>
      </c>
      <c r="EK21" s="43" t="str">
        <f t="shared" si="102"/>
        <v>-</v>
      </c>
      <c r="EL21" s="43" t="str">
        <f t="shared" si="103"/>
        <v>-</v>
      </c>
      <c r="EM21" s="43" t="str">
        <f t="shared" si="104"/>
        <v>-</v>
      </c>
      <c r="EN21" s="43" t="str">
        <f t="shared" si="105"/>
        <v>-</v>
      </c>
      <c r="EO21" s="43" t="str">
        <f t="shared" si="106"/>
        <v>-</v>
      </c>
      <c r="EP21" s="43" t="str">
        <f t="shared" si="107"/>
        <v>-</v>
      </c>
      <c r="EQ21" s="43" t="str">
        <f t="shared" si="108"/>
        <v>-</v>
      </c>
      <c r="ER21" s="43" t="str">
        <f t="shared" si="109"/>
        <v>-</v>
      </c>
      <c r="ES21" s="43" t="str">
        <f t="shared" si="110"/>
        <v>-</v>
      </c>
      <c r="ET21" s="43" t="str">
        <f t="shared" si="111"/>
        <v>-</v>
      </c>
      <c r="EU21" s="43" t="str">
        <f t="shared" si="112"/>
        <v>-</v>
      </c>
      <c r="EV21" s="43" t="str">
        <f t="shared" si="113"/>
        <v>-</v>
      </c>
      <c r="EW21" s="43" t="str">
        <f t="shared" si="114"/>
        <v>-</v>
      </c>
      <c r="EX21" s="43" t="str">
        <f t="shared" si="115"/>
        <v>-</v>
      </c>
      <c r="EY21" s="44" t="str">
        <f t="shared" si="116"/>
        <v>-</v>
      </c>
      <c r="EZ21" s="44" t="str">
        <f t="shared" si="117"/>
        <v>-</v>
      </c>
      <c r="FA21" s="44" t="str">
        <f t="shared" si="118"/>
        <v>-</v>
      </c>
      <c r="FB21" s="90" t="str">
        <f t="shared" si="119"/>
        <v>-</v>
      </c>
      <c r="FC21" s="39">
        <f>+'SEM5'!IC21</f>
        <v>0</v>
      </c>
      <c r="FD21" s="99">
        <f t="shared" si="120"/>
        <v>0</v>
      </c>
      <c r="FE21" s="99">
        <f t="shared" si="121"/>
        <v>0</v>
      </c>
      <c r="FF21" s="100">
        <f t="shared" si="122"/>
        <v>0</v>
      </c>
      <c r="FG21" s="100">
        <f t="shared" si="123"/>
        <v>0</v>
      </c>
      <c r="FH21" s="35">
        <f>+'SEM5'!IH21</f>
        <v>0</v>
      </c>
      <c r="FI21" s="35">
        <f>+'SEM5'!II21</f>
        <v>0</v>
      </c>
      <c r="FJ21" s="35">
        <f>+'SEM5'!IJ21</f>
        <v>0</v>
      </c>
      <c r="FK21" s="35">
        <f>+'SEM5'!IK21</f>
        <v>0</v>
      </c>
      <c r="FL21" s="35">
        <f>+'SEM5'!IL21</f>
        <v>0</v>
      </c>
      <c r="FM21" s="35">
        <f>+'SEM5'!IM21</f>
        <v>0</v>
      </c>
      <c r="FN21" s="100">
        <f>+'SEM5'!IN21</f>
        <v>0</v>
      </c>
      <c r="FO21" s="35">
        <f>+'SEM5'!IO21</f>
        <v>0</v>
      </c>
      <c r="FP21" s="35">
        <f>+'SEM5'!IP21</f>
        <v>0</v>
      </c>
      <c r="FQ21" s="35">
        <f>+'SEM5'!IQ21</f>
        <v>0</v>
      </c>
      <c r="FR21" s="35">
        <f>+'SEM5'!IR21</f>
        <v>0</v>
      </c>
      <c r="FS21" s="35">
        <f>+'SEM5'!IS21</f>
        <v>0</v>
      </c>
      <c r="FT21" s="23">
        <f>+'SEM5'!IT21</f>
        <v>0</v>
      </c>
      <c r="FU21" s="26">
        <f>+'SEM5'!IU21</f>
        <v>0</v>
      </c>
      <c r="FV21" s="42" t="str">
        <f t="shared" si="124"/>
        <v>-</v>
      </c>
      <c r="FW21" s="89" t="str">
        <f t="shared" si="125"/>
        <v>-</v>
      </c>
      <c r="FX21" s="43" t="str">
        <f t="shared" si="126"/>
        <v>-</v>
      </c>
      <c r="FY21" s="43" t="str">
        <f t="shared" si="127"/>
        <v>-</v>
      </c>
      <c r="FZ21" s="43" t="str">
        <f t="shared" si="128"/>
        <v>-</v>
      </c>
      <c r="GA21" s="43" t="str">
        <f t="shared" si="129"/>
        <v>-</v>
      </c>
      <c r="GB21" s="43" t="str">
        <f t="shared" si="130"/>
        <v>-</v>
      </c>
      <c r="GC21" s="43" t="str">
        <f t="shared" si="131"/>
        <v>-</v>
      </c>
      <c r="GD21" s="43" t="str">
        <f t="shared" si="132"/>
        <v>-</v>
      </c>
      <c r="GE21" s="43" t="str">
        <f t="shared" si="133"/>
        <v>-</v>
      </c>
      <c r="GF21" s="43" t="str">
        <f t="shared" si="134"/>
        <v>-</v>
      </c>
      <c r="GG21" s="43" t="str">
        <f t="shared" si="135"/>
        <v>-</v>
      </c>
      <c r="GH21" s="43" t="str">
        <f t="shared" si="136"/>
        <v>-</v>
      </c>
      <c r="GI21" s="43" t="str">
        <f t="shared" si="137"/>
        <v>-</v>
      </c>
      <c r="GJ21" s="43" t="str">
        <f t="shared" si="138"/>
        <v>-</v>
      </c>
      <c r="GK21" s="43" t="str">
        <f t="shared" si="139"/>
        <v>-</v>
      </c>
      <c r="GL21" s="44" t="str">
        <f t="shared" si="140"/>
        <v>-</v>
      </c>
      <c r="GM21" s="44" t="str">
        <f t="shared" si="141"/>
        <v>-</v>
      </c>
      <c r="GN21" s="44" t="str">
        <f t="shared" si="142"/>
        <v>-</v>
      </c>
      <c r="GO21" s="90" t="str">
        <f t="shared" si="143"/>
        <v>-</v>
      </c>
      <c r="GP21" s="39">
        <f>'SEM6'!IC21</f>
        <v>0</v>
      </c>
      <c r="GQ21" s="99">
        <f t="shared" si="144"/>
        <v>0</v>
      </c>
      <c r="GR21" s="99">
        <f t="shared" si="145"/>
        <v>0</v>
      </c>
      <c r="GS21" s="100">
        <f t="shared" si="146"/>
        <v>0</v>
      </c>
      <c r="GT21" s="100">
        <f t="shared" si="147"/>
        <v>0</v>
      </c>
      <c r="GU21" s="35">
        <f>'SEM6'!IH21</f>
        <v>0</v>
      </c>
      <c r="GV21" s="35">
        <f>'SEM6'!II21</f>
        <v>0</v>
      </c>
      <c r="GW21" s="35">
        <f>'SEM6'!IJ21</f>
        <v>0</v>
      </c>
      <c r="GX21" s="35">
        <f>'SEM6'!IK21</f>
        <v>0</v>
      </c>
      <c r="GY21" s="35">
        <f>'SEM6'!IL21</f>
        <v>0</v>
      </c>
      <c r="GZ21" s="35">
        <f>'SEM6'!IM21</f>
        <v>0</v>
      </c>
      <c r="HA21" s="100">
        <f>'SEM6'!IN21</f>
        <v>0</v>
      </c>
      <c r="HB21" s="35">
        <f>'SEM6'!IO21</f>
        <v>0</v>
      </c>
      <c r="HC21" s="35">
        <f>'SEM6'!IP21</f>
        <v>0</v>
      </c>
      <c r="HD21" s="35">
        <f>'SEM6'!IQ21</f>
        <v>0</v>
      </c>
      <c r="HE21" s="35">
        <f>'SEM6'!IR21</f>
        <v>0</v>
      </c>
      <c r="HF21" s="35">
        <f>'SEM6'!IS21</f>
        <v>0</v>
      </c>
      <c r="HG21" s="23">
        <f>'SEM6'!IT21</f>
        <v>0</v>
      </c>
      <c r="HH21" s="26">
        <f>'SEM6'!IU21</f>
        <v>0</v>
      </c>
      <c r="HI21" s="42" t="str">
        <f t="shared" si="4"/>
        <v>-</v>
      </c>
      <c r="HJ21" s="89" t="str">
        <f t="shared" si="5"/>
        <v>-</v>
      </c>
      <c r="HK21" s="43" t="str">
        <f t="shared" si="6"/>
        <v>-</v>
      </c>
      <c r="HL21" s="43" t="str">
        <f t="shared" si="7"/>
        <v>-</v>
      </c>
      <c r="HM21" s="43" t="str">
        <f t="shared" si="8"/>
        <v>-</v>
      </c>
      <c r="HN21" s="43" t="str">
        <f t="shared" si="9"/>
        <v>-</v>
      </c>
      <c r="HO21" s="43" t="str">
        <f t="shared" si="10"/>
        <v>-</v>
      </c>
      <c r="HP21" s="43" t="str">
        <f t="shared" si="11"/>
        <v>-</v>
      </c>
      <c r="HQ21" s="43" t="str">
        <f t="shared" si="12"/>
        <v>-</v>
      </c>
      <c r="HR21" s="43" t="str">
        <f t="shared" si="13"/>
        <v>-</v>
      </c>
      <c r="HS21" s="43" t="str">
        <f t="shared" si="14"/>
        <v>-</v>
      </c>
      <c r="HT21" s="43" t="str">
        <f t="shared" si="15"/>
        <v>-</v>
      </c>
      <c r="HU21" s="43" t="str">
        <f t="shared" si="16"/>
        <v>-</v>
      </c>
      <c r="HV21" s="43" t="str">
        <f t="shared" si="17"/>
        <v>-</v>
      </c>
      <c r="HW21" s="43" t="str">
        <f t="shared" si="18"/>
        <v>-</v>
      </c>
      <c r="HX21" s="43" t="str">
        <f t="shared" si="19"/>
        <v>-</v>
      </c>
      <c r="HY21" s="44" t="str">
        <f t="shared" si="20"/>
        <v>-</v>
      </c>
      <c r="HZ21" s="44" t="str">
        <f t="shared" si="21"/>
        <v>-</v>
      </c>
      <c r="IA21" s="44" t="str">
        <f t="shared" si="22"/>
        <v>-</v>
      </c>
      <c r="IB21" s="90" t="str">
        <f t="shared" si="23"/>
        <v>-</v>
      </c>
      <c r="IC21" s="39">
        <f>'CUMUL Octobre 2022'!C21</f>
        <v>0</v>
      </c>
      <c r="ID21" s="112">
        <f t="shared" si="148"/>
        <v>0</v>
      </c>
      <c r="IE21" s="112">
        <f t="shared" si="149"/>
        <v>0</v>
      </c>
      <c r="IF21" s="113">
        <f t="shared" si="150"/>
        <v>0</v>
      </c>
      <c r="IG21" s="113">
        <f t="shared" si="151"/>
        <v>0</v>
      </c>
      <c r="IH21" s="35">
        <f>'CUMUL Octobre 2022'!H21</f>
        <v>0</v>
      </c>
      <c r="II21" s="35">
        <f>'CUMUL Octobre 2022'!I21</f>
        <v>0</v>
      </c>
      <c r="IJ21" s="35">
        <f>'CUMUL Octobre 2022'!J21</f>
        <v>0</v>
      </c>
      <c r="IK21" s="35">
        <f>'CUMUL Octobre 2022'!K21</f>
        <v>0</v>
      </c>
      <c r="IL21" s="35">
        <f>'CUMUL Octobre 2022'!L21</f>
        <v>0</v>
      </c>
      <c r="IM21" s="35">
        <f>'CUMUL Octobre 2022'!M21</f>
        <v>0</v>
      </c>
      <c r="IN21" s="113">
        <f>'CUMUL Octobre 2022'!N21</f>
        <v>0</v>
      </c>
      <c r="IO21" s="35">
        <f>'CUMUL Octobre 2022'!O21</f>
        <v>0</v>
      </c>
      <c r="IP21" s="35">
        <f>'CUMUL Octobre 2022'!P21</f>
        <v>0</v>
      </c>
      <c r="IQ21" s="35">
        <f>'CUMUL Octobre 2022'!Q21</f>
        <v>0</v>
      </c>
      <c r="IR21" s="35">
        <f>'CUMUL Octobre 2022'!R21</f>
        <v>0</v>
      </c>
      <c r="IS21" s="35">
        <f>'CUMUL Octobre 2022'!S21</f>
        <v>0</v>
      </c>
      <c r="IT21" s="23">
        <f>'CUMUL Octobre 2022'!T21</f>
        <v>0</v>
      </c>
      <c r="IU21" s="26">
        <f>'CUMUL Octobre 2022'!U21</f>
        <v>0</v>
      </c>
      <c r="IV21" s="125" t="str">
        <f t="shared" si="152"/>
        <v>-</v>
      </c>
      <c r="IW21" s="126" t="str">
        <f t="shared" si="153"/>
        <v>-</v>
      </c>
      <c r="IX21" s="127" t="str">
        <f t="shared" si="154"/>
        <v>-</v>
      </c>
      <c r="IY21" s="127" t="str">
        <f t="shared" si="155"/>
        <v>-</v>
      </c>
      <c r="IZ21" s="127" t="str">
        <f t="shared" si="156"/>
        <v>-</v>
      </c>
      <c r="JA21" s="127" t="str">
        <f t="shared" si="157"/>
        <v>-</v>
      </c>
      <c r="JB21" s="127" t="str">
        <f t="shared" si="158"/>
        <v>-</v>
      </c>
      <c r="JC21" s="127" t="str">
        <f t="shared" si="159"/>
        <v>-</v>
      </c>
      <c r="JD21" s="127" t="str">
        <f t="shared" si="160"/>
        <v>-</v>
      </c>
      <c r="JE21" s="127" t="str">
        <f t="shared" si="161"/>
        <v>-</v>
      </c>
      <c r="JF21" s="127" t="str">
        <f t="shared" si="162"/>
        <v>-</v>
      </c>
      <c r="JG21" s="127" t="str">
        <f t="shared" si="163"/>
        <v>-</v>
      </c>
      <c r="JH21" s="127" t="str">
        <f t="shared" si="164"/>
        <v>-</v>
      </c>
      <c r="JI21" s="127" t="str">
        <f t="shared" si="165"/>
        <v>-</v>
      </c>
      <c r="JJ21" s="127" t="str">
        <f t="shared" si="166"/>
        <v>-</v>
      </c>
      <c r="JK21" s="127" t="str">
        <f t="shared" si="167"/>
        <v>-</v>
      </c>
      <c r="JL21" s="128" t="str">
        <f t="shared" si="168"/>
        <v>-</v>
      </c>
      <c r="JM21" s="128" t="str">
        <f t="shared" si="169"/>
        <v>-</v>
      </c>
      <c r="JN21" s="128" t="str">
        <f t="shared" si="170"/>
        <v>-</v>
      </c>
      <c r="JO21" s="129" t="str">
        <f t="shared" si="171"/>
        <v>-</v>
      </c>
    </row>
    <row r="22" spans="1:275" ht="15.75">
      <c r="A22" s="14">
        <f>IFERROR('SEM1'!A22,"-")</f>
        <v>0</v>
      </c>
      <c r="B22" s="135" t="s">
        <v>72</v>
      </c>
      <c r="C22" s="39">
        <f>+'SEM1'!IC22</f>
        <v>0</v>
      </c>
      <c r="D22" s="99">
        <f t="shared" si="24"/>
        <v>0</v>
      </c>
      <c r="E22" s="99">
        <f t="shared" si="25"/>
        <v>0</v>
      </c>
      <c r="F22" s="100">
        <f t="shared" si="26"/>
        <v>0</v>
      </c>
      <c r="G22" s="100">
        <f t="shared" si="27"/>
        <v>0</v>
      </c>
      <c r="H22" s="35">
        <f>+'SEM1'!IH22</f>
        <v>0</v>
      </c>
      <c r="I22" s="35">
        <f>+'SEM1'!II22</f>
        <v>0</v>
      </c>
      <c r="J22" s="35">
        <f>+'SEM1'!IJ22</f>
        <v>0</v>
      </c>
      <c r="K22" s="35">
        <f>+'SEM1'!IK22</f>
        <v>0</v>
      </c>
      <c r="L22" s="35">
        <f>+'SEM1'!IL22</f>
        <v>0</v>
      </c>
      <c r="M22" s="35">
        <f>+'SEM1'!IM22</f>
        <v>0</v>
      </c>
      <c r="N22" s="100">
        <f>+'SEM1'!IN22</f>
        <v>0</v>
      </c>
      <c r="O22" s="35">
        <f>+'SEM1'!IO22</f>
        <v>0</v>
      </c>
      <c r="P22" s="35">
        <f>+'SEM1'!IP22</f>
        <v>0</v>
      </c>
      <c r="Q22" s="35">
        <f>+'SEM1'!IQ22</f>
        <v>0</v>
      </c>
      <c r="R22" s="35">
        <f>+'SEM1'!IR22</f>
        <v>0</v>
      </c>
      <c r="S22" s="35">
        <f>+'SEM1'!IS22</f>
        <v>0</v>
      </c>
      <c r="T22" s="23">
        <f>+'SEM1'!IT22</f>
        <v>0</v>
      </c>
      <c r="U22" s="26">
        <f>+'SEM1'!IU22</f>
        <v>0</v>
      </c>
      <c r="V22" s="42" t="str">
        <f t="shared" si="28"/>
        <v>-</v>
      </c>
      <c r="W22" s="89" t="str">
        <f t="shared" si="29"/>
        <v>-</v>
      </c>
      <c r="X22" s="43" t="str">
        <f t="shared" si="30"/>
        <v>-</v>
      </c>
      <c r="Y22" s="43" t="str">
        <f t="shared" si="31"/>
        <v>-</v>
      </c>
      <c r="Z22" s="43" t="str">
        <f t="shared" si="32"/>
        <v>-</v>
      </c>
      <c r="AA22" s="43" t="str">
        <f t="shared" si="33"/>
        <v>-</v>
      </c>
      <c r="AB22" s="43" t="str">
        <f t="shared" si="34"/>
        <v>-</v>
      </c>
      <c r="AC22" s="43" t="str">
        <f t="shared" si="35"/>
        <v>-</v>
      </c>
      <c r="AD22" s="43" t="str">
        <f t="shared" si="36"/>
        <v>-</v>
      </c>
      <c r="AE22" s="43" t="str">
        <f t="shared" si="37"/>
        <v>-</v>
      </c>
      <c r="AF22" s="43" t="str">
        <f t="shared" si="38"/>
        <v>-</v>
      </c>
      <c r="AG22" s="43" t="str">
        <f t="shared" si="39"/>
        <v>-</v>
      </c>
      <c r="AH22" s="43" t="str">
        <f t="shared" si="40"/>
        <v>-</v>
      </c>
      <c r="AI22" s="43" t="str">
        <f t="shared" si="41"/>
        <v>-</v>
      </c>
      <c r="AJ22" s="43" t="str">
        <f t="shared" si="42"/>
        <v>-</v>
      </c>
      <c r="AK22" s="43" t="str">
        <f t="shared" si="43"/>
        <v>-</v>
      </c>
      <c r="AL22" s="44" t="str">
        <f t="shared" si="44"/>
        <v>-</v>
      </c>
      <c r="AM22" s="44" t="str">
        <f t="shared" si="45"/>
        <v>-</v>
      </c>
      <c r="AN22" s="44" t="str">
        <f t="shared" si="46"/>
        <v>-</v>
      </c>
      <c r="AO22" s="90" t="str">
        <f t="shared" si="47"/>
        <v>-</v>
      </c>
      <c r="AP22" s="39">
        <f>+'SEM2'!IC22</f>
        <v>0</v>
      </c>
      <c r="AQ22" s="99">
        <f t="shared" si="48"/>
        <v>0</v>
      </c>
      <c r="AR22" s="99">
        <f t="shared" si="49"/>
        <v>0</v>
      </c>
      <c r="AS22" s="100">
        <f t="shared" si="50"/>
        <v>0</v>
      </c>
      <c r="AT22" s="100">
        <f t="shared" si="51"/>
        <v>0</v>
      </c>
      <c r="AU22" s="35">
        <f>+'SEM2'!IH22</f>
        <v>0</v>
      </c>
      <c r="AV22" s="35">
        <f>+'SEM2'!II22</f>
        <v>0</v>
      </c>
      <c r="AW22" s="35">
        <f>+'SEM2'!IJ22</f>
        <v>0</v>
      </c>
      <c r="AX22" s="35">
        <f>+'SEM2'!IK22</f>
        <v>0</v>
      </c>
      <c r="AY22" s="35">
        <f>+'SEM2'!IL22</f>
        <v>0</v>
      </c>
      <c r="AZ22" s="35">
        <f>+'SEM2'!IM22</f>
        <v>0</v>
      </c>
      <c r="BA22" s="100">
        <f>+'SEM2'!IN22</f>
        <v>0</v>
      </c>
      <c r="BB22" s="35">
        <f>+'SEM2'!IO22</f>
        <v>0</v>
      </c>
      <c r="BC22" s="35">
        <f>+'SEM2'!IP22</f>
        <v>0</v>
      </c>
      <c r="BD22" s="35">
        <f>+'SEM2'!IQ22</f>
        <v>0</v>
      </c>
      <c r="BE22" s="35">
        <f>+'SEM2'!IR22</f>
        <v>0</v>
      </c>
      <c r="BF22" s="35">
        <f>+'SEM2'!IS22</f>
        <v>0</v>
      </c>
      <c r="BG22" s="23">
        <f>+'SEM2'!IT22</f>
        <v>0</v>
      </c>
      <c r="BH22" s="26">
        <f>+'SEM2'!IU22</f>
        <v>0</v>
      </c>
      <c r="BI22" s="42" t="str">
        <f t="shared" si="52"/>
        <v>-</v>
      </c>
      <c r="BJ22" s="89" t="str">
        <f t="shared" si="53"/>
        <v>-</v>
      </c>
      <c r="BK22" s="43" t="str">
        <f t="shared" si="54"/>
        <v>-</v>
      </c>
      <c r="BL22" s="43" t="str">
        <f t="shared" si="55"/>
        <v>-</v>
      </c>
      <c r="BM22" s="43" t="str">
        <f t="shared" si="56"/>
        <v>-</v>
      </c>
      <c r="BN22" s="43" t="str">
        <f t="shared" si="57"/>
        <v>-</v>
      </c>
      <c r="BO22" s="43" t="str">
        <f t="shared" si="58"/>
        <v>-</v>
      </c>
      <c r="BP22" s="43" t="str">
        <f t="shared" si="59"/>
        <v>-</v>
      </c>
      <c r="BQ22" s="43" t="str">
        <f t="shared" si="60"/>
        <v>-</v>
      </c>
      <c r="BR22" s="43" t="str">
        <f t="shared" si="61"/>
        <v>-</v>
      </c>
      <c r="BS22" s="43" t="str">
        <f t="shared" si="62"/>
        <v>-</v>
      </c>
      <c r="BT22" s="43" t="str">
        <f t="shared" si="63"/>
        <v>-</v>
      </c>
      <c r="BU22" s="43" t="str">
        <f t="shared" si="64"/>
        <v>-</v>
      </c>
      <c r="BV22" s="43" t="str">
        <f t="shared" si="65"/>
        <v>-</v>
      </c>
      <c r="BW22" s="43" t="str">
        <f t="shared" si="66"/>
        <v>-</v>
      </c>
      <c r="BX22" s="43" t="str">
        <f t="shared" si="67"/>
        <v>-</v>
      </c>
      <c r="BY22" s="44" t="str">
        <f t="shared" si="68"/>
        <v>-</v>
      </c>
      <c r="BZ22" s="44" t="str">
        <f t="shared" si="69"/>
        <v>-</v>
      </c>
      <c r="CA22" s="44" t="str">
        <f t="shared" si="70"/>
        <v>-</v>
      </c>
      <c r="CB22" s="90" t="str">
        <f t="shared" si="71"/>
        <v>-</v>
      </c>
      <c r="CC22" s="39">
        <f>+'SEM3'!IC22</f>
        <v>0</v>
      </c>
      <c r="CD22" s="99">
        <f t="shared" si="72"/>
        <v>0</v>
      </c>
      <c r="CE22" s="99">
        <f t="shared" si="73"/>
        <v>0</v>
      </c>
      <c r="CF22" s="100">
        <f t="shared" si="74"/>
        <v>0</v>
      </c>
      <c r="CG22" s="100">
        <f t="shared" si="75"/>
        <v>0</v>
      </c>
      <c r="CH22" s="35">
        <f>+'SEM3'!IH22</f>
        <v>0</v>
      </c>
      <c r="CI22" s="35">
        <f>+'SEM3'!II22</f>
        <v>0</v>
      </c>
      <c r="CJ22" s="35">
        <f>+'SEM3'!IJ22</f>
        <v>0</v>
      </c>
      <c r="CK22" s="35">
        <f>+'SEM3'!IK22</f>
        <v>0</v>
      </c>
      <c r="CL22" s="35">
        <f>+'SEM3'!IL22</f>
        <v>0</v>
      </c>
      <c r="CM22" s="35">
        <f>+'SEM3'!IM22</f>
        <v>0</v>
      </c>
      <c r="CN22" s="100">
        <f>+'SEM3'!IN22</f>
        <v>0</v>
      </c>
      <c r="CO22" s="35">
        <f>+'SEM3'!IO22</f>
        <v>0</v>
      </c>
      <c r="CP22" s="35">
        <f>+'SEM3'!IP22</f>
        <v>0</v>
      </c>
      <c r="CQ22" s="35">
        <f>+'SEM3'!IQ22</f>
        <v>0</v>
      </c>
      <c r="CR22" s="35">
        <f>+'SEM3'!IR22</f>
        <v>0</v>
      </c>
      <c r="CS22" s="35">
        <f>+'SEM3'!IS22</f>
        <v>0</v>
      </c>
      <c r="CT22" s="23">
        <f>+'SEM3'!IT22</f>
        <v>0</v>
      </c>
      <c r="CU22" s="26">
        <f>+'SEM3'!IU22</f>
        <v>0</v>
      </c>
      <c r="CV22" s="42" t="str">
        <f t="shared" si="76"/>
        <v>-</v>
      </c>
      <c r="CW22" s="89" t="str">
        <f t="shared" si="77"/>
        <v>-</v>
      </c>
      <c r="CX22" s="43" t="str">
        <f t="shared" si="78"/>
        <v>-</v>
      </c>
      <c r="CY22" s="43" t="str">
        <f t="shared" si="79"/>
        <v>-</v>
      </c>
      <c r="CZ22" s="43" t="str">
        <f t="shared" si="80"/>
        <v>-</v>
      </c>
      <c r="DA22" s="43" t="str">
        <f t="shared" si="81"/>
        <v>-</v>
      </c>
      <c r="DB22" s="43" t="str">
        <f t="shared" si="82"/>
        <v>-</v>
      </c>
      <c r="DC22" s="43" t="str">
        <f t="shared" si="83"/>
        <v>-</v>
      </c>
      <c r="DD22" s="43" t="str">
        <f t="shared" si="84"/>
        <v>-</v>
      </c>
      <c r="DE22" s="43" t="str">
        <f t="shared" si="85"/>
        <v>-</v>
      </c>
      <c r="DF22" s="43" t="str">
        <f t="shared" si="86"/>
        <v>-</v>
      </c>
      <c r="DG22" s="43" t="str">
        <f t="shared" si="87"/>
        <v>-</v>
      </c>
      <c r="DH22" s="43" t="str">
        <f t="shared" si="88"/>
        <v>-</v>
      </c>
      <c r="DI22" s="43" t="str">
        <f t="shared" si="89"/>
        <v>-</v>
      </c>
      <c r="DJ22" s="43" t="str">
        <f t="shared" si="90"/>
        <v>-</v>
      </c>
      <c r="DK22" s="43" t="str">
        <f t="shared" si="91"/>
        <v>-</v>
      </c>
      <c r="DL22" s="44" t="str">
        <f t="shared" si="92"/>
        <v>-</v>
      </c>
      <c r="DM22" s="44" t="str">
        <f t="shared" si="93"/>
        <v>-</v>
      </c>
      <c r="DN22" s="44" t="str">
        <f t="shared" si="94"/>
        <v>-</v>
      </c>
      <c r="DO22" s="90" t="str">
        <f t="shared" si="95"/>
        <v>-</v>
      </c>
      <c r="DP22" s="39">
        <f>+'SEM4'!IC22</f>
        <v>0</v>
      </c>
      <c r="DQ22" s="99">
        <f t="shared" si="96"/>
        <v>0</v>
      </c>
      <c r="DR22" s="99">
        <f t="shared" si="97"/>
        <v>0</v>
      </c>
      <c r="DS22" s="100">
        <f t="shared" si="98"/>
        <v>0</v>
      </c>
      <c r="DT22" s="100">
        <f t="shared" si="99"/>
        <v>0</v>
      </c>
      <c r="DU22" s="35">
        <f>+'SEM4'!IH22</f>
        <v>0</v>
      </c>
      <c r="DV22" s="35">
        <f>+'SEM4'!II22</f>
        <v>0</v>
      </c>
      <c r="DW22" s="35">
        <f>+'SEM4'!IJ22</f>
        <v>0</v>
      </c>
      <c r="DX22" s="35">
        <f>+'SEM4'!IK22</f>
        <v>0</v>
      </c>
      <c r="DY22" s="35">
        <f>+'SEM4'!IL22</f>
        <v>0</v>
      </c>
      <c r="DZ22" s="35">
        <f>+'SEM4'!IM22</f>
        <v>0</v>
      </c>
      <c r="EA22" s="100">
        <f>+'SEM4'!IN22</f>
        <v>0</v>
      </c>
      <c r="EB22" s="35">
        <f>+'SEM4'!IO22</f>
        <v>0</v>
      </c>
      <c r="EC22" s="35">
        <f>+'SEM4'!IP22</f>
        <v>0</v>
      </c>
      <c r="ED22" s="35">
        <f>+'SEM4'!IQ22</f>
        <v>0</v>
      </c>
      <c r="EE22" s="35">
        <f>+'SEM4'!IR22</f>
        <v>0</v>
      </c>
      <c r="EF22" s="35">
        <f>+'SEM4'!IS22</f>
        <v>0</v>
      </c>
      <c r="EG22" s="23">
        <f>+'SEM4'!IT22</f>
        <v>0</v>
      </c>
      <c r="EH22" s="26">
        <f>+'SEM4'!IU22</f>
        <v>0</v>
      </c>
      <c r="EI22" s="42" t="str">
        <f t="shared" si="100"/>
        <v>-</v>
      </c>
      <c r="EJ22" s="89" t="str">
        <f t="shared" si="101"/>
        <v>-</v>
      </c>
      <c r="EK22" s="43" t="str">
        <f t="shared" si="102"/>
        <v>-</v>
      </c>
      <c r="EL22" s="43" t="str">
        <f t="shared" si="103"/>
        <v>-</v>
      </c>
      <c r="EM22" s="43" t="str">
        <f t="shared" si="104"/>
        <v>-</v>
      </c>
      <c r="EN22" s="43" t="str">
        <f t="shared" si="105"/>
        <v>-</v>
      </c>
      <c r="EO22" s="43" t="str">
        <f t="shared" si="106"/>
        <v>-</v>
      </c>
      <c r="EP22" s="43" t="str">
        <f t="shared" si="107"/>
        <v>-</v>
      </c>
      <c r="EQ22" s="43" t="str">
        <f t="shared" si="108"/>
        <v>-</v>
      </c>
      <c r="ER22" s="43" t="str">
        <f t="shared" si="109"/>
        <v>-</v>
      </c>
      <c r="ES22" s="43" t="str">
        <f t="shared" si="110"/>
        <v>-</v>
      </c>
      <c r="ET22" s="43" t="str">
        <f t="shared" si="111"/>
        <v>-</v>
      </c>
      <c r="EU22" s="43" t="str">
        <f t="shared" si="112"/>
        <v>-</v>
      </c>
      <c r="EV22" s="43" t="str">
        <f t="shared" si="113"/>
        <v>-</v>
      </c>
      <c r="EW22" s="43" t="str">
        <f t="shared" si="114"/>
        <v>-</v>
      </c>
      <c r="EX22" s="43" t="str">
        <f t="shared" si="115"/>
        <v>-</v>
      </c>
      <c r="EY22" s="44" t="str">
        <f t="shared" si="116"/>
        <v>-</v>
      </c>
      <c r="EZ22" s="44" t="str">
        <f t="shared" si="117"/>
        <v>-</v>
      </c>
      <c r="FA22" s="44" t="str">
        <f t="shared" si="118"/>
        <v>-</v>
      </c>
      <c r="FB22" s="90" t="str">
        <f t="shared" si="119"/>
        <v>-</v>
      </c>
      <c r="FC22" s="39">
        <f>+'SEM5'!IC22</f>
        <v>0</v>
      </c>
      <c r="FD22" s="99">
        <f t="shared" si="120"/>
        <v>0</v>
      </c>
      <c r="FE22" s="99">
        <f t="shared" si="121"/>
        <v>0</v>
      </c>
      <c r="FF22" s="100">
        <f t="shared" si="122"/>
        <v>0</v>
      </c>
      <c r="FG22" s="100">
        <f t="shared" si="123"/>
        <v>0</v>
      </c>
      <c r="FH22" s="35">
        <f>+'SEM5'!IH22</f>
        <v>0</v>
      </c>
      <c r="FI22" s="35">
        <f>+'SEM5'!II22</f>
        <v>0</v>
      </c>
      <c r="FJ22" s="35">
        <f>+'SEM5'!IJ22</f>
        <v>0</v>
      </c>
      <c r="FK22" s="35">
        <f>+'SEM5'!IK22</f>
        <v>0</v>
      </c>
      <c r="FL22" s="35">
        <f>+'SEM5'!IL22</f>
        <v>0</v>
      </c>
      <c r="FM22" s="35">
        <f>+'SEM5'!IM22</f>
        <v>0</v>
      </c>
      <c r="FN22" s="100">
        <f>+'SEM5'!IN22</f>
        <v>0</v>
      </c>
      <c r="FO22" s="35">
        <f>+'SEM5'!IO22</f>
        <v>0</v>
      </c>
      <c r="FP22" s="35">
        <f>+'SEM5'!IP22</f>
        <v>0</v>
      </c>
      <c r="FQ22" s="35">
        <f>+'SEM5'!IQ22</f>
        <v>0</v>
      </c>
      <c r="FR22" s="35">
        <f>+'SEM5'!IR22</f>
        <v>0</v>
      </c>
      <c r="FS22" s="35">
        <f>+'SEM5'!IS22</f>
        <v>0</v>
      </c>
      <c r="FT22" s="23">
        <f>+'SEM5'!IT22</f>
        <v>0</v>
      </c>
      <c r="FU22" s="26">
        <f>+'SEM5'!IU22</f>
        <v>0</v>
      </c>
      <c r="FV22" s="42" t="str">
        <f t="shared" si="124"/>
        <v>-</v>
      </c>
      <c r="FW22" s="89" t="str">
        <f t="shared" si="125"/>
        <v>-</v>
      </c>
      <c r="FX22" s="43" t="str">
        <f t="shared" si="126"/>
        <v>-</v>
      </c>
      <c r="FY22" s="43" t="str">
        <f t="shared" si="127"/>
        <v>-</v>
      </c>
      <c r="FZ22" s="43" t="str">
        <f t="shared" si="128"/>
        <v>-</v>
      </c>
      <c r="GA22" s="43" t="str">
        <f t="shared" si="129"/>
        <v>-</v>
      </c>
      <c r="GB22" s="43" t="str">
        <f t="shared" si="130"/>
        <v>-</v>
      </c>
      <c r="GC22" s="43" t="str">
        <f t="shared" si="131"/>
        <v>-</v>
      </c>
      <c r="GD22" s="43" t="str">
        <f t="shared" si="132"/>
        <v>-</v>
      </c>
      <c r="GE22" s="43" t="str">
        <f t="shared" si="133"/>
        <v>-</v>
      </c>
      <c r="GF22" s="43" t="str">
        <f t="shared" si="134"/>
        <v>-</v>
      </c>
      <c r="GG22" s="43" t="str">
        <f t="shared" si="135"/>
        <v>-</v>
      </c>
      <c r="GH22" s="43" t="str">
        <f t="shared" si="136"/>
        <v>-</v>
      </c>
      <c r="GI22" s="43" t="str">
        <f t="shared" si="137"/>
        <v>-</v>
      </c>
      <c r="GJ22" s="43" t="str">
        <f t="shared" si="138"/>
        <v>-</v>
      </c>
      <c r="GK22" s="43" t="str">
        <f t="shared" si="139"/>
        <v>-</v>
      </c>
      <c r="GL22" s="44" t="str">
        <f t="shared" si="140"/>
        <v>-</v>
      </c>
      <c r="GM22" s="44" t="str">
        <f t="shared" si="141"/>
        <v>-</v>
      </c>
      <c r="GN22" s="44" t="str">
        <f t="shared" si="142"/>
        <v>-</v>
      </c>
      <c r="GO22" s="90" t="str">
        <f t="shared" si="143"/>
        <v>-</v>
      </c>
      <c r="GP22" s="39">
        <f>'SEM6'!IC22</f>
        <v>0</v>
      </c>
      <c r="GQ22" s="99">
        <f t="shared" si="144"/>
        <v>0</v>
      </c>
      <c r="GR22" s="99">
        <f t="shared" si="145"/>
        <v>0</v>
      </c>
      <c r="GS22" s="100">
        <f t="shared" si="146"/>
        <v>0</v>
      </c>
      <c r="GT22" s="100">
        <f t="shared" si="147"/>
        <v>0</v>
      </c>
      <c r="GU22" s="35">
        <f>'SEM6'!IH22</f>
        <v>0</v>
      </c>
      <c r="GV22" s="35">
        <f>'SEM6'!II22</f>
        <v>0</v>
      </c>
      <c r="GW22" s="35">
        <f>'SEM6'!IJ22</f>
        <v>0</v>
      </c>
      <c r="GX22" s="35">
        <f>'SEM6'!IK22</f>
        <v>0</v>
      </c>
      <c r="GY22" s="35">
        <f>'SEM6'!IL22</f>
        <v>0</v>
      </c>
      <c r="GZ22" s="35">
        <f>'SEM6'!IM22</f>
        <v>0</v>
      </c>
      <c r="HA22" s="100">
        <f>'SEM6'!IN22</f>
        <v>0</v>
      </c>
      <c r="HB22" s="35">
        <f>'SEM6'!IO22</f>
        <v>0</v>
      </c>
      <c r="HC22" s="35">
        <f>'SEM6'!IP22</f>
        <v>0</v>
      </c>
      <c r="HD22" s="35">
        <f>'SEM6'!IQ22</f>
        <v>0</v>
      </c>
      <c r="HE22" s="35">
        <f>'SEM6'!IR22</f>
        <v>0</v>
      </c>
      <c r="HF22" s="35">
        <f>'SEM6'!IS22</f>
        <v>0</v>
      </c>
      <c r="HG22" s="23">
        <f>'SEM6'!IT22</f>
        <v>0</v>
      </c>
      <c r="HH22" s="26">
        <f>'SEM6'!IU22</f>
        <v>0</v>
      </c>
      <c r="HI22" s="42" t="str">
        <f t="shared" si="4"/>
        <v>-</v>
      </c>
      <c r="HJ22" s="89" t="str">
        <f t="shared" si="5"/>
        <v>-</v>
      </c>
      <c r="HK22" s="43" t="str">
        <f t="shared" si="6"/>
        <v>-</v>
      </c>
      <c r="HL22" s="43" t="str">
        <f t="shared" si="7"/>
        <v>-</v>
      </c>
      <c r="HM22" s="43" t="str">
        <f t="shared" si="8"/>
        <v>-</v>
      </c>
      <c r="HN22" s="43" t="str">
        <f t="shared" si="9"/>
        <v>-</v>
      </c>
      <c r="HO22" s="43" t="str">
        <f t="shared" si="10"/>
        <v>-</v>
      </c>
      <c r="HP22" s="43" t="str">
        <f t="shared" si="11"/>
        <v>-</v>
      </c>
      <c r="HQ22" s="43" t="str">
        <f t="shared" si="12"/>
        <v>-</v>
      </c>
      <c r="HR22" s="43" t="str">
        <f t="shared" si="13"/>
        <v>-</v>
      </c>
      <c r="HS22" s="43" t="str">
        <f t="shared" si="14"/>
        <v>-</v>
      </c>
      <c r="HT22" s="43" t="str">
        <f t="shared" si="15"/>
        <v>-</v>
      </c>
      <c r="HU22" s="43" t="str">
        <f t="shared" si="16"/>
        <v>-</v>
      </c>
      <c r="HV22" s="43" t="str">
        <f t="shared" si="17"/>
        <v>-</v>
      </c>
      <c r="HW22" s="43" t="str">
        <f t="shared" si="18"/>
        <v>-</v>
      </c>
      <c r="HX22" s="43" t="str">
        <f t="shared" si="19"/>
        <v>-</v>
      </c>
      <c r="HY22" s="44" t="str">
        <f t="shared" si="20"/>
        <v>-</v>
      </c>
      <c r="HZ22" s="44" t="str">
        <f t="shared" si="21"/>
        <v>-</v>
      </c>
      <c r="IA22" s="44" t="str">
        <f t="shared" si="22"/>
        <v>-</v>
      </c>
      <c r="IB22" s="90" t="str">
        <f t="shared" si="23"/>
        <v>-</v>
      </c>
      <c r="IC22" s="39">
        <f>'CUMUL Octobre 2022'!C22</f>
        <v>0</v>
      </c>
      <c r="ID22" s="112">
        <f t="shared" si="148"/>
        <v>0</v>
      </c>
      <c r="IE22" s="112">
        <f t="shared" si="149"/>
        <v>0</v>
      </c>
      <c r="IF22" s="113">
        <f t="shared" si="150"/>
        <v>0</v>
      </c>
      <c r="IG22" s="113">
        <f t="shared" si="151"/>
        <v>0</v>
      </c>
      <c r="IH22" s="35">
        <f>'CUMUL Octobre 2022'!H22</f>
        <v>0</v>
      </c>
      <c r="II22" s="35">
        <f>'CUMUL Octobre 2022'!I22</f>
        <v>0</v>
      </c>
      <c r="IJ22" s="35">
        <f>'CUMUL Octobre 2022'!J22</f>
        <v>0</v>
      </c>
      <c r="IK22" s="35">
        <f>'CUMUL Octobre 2022'!K22</f>
        <v>0</v>
      </c>
      <c r="IL22" s="35">
        <f>'CUMUL Octobre 2022'!L22</f>
        <v>0</v>
      </c>
      <c r="IM22" s="35">
        <f>'CUMUL Octobre 2022'!M22</f>
        <v>0</v>
      </c>
      <c r="IN22" s="113">
        <f>'CUMUL Octobre 2022'!N22</f>
        <v>0</v>
      </c>
      <c r="IO22" s="35">
        <f>'CUMUL Octobre 2022'!O22</f>
        <v>0</v>
      </c>
      <c r="IP22" s="35">
        <f>'CUMUL Octobre 2022'!P22</f>
        <v>0</v>
      </c>
      <c r="IQ22" s="35">
        <f>'CUMUL Octobre 2022'!Q22</f>
        <v>0</v>
      </c>
      <c r="IR22" s="35">
        <f>'CUMUL Octobre 2022'!R22</f>
        <v>0</v>
      </c>
      <c r="IS22" s="35">
        <f>'CUMUL Octobre 2022'!S22</f>
        <v>0</v>
      </c>
      <c r="IT22" s="23">
        <f>'CUMUL Octobre 2022'!T22</f>
        <v>0</v>
      </c>
      <c r="IU22" s="26">
        <f>'CUMUL Octobre 2022'!U22</f>
        <v>0</v>
      </c>
      <c r="IV22" s="125" t="str">
        <f t="shared" si="152"/>
        <v>-</v>
      </c>
      <c r="IW22" s="126" t="str">
        <f t="shared" si="153"/>
        <v>-</v>
      </c>
      <c r="IX22" s="127" t="str">
        <f t="shared" si="154"/>
        <v>-</v>
      </c>
      <c r="IY22" s="127" t="str">
        <f t="shared" si="155"/>
        <v>-</v>
      </c>
      <c r="IZ22" s="127" t="str">
        <f t="shared" si="156"/>
        <v>-</v>
      </c>
      <c r="JA22" s="127" t="str">
        <f t="shared" si="157"/>
        <v>-</v>
      </c>
      <c r="JB22" s="127" t="str">
        <f t="shared" si="158"/>
        <v>-</v>
      </c>
      <c r="JC22" s="127" t="str">
        <f t="shared" si="159"/>
        <v>-</v>
      </c>
      <c r="JD22" s="127" t="str">
        <f t="shared" si="160"/>
        <v>-</v>
      </c>
      <c r="JE22" s="127" t="str">
        <f t="shared" si="161"/>
        <v>-</v>
      </c>
      <c r="JF22" s="127" t="str">
        <f t="shared" si="162"/>
        <v>-</v>
      </c>
      <c r="JG22" s="127" t="str">
        <f t="shared" si="163"/>
        <v>-</v>
      </c>
      <c r="JH22" s="127" t="str">
        <f t="shared" si="164"/>
        <v>-</v>
      </c>
      <c r="JI22" s="127" t="str">
        <f t="shared" si="165"/>
        <v>-</v>
      </c>
      <c r="JJ22" s="127" t="str">
        <f t="shared" si="166"/>
        <v>-</v>
      </c>
      <c r="JK22" s="127" t="str">
        <f t="shared" si="167"/>
        <v>-</v>
      </c>
      <c r="JL22" s="128" t="str">
        <f t="shared" si="168"/>
        <v>-</v>
      </c>
      <c r="JM22" s="128" t="str">
        <f t="shared" si="169"/>
        <v>-</v>
      </c>
      <c r="JN22" s="128" t="str">
        <f t="shared" si="170"/>
        <v>-</v>
      </c>
      <c r="JO22" s="129" t="str">
        <f t="shared" si="171"/>
        <v>-</v>
      </c>
    </row>
    <row r="23" spans="1:275" ht="15.75">
      <c r="A23" s="14">
        <f>IFERROR('SEM1'!A23,"-")</f>
        <v>0</v>
      </c>
      <c r="B23" s="135">
        <f>IFERROR([1]SEM1!B23,"-")</f>
        <v>0</v>
      </c>
      <c r="C23" s="39">
        <f>+'SEM1'!IC23</f>
        <v>0</v>
      </c>
      <c r="D23" s="99">
        <f t="shared" si="24"/>
        <v>0</v>
      </c>
      <c r="E23" s="99">
        <f t="shared" si="25"/>
        <v>0</v>
      </c>
      <c r="F23" s="100">
        <f t="shared" si="26"/>
        <v>0</v>
      </c>
      <c r="G23" s="100">
        <f t="shared" si="27"/>
        <v>0</v>
      </c>
      <c r="H23" s="35">
        <f>+'SEM1'!IH23</f>
        <v>0</v>
      </c>
      <c r="I23" s="35">
        <f>+'SEM1'!II23</f>
        <v>0</v>
      </c>
      <c r="J23" s="35">
        <f>+'SEM1'!IJ23</f>
        <v>0</v>
      </c>
      <c r="K23" s="35">
        <f>+'SEM1'!IK23</f>
        <v>0</v>
      </c>
      <c r="L23" s="35">
        <f>+'SEM1'!IL23</f>
        <v>0</v>
      </c>
      <c r="M23" s="35">
        <f>+'SEM1'!IM23</f>
        <v>0</v>
      </c>
      <c r="N23" s="100">
        <f>+'SEM1'!IN23</f>
        <v>0</v>
      </c>
      <c r="O23" s="35">
        <f>+'SEM1'!IO23</f>
        <v>0</v>
      </c>
      <c r="P23" s="35">
        <f>+'SEM1'!IP23</f>
        <v>0</v>
      </c>
      <c r="Q23" s="35">
        <f>+'SEM1'!IQ23</f>
        <v>0</v>
      </c>
      <c r="R23" s="35">
        <f>+'SEM1'!IR23</f>
        <v>0</v>
      </c>
      <c r="S23" s="35">
        <f>+'SEM1'!IS23</f>
        <v>0</v>
      </c>
      <c r="T23" s="23">
        <f>+'SEM1'!IT23</f>
        <v>0</v>
      </c>
      <c r="U23" s="26">
        <f>+'SEM1'!IU23</f>
        <v>0</v>
      </c>
      <c r="V23" s="42" t="str">
        <f t="shared" si="28"/>
        <v>-</v>
      </c>
      <c r="W23" s="89" t="str">
        <f t="shared" si="29"/>
        <v>-</v>
      </c>
      <c r="X23" s="43" t="str">
        <f t="shared" si="30"/>
        <v>-</v>
      </c>
      <c r="Y23" s="43" t="str">
        <f t="shared" si="31"/>
        <v>-</v>
      </c>
      <c r="Z23" s="43" t="str">
        <f t="shared" si="32"/>
        <v>-</v>
      </c>
      <c r="AA23" s="43" t="str">
        <f t="shared" si="33"/>
        <v>-</v>
      </c>
      <c r="AB23" s="43" t="str">
        <f t="shared" si="34"/>
        <v>-</v>
      </c>
      <c r="AC23" s="43" t="str">
        <f t="shared" si="35"/>
        <v>-</v>
      </c>
      <c r="AD23" s="43" t="str">
        <f t="shared" si="36"/>
        <v>-</v>
      </c>
      <c r="AE23" s="43" t="str">
        <f t="shared" si="37"/>
        <v>-</v>
      </c>
      <c r="AF23" s="43" t="str">
        <f t="shared" si="38"/>
        <v>-</v>
      </c>
      <c r="AG23" s="43" t="str">
        <f t="shared" si="39"/>
        <v>-</v>
      </c>
      <c r="AH23" s="43" t="str">
        <f t="shared" si="40"/>
        <v>-</v>
      </c>
      <c r="AI23" s="43" t="str">
        <f t="shared" si="41"/>
        <v>-</v>
      </c>
      <c r="AJ23" s="43" t="str">
        <f t="shared" si="42"/>
        <v>-</v>
      </c>
      <c r="AK23" s="43" t="str">
        <f t="shared" si="43"/>
        <v>-</v>
      </c>
      <c r="AL23" s="44" t="str">
        <f t="shared" si="44"/>
        <v>-</v>
      </c>
      <c r="AM23" s="44" t="str">
        <f t="shared" si="45"/>
        <v>-</v>
      </c>
      <c r="AN23" s="44" t="str">
        <f t="shared" si="46"/>
        <v>-</v>
      </c>
      <c r="AO23" s="90" t="str">
        <f t="shared" si="47"/>
        <v>-</v>
      </c>
      <c r="AP23" s="39">
        <f>+'SEM2'!IC23</f>
        <v>0</v>
      </c>
      <c r="AQ23" s="99">
        <f t="shared" si="48"/>
        <v>0</v>
      </c>
      <c r="AR23" s="99">
        <f t="shared" si="49"/>
        <v>0</v>
      </c>
      <c r="AS23" s="100">
        <f t="shared" si="50"/>
        <v>0</v>
      </c>
      <c r="AT23" s="100">
        <f t="shared" si="51"/>
        <v>0</v>
      </c>
      <c r="AU23" s="35">
        <f>+'SEM2'!IH23</f>
        <v>0</v>
      </c>
      <c r="AV23" s="35">
        <f>+'SEM2'!II23</f>
        <v>0</v>
      </c>
      <c r="AW23" s="35">
        <f>+'SEM2'!IJ23</f>
        <v>0</v>
      </c>
      <c r="AX23" s="35">
        <f>+'SEM2'!IK23</f>
        <v>0</v>
      </c>
      <c r="AY23" s="35">
        <f>+'SEM2'!IL23</f>
        <v>0</v>
      </c>
      <c r="AZ23" s="35">
        <f>+'SEM2'!IM23</f>
        <v>0</v>
      </c>
      <c r="BA23" s="100">
        <f>+'SEM2'!IN23</f>
        <v>0</v>
      </c>
      <c r="BB23" s="35">
        <f>+'SEM2'!IO23</f>
        <v>0</v>
      </c>
      <c r="BC23" s="35">
        <f>+'SEM2'!IP23</f>
        <v>0</v>
      </c>
      <c r="BD23" s="35">
        <f>+'SEM2'!IQ23</f>
        <v>0</v>
      </c>
      <c r="BE23" s="35">
        <f>+'SEM2'!IR23</f>
        <v>0</v>
      </c>
      <c r="BF23" s="35">
        <f>+'SEM2'!IS23</f>
        <v>0</v>
      </c>
      <c r="BG23" s="23">
        <f>+'SEM2'!IT23</f>
        <v>0</v>
      </c>
      <c r="BH23" s="26">
        <f>+'SEM2'!IU23</f>
        <v>0</v>
      </c>
      <c r="BI23" s="42" t="str">
        <f t="shared" si="52"/>
        <v>-</v>
      </c>
      <c r="BJ23" s="89" t="str">
        <f t="shared" si="53"/>
        <v>-</v>
      </c>
      <c r="BK23" s="43" t="str">
        <f t="shared" si="54"/>
        <v>-</v>
      </c>
      <c r="BL23" s="43" t="str">
        <f t="shared" si="55"/>
        <v>-</v>
      </c>
      <c r="BM23" s="43" t="str">
        <f t="shared" si="56"/>
        <v>-</v>
      </c>
      <c r="BN23" s="43" t="str">
        <f t="shared" si="57"/>
        <v>-</v>
      </c>
      <c r="BO23" s="43" t="str">
        <f t="shared" si="58"/>
        <v>-</v>
      </c>
      <c r="BP23" s="43" t="str">
        <f t="shared" si="59"/>
        <v>-</v>
      </c>
      <c r="BQ23" s="43" t="str">
        <f t="shared" si="60"/>
        <v>-</v>
      </c>
      <c r="BR23" s="43" t="str">
        <f t="shared" si="61"/>
        <v>-</v>
      </c>
      <c r="BS23" s="43" t="str">
        <f t="shared" si="62"/>
        <v>-</v>
      </c>
      <c r="BT23" s="43" t="str">
        <f t="shared" si="63"/>
        <v>-</v>
      </c>
      <c r="BU23" s="43" t="str">
        <f t="shared" si="64"/>
        <v>-</v>
      </c>
      <c r="BV23" s="43" t="str">
        <f t="shared" si="65"/>
        <v>-</v>
      </c>
      <c r="BW23" s="43" t="str">
        <f t="shared" si="66"/>
        <v>-</v>
      </c>
      <c r="BX23" s="43" t="str">
        <f t="shared" si="67"/>
        <v>-</v>
      </c>
      <c r="BY23" s="44" t="str">
        <f t="shared" si="68"/>
        <v>-</v>
      </c>
      <c r="BZ23" s="44" t="str">
        <f t="shared" si="69"/>
        <v>-</v>
      </c>
      <c r="CA23" s="44" t="str">
        <f t="shared" si="70"/>
        <v>-</v>
      </c>
      <c r="CB23" s="90" t="str">
        <f t="shared" si="71"/>
        <v>-</v>
      </c>
      <c r="CC23" s="39">
        <f>+'SEM3'!IC23</f>
        <v>0</v>
      </c>
      <c r="CD23" s="99">
        <f t="shared" si="72"/>
        <v>0</v>
      </c>
      <c r="CE23" s="99">
        <f t="shared" si="73"/>
        <v>0</v>
      </c>
      <c r="CF23" s="100">
        <f t="shared" si="74"/>
        <v>0</v>
      </c>
      <c r="CG23" s="100">
        <f t="shared" si="75"/>
        <v>0</v>
      </c>
      <c r="CH23" s="35">
        <f>+'SEM3'!IH23</f>
        <v>0</v>
      </c>
      <c r="CI23" s="35">
        <f>+'SEM3'!II23</f>
        <v>0</v>
      </c>
      <c r="CJ23" s="35">
        <f>+'SEM3'!IJ23</f>
        <v>0</v>
      </c>
      <c r="CK23" s="35">
        <f>+'SEM3'!IK23</f>
        <v>0</v>
      </c>
      <c r="CL23" s="35">
        <f>+'SEM3'!IL23</f>
        <v>0</v>
      </c>
      <c r="CM23" s="35">
        <f>+'SEM3'!IM23</f>
        <v>0</v>
      </c>
      <c r="CN23" s="100">
        <f>+'SEM3'!IN23</f>
        <v>0</v>
      </c>
      <c r="CO23" s="35">
        <f>+'SEM3'!IO23</f>
        <v>0</v>
      </c>
      <c r="CP23" s="35">
        <f>+'SEM3'!IP23</f>
        <v>0</v>
      </c>
      <c r="CQ23" s="35">
        <f>+'SEM3'!IQ23</f>
        <v>0</v>
      </c>
      <c r="CR23" s="35">
        <f>+'SEM3'!IR23</f>
        <v>0</v>
      </c>
      <c r="CS23" s="35">
        <f>+'SEM3'!IS23</f>
        <v>0</v>
      </c>
      <c r="CT23" s="23">
        <f>+'SEM3'!IT23</f>
        <v>0</v>
      </c>
      <c r="CU23" s="26">
        <f>+'SEM3'!IU23</f>
        <v>0</v>
      </c>
      <c r="CV23" s="42" t="str">
        <f t="shared" si="76"/>
        <v>-</v>
      </c>
      <c r="CW23" s="89" t="str">
        <f t="shared" si="77"/>
        <v>-</v>
      </c>
      <c r="CX23" s="43" t="str">
        <f t="shared" si="78"/>
        <v>-</v>
      </c>
      <c r="CY23" s="43" t="str">
        <f t="shared" si="79"/>
        <v>-</v>
      </c>
      <c r="CZ23" s="43" t="str">
        <f t="shared" si="80"/>
        <v>-</v>
      </c>
      <c r="DA23" s="43" t="str">
        <f t="shared" si="81"/>
        <v>-</v>
      </c>
      <c r="DB23" s="43" t="str">
        <f t="shared" si="82"/>
        <v>-</v>
      </c>
      <c r="DC23" s="43" t="str">
        <f t="shared" si="83"/>
        <v>-</v>
      </c>
      <c r="DD23" s="43" t="str">
        <f t="shared" si="84"/>
        <v>-</v>
      </c>
      <c r="DE23" s="43" t="str">
        <f t="shared" si="85"/>
        <v>-</v>
      </c>
      <c r="DF23" s="43" t="str">
        <f t="shared" si="86"/>
        <v>-</v>
      </c>
      <c r="DG23" s="43" t="str">
        <f t="shared" si="87"/>
        <v>-</v>
      </c>
      <c r="DH23" s="43" t="str">
        <f t="shared" si="88"/>
        <v>-</v>
      </c>
      <c r="DI23" s="43" t="str">
        <f t="shared" si="89"/>
        <v>-</v>
      </c>
      <c r="DJ23" s="43" t="str">
        <f t="shared" si="90"/>
        <v>-</v>
      </c>
      <c r="DK23" s="43" t="str">
        <f t="shared" si="91"/>
        <v>-</v>
      </c>
      <c r="DL23" s="44" t="str">
        <f t="shared" si="92"/>
        <v>-</v>
      </c>
      <c r="DM23" s="44" t="str">
        <f t="shared" si="93"/>
        <v>-</v>
      </c>
      <c r="DN23" s="44" t="str">
        <f t="shared" si="94"/>
        <v>-</v>
      </c>
      <c r="DO23" s="90" t="str">
        <f t="shared" si="95"/>
        <v>-</v>
      </c>
      <c r="DP23" s="39">
        <f>+'SEM4'!IC23</f>
        <v>0</v>
      </c>
      <c r="DQ23" s="99">
        <f t="shared" si="96"/>
        <v>0</v>
      </c>
      <c r="DR23" s="99">
        <f t="shared" si="97"/>
        <v>0</v>
      </c>
      <c r="DS23" s="100">
        <f t="shared" si="98"/>
        <v>0</v>
      </c>
      <c r="DT23" s="100">
        <f t="shared" si="99"/>
        <v>0</v>
      </c>
      <c r="DU23" s="35">
        <f>+'SEM4'!IH23</f>
        <v>0</v>
      </c>
      <c r="DV23" s="35">
        <f>+'SEM4'!II23</f>
        <v>0</v>
      </c>
      <c r="DW23" s="35">
        <f>+'SEM4'!IJ23</f>
        <v>0</v>
      </c>
      <c r="DX23" s="35">
        <f>+'SEM4'!IK23</f>
        <v>0</v>
      </c>
      <c r="DY23" s="35">
        <f>+'SEM4'!IL23</f>
        <v>0</v>
      </c>
      <c r="DZ23" s="35">
        <f>+'SEM4'!IM23</f>
        <v>0</v>
      </c>
      <c r="EA23" s="100">
        <f>+'SEM4'!IN23</f>
        <v>0</v>
      </c>
      <c r="EB23" s="35">
        <f>+'SEM4'!IO23</f>
        <v>0</v>
      </c>
      <c r="EC23" s="35">
        <f>+'SEM4'!IP23</f>
        <v>0</v>
      </c>
      <c r="ED23" s="35">
        <f>+'SEM4'!IQ23</f>
        <v>0</v>
      </c>
      <c r="EE23" s="35">
        <f>+'SEM4'!IR23</f>
        <v>0</v>
      </c>
      <c r="EF23" s="35">
        <f>+'SEM4'!IS23</f>
        <v>0</v>
      </c>
      <c r="EG23" s="23">
        <f>+'SEM4'!IT23</f>
        <v>0</v>
      </c>
      <c r="EH23" s="26">
        <f>+'SEM4'!IU23</f>
        <v>0</v>
      </c>
      <c r="EI23" s="42" t="str">
        <f t="shared" si="100"/>
        <v>-</v>
      </c>
      <c r="EJ23" s="89" t="str">
        <f t="shared" si="101"/>
        <v>-</v>
      </c>
      <c r="EK23" s="43" t="str">
        <f t="shared" si="102"/>
        <v>-</v>
      </c>
      <c r="EL23" s="43" t="str">
        <f t="shared" si="103"/>
        <v>-</v>
      </c>
      <c r="EM23" s="43" t="str">
        <f t="shared" si="104"/>
        <v>-</v>
      </c>
      <c r="EN23" s="43" t="str">
        <f t="shared" si="105"/>
        <v>-</v>
      </c>
      <c r="EO23" s="43" t="str">
        <f t="shared" si="106"/>
        <v>-</v>
      </c>
      <c r="EP23" s="43" t="str">
        <f t="shared" si="107"/>
        <v>-</v>
      </c>
      <c r="EQ23" s="43" t="str">
        <f t="shared" si="108"/>
        <v>-</v>
      </c>
      <c r="ER23" s="43" t="str">
        <f t="shared" si="109"/>
        <v>-</v>
      </c>
      <c r="ES23" s="43" t="str">
        <f t="shared" si="110"/>
        <v>-</v>
      </c>
      <c r="ET23" s="43" t="str">
        <f t="shared" si="111"/>
        <v>-</v>
      </c>
      <c r="EU23" s="43" t="str">
        <f t="shared" si="112"/>
        <v>-</v>
      </c>
      <c r="EV23" s="43" t="str">
        <f t="shared" si="113"/>
        <v>-</v>
      </c>
      <c r="EW23" s="43" t="str">
        <f t="shared" si="114"/>
        <v>-</v>
      </c>
      <c r="EX23" s="43" t="str">
        <f t="shared" si="115"/>
        <v>-</v>
      </c>
      <c r="EY23" s="44" t="str">
        <f t="shared" si="116"/>
        <v>-</v>
      </c>
      <c r="EZ23" s="44" t="str">
        <f t="shared" si="117"/>
        <v>-</v>
      </c>
      <c r="FA23" s="44" t="str">
        <f t="shared" si="118"/>
        <v>-</v>
      </c>
      <c r="FB23" s="90" t="str">
        <f t="shared" si="119"/>
        <v>-</v>
      </c>
      <c r="FC23" s="39">
        <f>+'SEM5'!IC23</f>
        <v>0</v>
      </c>
      <c r="FD23" s="99">
        <f t="shared" si="120"/>
        <v>0</v>
      </c>
      <c r="FE23" s="99">
        <f t="shared" si="121"/>
        <v>0</v>
      </c>
      <c r="FF23" s="100">
        <f t="shared" si="122"/>
        <v>0</v>
      </c>
      <c r="FG23" s="100">
        <f t="shared" si="123"/>
        <v>0</v>
      </c>
      <c r="FH23" s="35">
        <f>+'SEM5'!IH23</f>
        <v>0</v>
      </c>
      <c r="FI23" s="35">
        <f>+'SEM5'!II23</f>
        <v>0</v>
      </c>
      <c r="FJ23" s="35">
        <f>+'SEM5'!IJ23</f>
        <v>0</v>
      </c>
      <c r="FK23" s="35">
        <f>+'SEM5'!IK23</f>
        <v>0</v>
      </c>
      <c r="FL23" s="35">
        <f>+'SEM5'!IL23</f>
        <v>0</v>
      </c>
      <c r="FM23" s="35">
        <f>+'SEM5'!IM23</f>
        <v>0</v>
      </c>
      <c r="FN23" s="100">
        <f>+'SEM5'!IN23</f>
        <v>0</v>
      </c>
      <c r="FO23" s="35">
        <f>+'SEM5'!IO23</f>
        <v>0</v>
      </c>
      <c r="FP23" s="35">
        <f>+'SEM5'!IP23</f>
        <v>0</v>
      </c>
      <c r="FQ23" s="35">
        <f>+'SEM5'!IQ23</f>
        <v>0</v>
      </c>
      <c r="FR23" s="35">
        <f>+'SEM5'!IR23</f>
        <v>0</v>
      </c>
      <c r="FS23" s="35">
        <f>+'SEM5'!IS23</f>
        <v>0</v>
      </c>
      <c r="FT23" s="23">
        <f>+'SEM5'!IT23</f>
        <v>0</v>
      </c>
      <c r="FU23" s="26">
        <f>+'SEM5'!IU23</f>
        <v>0</v>
      </c>
      <c r="FV23" s="42" t="str">
        <f t="shared" si="124"/>
        <v>-</v>
      </c>
      <c r="FW23" s="89" t="str">
        <f t="shared" si="125"/>
        <v>-</v>
      </c>
      <c r="FX23" s="43" t="str">
        <f t="shared" si="126"/>
        <v>-</v>
      </c>
      <c r="FY23" s="43" t="str">
        <f t="shared" si="127"/>
        <v>-</v>
      </c>
      <c r="FZ23" s="43" t="str">
        <f t="shared" si="128"/>
        <v>-</v>
      </c>
      <c r="GA23" s="43" t="str">
        <f t="shared" si="129"/>
        <v>-</v>
      </c>
      <c r="GB23" s="43" t="str">
        <f t="shared" si="130"/>
        <v>-</v>
      </c>
      <c r="GC23" s="43" t="str">
        <f t="shared" si="131"/>
        <v>-</v>
      </c>
      <c r="GD23" s="43" t="str">
        <f t="shared" si="132"/>
        <v>-</v>
      </c>
      <c r="GE23" s="43" t="str">
        <f t="shared" si="133"/>
        <v>-</v>
      </c>
      <c r="GF23" s="43" t="str">
        <f t="shared" si="134"/>
        <v>-</v>
      </c>
      <c r="GG23" s="43" t="str">
        <f t="shared" si="135"/>
        <v>-</v>
      </c>
      <c r="GH23" s="43" t="str">
        <f t="shared" si="136"/>
        <v>-</v>
      </c>
      <c r="GI23" s="43" t="str">
        <f t="shared" si="137"/>
        <v>-</v>
      </c>
      <c r="GJ23" s="43" t="str">
        <f t="shared" si="138"/>
        <v>-</v>
      </c>
      <c r="GK23" s="43" t="str">
        <f t="shared" si="139"/>
        <v>-</v>
      </c>
      <c r="GL23" s="44" t="str">
        <f t="shared" si="140"/>
        <v>-</v>
      </c>
      <c r="GM23" s="44" t="str">
        <f t="shared" si="141"/>
        <v>-</v>
      </c>
      <c r="GN23" s="44" t="str">
        <f t="shared" si="142"/>
        <v>-</v>
      </c>
      <c r="GO23" s="90" t="str">
        <f t="shared" si="143"/>
        <v>-</v>
      </c>
      <c r="GP23" s="39">
        <f>'SEM6'!IC23</f>
        <v>0</v>
      </c>
      <c r="GQ23" s="99">
        <f t="shared" si="144"/>
        <v>0</v>
      </c>
      <c r="GR23" s="99">
        <f t="shared" si="145"/>
        <v>0</v>
      </c>
      <c r="GS23" s="100">
        <f t="shared" si="146"/>
        <v>0</v>
      </c>
      <c r="GT23" s="100">
        <f t="shared" si="147"/>
        <v>0</v>
      </c>
      <c r="GU23" s="35">
        <f>'SEM6'!IH23</f>
        <v>0</v>
      </c>
      <c r="GV23" s="35">
        <f>'SEM6'!II23</f>
        <v>0</v>
      </c>
      <c r="GW23" s="35">
        <f>'SEM6'!IJ23</f>
        <v>0</v>
      </c>
      <c r="GX23" s="35">
        <f>'SEM6'!IK23</f>
        <v>0</v>
      </c>
      <c r="GY23" s="35">
        <f>'SEM6'!IL23</f>
        <v>0</v>
      </c>
      <c r="GZ23" s="35">
        <f>'SEM6'!IM23</f>
        <v>0</v>
      </c>
      <c r="HA23" s="100">
        <f>'SEM6'!IN23</f>
        <v>0</v>
      </c>
      <c r="HB23" s="35">
        <f>'SEM6'!IO23</f>
        <v>0</v>
      </c>
      <c r="HC23" s="35">
        <f>'SEM6'!IP23</f>
        <v>0</v>
      </c>
      <c r="HD23" s="35">
        <f>'SEM6'!IQ23</f>
        <v>0</v>
      </c>
      <c r="HE23" s="35">
        <f>'SEM6'!IR23</f>
        <v>0</v>
      </c>
      <c r="HF23" s="35">
        <f>'SEM6'!IS23</f>
        <v>0</v>
      </c>
      <c r="HG23" s="23">
        <f>'SEM6'!IT23</f>
        <v>0</v>
      </c>
      <c r="HH23" s="26">
        <f>'SEM6'!IU23</f>
        <v>0</v>
      </c>
      <c r="HI23" s="42" t="str">
        <f t="shared" si="4"/>
        <v>-</v>
      </c>
      <c r="HJ23" s="89" t="str">
        <f t="shared" si="5"/>
        <v>-</v>
      </c>
      <c r="HK23" s="43" t="str">
        <f t="shared" si="6"/>
        <v>-</v>
      </c>
      <c r="HL23" s="43" t="str">
        <f t="shared" si="7"/>
        <v>-</v>
      </c>
      <c r="HM23" s="43" t="str">
        <f t="shared" si="8"/>
        <v>-</v>
      </c>
      <c r="HN23" s="43" t="str">
        <f t="shared" si="9"/>
        <v>-</v>
      </c>
      <c r="HO23" s="43" t="str">
        <f t="shared" si="10"/>
        <v>-</v>
      </c>
      <c r="HP23" s="43" t="str">
        <f t="shared" si="11"/>
        <v>-</v>
      </c>
      <c r="HQ23" s="43" t="str">
        <f t="shared" si="12"/>
        <v>-</v>
      </c>
      <c r="HR23" s="43" t="str">
        <f t="shared" si="13"/>
        <v>-</v>
      </c>
      <c r="HS23" s="43" t="str">
        <f t="shared" si="14"/>
        <v>-</v>
      </c>
      <c r="HT23" s="43" t="str">
        <f t="shared" si="15"/>
        <v>-</v>
      </c>
      <c r="HU23" s="43" t="str">
        <f t="shared" si="16"/>
        <v>-</v>
      </c>
      <c r="HV23" s="43" t="str">
        <f t="shared" si="17"/>
        <v>-</v>
      </c>
      <c r="HW23" s="43" t="str">
        <f t="shared" si="18"/>
        <v>-</v>
      </c>
      <c r="HX23" s="43" t="str">
        <f t="shared" si="19"/>
        <v>-</v>
      </c>
      <c r="HY23" s="44" t="str">
        <f t="shared" si="20"/>
        <v>-</v>
      </c>
      <c r="HZ23" s="44" t="str">
        <f t="shared" si="21"/>
        <v>-</v>
      </c>
      <c r="IA23" s="44" t="str">
        <f t="shared" si="22"/>
        <v>-</v>
      </c>
      <c r="IB23" s="90" t="str">
        <f t="shared" si="23"/>
        <v>-</v>
      </c>
      <c r="IC23" s="39">
        <f>'CUMUL Octobre 2022'!C23</f>
        <v>0</v>
      </c>
      <c r="ID23" s="112">
        <f t="shared" si="148"/>
        <v>0</v>
      </c>
      <c r="IE23" s="112">
        <f t="shared" si="149"/>
        <v>0</v>
      </c>
      <c r="IF23" s="113">
        <f t="shared" si="150"/>
        <v>0</v>
      </c>
      <c r="IG23" s="113">
        <f t="shared" si="151"/>
        <v>0</v>
      </c>
      <c r="IH23" s="35">
        <f>'CUMUL Octobre 2022'!H23</f>
        <v>0</v>
      </c>
      <c r="II23" s="35">
        <f>'CUMUL Octobre 2022'!I23</f>
        <v>0</v>
      </c>
      <c r="IJ23" s="35">
        <f>'CUMUL Octobre 2022'!J23</f>
        <v>0</v>
      </c>
      <c r="IK23" s="35">
        <f>'CUMUL Octobre 2022'!K23</f>
        <v>0</v>
      </c>
      <c r="IL23" s="35">
        <f>'CUMUL Octobre 2022'!L23</f>
        <v>0</v>
      </c>
      <c r="IM23" s="35">
        <f>'CUMUL Octobre 2022'!M23</f>
        <v>0</v>
      </c>
      <c r="IN23" s="113">
        <f>'CUMUL Octobre 2022'!N23</f>
        <v>0</v>
      </c>
      <c r="IO23" s="35">
        <f>'CUMUL Octobre 2022'!O23</f>
        <v>0</v>
      </c>
      <c r="IP23" s="35">
        <f>'CUMUL Octobre 2022'!P23</f>
        <v>0</v>
      </c>
      <c r="IQ23" s="35">
        <f>'CUMUL Octobre 2022'!Q23</f>
        <v>0</v>
      </c>
      <c r="IR23" s="35">
        <f>'CUMUL Octobre 2022'!R23</f>
        <v>0</v>
      </c>
      <c r="IS23" s="35">
        <f>'CUMUL Octobre 2022'!S23</f>
        <v>0</v>
      </c>
      <c r="IT23" s="23">
        <f>'CUMUL Octobre 2022'!T23</f>
        <v>0</v>
      </c>
      <c r="IU23" s="26">
        <f>'CUMUL Octobre 2022'!U23</f>
        <v>0</v>
      </c>
      <c r="IV23" s="125" t="str">
        <f t="shared" si="152"/>
        <v>-</v>
      </c>
      <c r="IW23" s="126" t="str">
        <f t="shared" si="153"/>
        <v>-</v>
      </c>
      <c r="IX23" s="127" t="str">
        <f t="shared" si="154"/>
        <v>-</v>
      </c>
      <c r="IY23" s="127" t="str">
        <f t="shared" si="155"/>
        <v>-</v>
      </c>
      <c r="IZ23" s="127" t="str">
        <f t="shared" si="156"/>
        <v>-</v>
      </c>
      <c r="JA23" s="127" t="str">
        <f t="shared" si="157"/>
        <v>-</v>
      </c>
      <c r="JB23" s="127" t="str">
        <f t="shared" si="158"/>
        <v>-</v>
      </c>
      <c r="JC23" s="127" t="str">
        <f t="shared" si="159"/>
        <v>-</v>
      </c>
      <c r="JD23" s="127" t="str">
        <f t="shared" si="160"/>
        <v>-</v>
      </c>
      <c r="JE23" s="127" t="str">
        <f t="shared" si="161"/>
        <v>-</v>
      </c>
      <c r="JF23" s="127" t="str">
        <f t="shared" si="162"/>
        <v>-</v>
      </c>
      <c r="JG23" s="127" t="str">
        <f t="shared" si="163"/>
        <v>-</v>
      </c>
      <c r="JH23" s="127" t="str">
        <f t="shared" si="164"/>
        <v>-</v>
      </c>
      <c r="JI23" s="127" t="str">
        <f t="shared" si="165"/>
        <v>-</v>
      </c>
      <c r="JJ23" s="127" t="str">
        <f t="shared" si="166"/>
        <v>-</v>
      </c>
      <c r="JK23" s="127" t="str">
        <f t="shared" si="167"/>
        <v>-</v>
      </c>
      <c r="JL23" s="128" t="str">
        <f t="shared" si="168"/>
        <v>-</v>
      </c>
      <c r="JM23" s="128" t="str">
        <f t="shared" si="169"/>
        <v>-</v>
      </c>
      <c r="JN23" s="128" t="str">
        <f t="shared" si="170"/>
        <v>-</v>
      </c>
      <c r="JO23" s="129" t="str">
        <f t="shared" si="171"/>
        <v>-</v>
      </c>
    </row>
    <row r="24" spans="1:275" ht="15.75">
      <c r="A24" s="14">
        <f>IFERROR('SEM1'!A24,"-")</f>
        <v>0</v>
      </c>
      <c r="B24" s="14">
        <f>IFERROR('SEM1'!B24,"-")</f>
        <v>0</v>
      </c>
      <c r="C24" s="39">
        <f>+'SEM1'!IC24</f>
        <v>0</v>
      </c>
      <c r="D24" s="99">
        <f t="shared" si="24"/>
        <v>0</v>
      </c>
      <c r="E24" s="99">
        <f t="shared" si="25"/>
        <v>0</v>
      </c>
      <c r="F24" s="100">
        <f t="shared" si="26"/>
        <v>0</v>
      </c>
      <c r="G24" s="100">
        <f t="shared" si="27"/>
        <v>0</v>
      </c>
      <c r="H24" s="35">
        <f>+'SEM1'!IH24</f>
        <v>0</v>
      </c>
      <c r="I24" s="35">
        <f>+'SEM1'!II24</f>
        <v>0</v>
      </c>
      <c r="J24" s="35">
        <f>+'SEM1'!IJ24</f>
        <v>0</v>
      </c>
      <c r="K24" s="35">
        <f>+'SEM1'!IK24</f>
        <v>0</v>
      </c>
      <c r="L24" s="35">
        <f>+'SEM1'!IL24</f>
        <v>0</v>
      </c>
      <c r="M24" s="35">
        <f>+'SEM1'!IM24</f>
        <v>0</v>
      </c>
      <c r="N24" s="100">
        <f>+'SEM1'!IN24</f>
        <v>0</v>
      </c>
      <c r="O24" s="35">
        <f>+'SEM1'!IO24</f>
        <v>0</v>
      </c>
      <c r="P24" s="35">
        <f>+'SEM1'!IP24</f>
        <v>0</v>
      </c>
      <c r="Q24" s="35">
        <f>+'SEM1'!IQ24</f>
        <v>0</v>
      </c>
      <c r="R24" s="35">
        <f>+'SEM1'!IR24</f>
        <v>0</v>
      </c>
      <c r="S24" s="35">
        <f>+'SEM1'!IS24</f>
        <v>0</v>
      </c>
      <c r="T24" s="23">
        <f>+'SEM1'!IT24</f>
        <v>0</v>
      </c>
      <c r="U24" s="26">
        <f>+'SEM1'!IU24</f>
        <v>0</v>
      </c>
      <c r="V24" s="42" t="str">
        <f t="shared" si="28"/>
        <v>-</v>
      </c>
      <c r="W24" s="89" t="str">
        <f t="shared" si="29"/>
        <v>-</v>
      </c>
      <c r="X24" s="43" t="str">
        <f t="shared" si="30"/>
        <v>-</v>
      </c>
      <c r="Y24" s="43" t="str">
        <f t="shared" si="31"/>
        <v>-</v>
      </c>
      <c r="Z24" s="43" t="str">
        <f t="shared" si="32"/>
        <v>-</v>
      </c>
      <c r="AA24" s="43" t="str">
        <f t="shared" si="33"/>
        <v>-</v>
      </c>
      <c r="AB24" s="43" t="str">
        <f t="shared" si="34"/>
        <v>-</v>
      </c>
      <c r="AC24" s="43" t="str">
        <f t="shared" si="35"/>
        <v>-</v>
      </c>
      <c r="AD24" s="43" t="str">
        <f t="shared" si="36"/>
        <v>-</v>
      </c>
      <c r="AE24" s="43" t="str">
        <f t="shared" si="37"/>
        <v>-</v>
      </c>
      <c r="AF24" s="43" t="str">
        <f t="shared" si="38"/>
        <v>-</v>
      </c>
      <c r="AG24" s="43" t="str">
        <f t="shared" si="39"/>
        <v>-</v>
      </c>
      <c r="AH24" s="43" t="str">
        <f t="shared" si="40"/>
        <v>-</v>
      </c>
      <c r="AI24" s="43" t="str">
        <f t="shared" si="41"/>
        <v>-</v>
      </c>
      <c r="AJ24" s="43" t="str">
        <f t="shared" si="42"/>
        <v>-</v>
      </c>
      <c r="AK24" s="43" t="str">
        <f t="shared" si="43"/>
        <v>-</v>
      </c>
      <c r="AL24" s="44" t="str">
        <f t="shared" si="44"/>
        <v>-</v>
      </c>
      <c r="AM24" s="44" t="str">
        <f t="shared" si="45"/>
        <v>-</v>
      </c>
      <c r="AN24" s="44" t="str">
        <f t="shared" si="46"/>
        <v>-</v>
      </c>
      <c r="AO24" s="90" t="str">
        <f t="shared" si="47"/>
        <v>-</v>
      </c>
      <c r="AP24" s="39">
        <f>+'SEM2'!IC24</f>
        <v>0</v>
      </c>
      <c r="AQ24" s="99">
        <f t="shared" si="48"/>
        <v>0</v>
      </c>
      <c r="AR24" s="99">
        <f t="shared" si="49"/>
        <v>0</v>
      </c>
      <c r="AS24" s="100">
        <f t="shared" si="50"/>
        <v>0</v>
      </c>
      <c r="AT24" s="100">
        <f t="shared" si="51"/>
        <v>0</v>
      </c>
      <c r="AU24" s="35">
        <f>+'SEM2'!IH24</f>
        <v>0</v>
      </c>
      <c r="AV24" s="35">
        <f>+'SEM2'!II24</f>
        <v>0</v>
      </c>
      <c r="AW24" s="35">
        <f>+'SEM2'!IJ24</f>
        <v>0</v>
      </c>
      <c r="AX24" s="35">
        <f>+'SEM2'!IK24</f>
        <v>0</v>
      </c>
      <c r="AY24" s="35">
        <f>+'SEM2'!IL24</f>
        <v>0</v>
      </c>
      <c r="AZ24" s="35">
        <f>+'SEM2'!IM24</f>
        <v>0</v>
      </c>
      <c r="BA24" s="100">
        <f>+'SEM2'!IN24</f>
        <v>0</v>
      </c>
      <c r="BB24" s="35">
        <f>+'SEM2'!IO24</f>
        <v>0</v>
      </c>
      <c r="BC24" s="35">
        <f>+'SEM2'!IP24</f>
        <v>0</v>
      </c>
      <c r="BD24" s="35">
        <f>+'SEM2'!IQ24</f>
        <v>0</v>
      </c>
      <c r="BE24" s="35">
        <f>+'SEM2'!IR24</f>
        <v>0</v>
      </c>
      <c r="BF24" s="35">
        <f>+'SEM2'!IS24</f>
        <v>0</v>
      </c>
      <c r="BG24" s="23">
        <f>+'SEM2'!IT24</f>
        <v>0</v>
      </c>
      <c r="BH24" s="26">
        <f>+'SEM2'!IU24</f>
        <v>0</v>
      </c>
      <c r="BI24" s="42" t="str">
        <f t="shared" si="52"/>
        <v>-</v>
      </c>
      <c r="BJ24" s="89" t="str">
        <f t="shared" si="53"/>
        <v>-</v>
      </c>
      <c r="BK24" s="43" t="str">
        <f t="shared" si="54"/>
        <v>-</v>
      </c>
      <c r="BL24" s="43" t="str">
        <f t="shared" si="55"/>
        <v>-</v>
      </c>
      <c r="BM24" s="43" t="str">
        <f t="shared" si="56"/>
        <v>-</v>
      </c>
      <c r="BN24" s="43" t="str">
        <f t="shared" si="57"/>
        <v>-</v>
      </c>
      <c r="BO24" s="43" t="str">
        <f t="shared" si="58"/>
        <v>-</v>
      </c>
      <c r="BP24" s="43" t="str">
        <f t="shared" si="59"/>
        <v>-</v>
      </c>
      <c r="BQ24" s="43" t="str">
        <f t="shared" si="60"/>
        <v>-</v>
      </c>
      <c r="BR24" s="43" t="str">
        <f t="shared" si="61"/>
        <v>-</v>
      </c>
      <c r="BS24" s="43" t="str">
        <f t="shared" si="62"/>
        <v>-</v>
      </c>
      <c r="BT24" s="43" t="str">
        <f t="shared" si="63"/>
        <v>-</v>
      </c>
      <c r="BU24" s="43" t="str">
        <f t="shared" si="64"/>
        <v>-</v>
      </c>
      <c r="BV24" s="43" t="str">
        <f t="shared" si="65"/>
        <v>-</v>
      </c>
      <c r="BW24" s="43" t="str">
        <f t="shared" si="66"/>
        <v>-</v>
      </c>
      <c r="BX24" s="43" t="str">
        <f t="shared" si="67"/>
        <v>-</v>
      </c>
      <c r="BY24" s="44" t="str">
        <f t="shared" si="68"/>
        <v>-</v>
      </c>
      <c r="BZ24" s="44" t="str">
        <f t="shared" si="69"/>
        <v>-</v>
      </c>
      <c r="CA24" s="44" t="str">
        <f t="shared" si="70"/>
        <v>-</v>
      </c>
      <c r="CB24" s="90" t="str">
        <f t="shared" si="71"/>
        <v>-</v>
      </c>
      <c r="CC24" s="39">
        <f>+'SEM3'!IC24</f>
        <v>0</v>
      </c>
      <c r="CD24" s="99">
        <f t="shared" si="72"/>
        <v>0</v>
      </c>
      <c r="CE24" s="99">
        <f t="shared" si="73"/>
        <v>0</v>
      </c>
      <c r="CF24" s="100">
        <f t="shared" si="74"/>
        <v>0</v>
      </c>
      <c r="CG24" s="100">
        <f t="shared" si="75"/>
        <v>0</v>
      </c>
      <c r="CH24" s="35">
        <f>+'SEM3'!IH24</f>
        <v>0</v>
      </c>
      <c r="CI24" s="35">
        <f>+'SEM3'!II24</f>
        <v>0</v>
      </c>
      <c r="CJ24" s="35">
        <f>+'SEM3'!IJ24</f>
        <v>0</v>
      </c>
      <c r="CK24" s="35">
        <f>+'SEM3'!IK24</f>
        <v>0</v>
      </c>
      <c r="CL24" s="35">
        <f>+'SEM3'!IL24</f>
        <v>0</v>
      </c>
      <c r="CM24" s="35">
        <f>+'SEM3'!IM24</f>
        <v>0</v>
      </c>
      <c r="CN24" s="100">
        <f>+'SEM3'!IN24</f>
        <v>0</v>
      </c>
      <c r="CO24" s="35">
        <f>+'SEM3'!IO24</f>
        <v>0</v>
      </c>
      <c r="CP24" s="35">
        <f>+'SEM3'!IP24</f>
        <v>0</v>
      </c>
      <c r="CQ24" s="35">
        <f>+'SEM3'!IQ24</f>
        <v>0</v>
      </c>
      <c r="CR24" s="35">
        <f>+'SEM3'!IR24</f>
        <v>0</v>
      </c>
      <c r="CS24" s="35">
        <f>+'SEM3'!IS24</f>
        <v>0</v>
      </c>
      <c r="CT24" s="23">
        <f>+'SEM3'!IT24</f>
        <v>0</v>
      </c>
      <c r="CU24" s="26">
        <f>+'SEM3'!IU24</f>
        <v>0</v>
      </c>
      <c r="CV24" s="42" t="str">
        <f t="shared" si="76"/>
        <v>-</v>
      </c>
      <c r="CW24" s="89" t="str">
        <f t="shared" si="77"/>
        <v>-</v>
      </c>
      <c r="CX24" s="43" t="str">
        <f t="shared" si="78"/>
        <v>-</v>
      </c>
      <c r="CY24" s="43" t="str">
        <f t="shared" si="79"/>
        <v>-</v>
      </c>
      <c r="CZ24" s="43" t="str">
        <f t="shared" si="80"/>
        <v>-</v>
      </c>
      <c r="DA24" s="43" t="str">
        <f t="shared" si="81"/>
        <v>-</v>
      </c>
      <c r="DB24" s="43" t="str">
        <f t="shared" si="82"/>
        <v>-</v>
      </c>
      <c r="DC24" s="43" t="str">
        <f t="shared" si="83"/>
        <v>-</v>
      </c>
      <c r="DD24" s="43" t="str">
        <f t="shared" si="84"/>
        <v>-</v>
      </c>
      <c r="DE24" s="43" t="str">
        <f t="shared" si="85"/>
        <v>-</v>
      </c>
      <c r="DF24" s="43" t="str">
        <f t="shared" si="86"/>
        <v>-</v>
      </c>
      <c r="DG24" s="43" t="str">
        <f t="shared" si="87"/>
        <v>-</v>
      </c>
      <c r="DH24" s="43" t="str">
        <f t="shared" si="88"/>
        <v>-</v>
      </c>
      <c r="DI24" s="43" t="str">
        <f t="shared" si="89"/>
        <v>-</v>
      </c>
      <c r="DJ24" s="43" t="str">
        <f t="shared" si="90"/>
        <v>-</v>
      </c>
      <c r="DK24" s="43" t="str">
        <f t="shared" si="91"/>
        <v>-</v>
      </c>
      <c r="DL24" s="44" t="str">
        <f t="shared" si="92"/>
        <v>-</v>
      </c>
      <c r="DM24" s="44" t="str">
        <f t="shared" si="93"/>
        <v>-</v>
      </c>
      <c r="DN24" s="44" t="str">
        <f t="shared" si="94"/>
        <v>-</v>
      </c>
      <c r="DO24" s="90" t="str">
        <f t="shared" si="95"/>
        <v>-</v>
      </c>
      <c r="DP24" s="39">
        <f>+'SEM4'!IC24</f>
        <v>0</v>
      </c>
      <c r="DQ24" s="99">
        <f t="shared" si="96"/>
        <v>0</v>
      </c>
      <c r="DR24" s="99">
        <f t="shared" si="97"/>
        <v>0</v>
      </c>
      <c r="DS24" s="100">
        <f t="shared" si="98"/>
        <v>0</v>
      </c>
      <c r="DT24" s="100">
        <f t="shared" si="99"/>
        <v>0</v>
      </c>
      <c r="DU24" s="35">
        <f>+'SEM4'!IH24</f>
        <v>0</v>
      </c>
      <c r="DV24" s="35">
        <f>+'SEM4'!II24</f>
        <v>0</v>
      </c>
      <c r="DW24" s="35">
        <f>+'SEM4'!IJ24</f>
        <v>0</v>
      </c>
      <c r="DX24" s="35">
        <f>+'SEM4'!IK24</f>
        <v>0</v>
      </c>
      <c r="DY24" s="35">
        <f>+'SEM4'!IL24</f>
        <v>0</v>
      </c>
      <c r="DZ24" s="35">
        <f>+'SEM4'!IM24</f>
        <v>0</v>
      </c>
      <c r="EA24" s="100">
        <f>+'SEM4'!IN24</f>
        <v>0</v>
      </c>
      <c r="EB24" s="35">
        <f>+'SEM4'!IO24</f>
        <v>0</v>
      </c>
      <c r="EC24" s="35">
        <f>+'SEM4'!IP24</f>
        <v>0</v>
      </c>
      <c r="ED24" s="35">
        <f>+'SEM4'!IQ24</f>
        <v>0</v>
      </c>
      <c r="EE24" s="35">
        <f>+'SEM4'!IR24</f>
        <v>0</v>
      </c>
      <c r="EF24" s="35">
        <f>+'SEM4'!IS24</f>
        <v>0</v>
      </c>
      <c r="EG24" s="23">
        <f>+'SEM4'!IT24</f>
        <v>0</v>
      </c>
      <c r="EH24" s="26">
        <f>+'SEM4'!IU24</f>
        <v>0</v>
      </c>
      <c r="EI24" s="42" t="str">
        <f t="shared" si="100"/>
        <v>-</v>
      </c>
      <c r="EJ24" s="89" t="str">
        <f t="shared" si="101"/>
        <v>-</v>
      </c>
      <c r="EK24" s="43" t="str">
        <f t="shared" si="102"/>
        <v>-</v>
      </c>
      <c r="EL24" s="43" t="str">
        <f t="shared" si="103"/>
        <v>-</v>
      </c>
      <c r="EM24" s="43" t="str">
        <f t="shared" si="104"/>
        <v>-</v>
      </c>
      <c r="EN24" s="43" t="str">
        <f t="shared" si="105"/>
        <v>-</v>
      </c>
      <c r="EO24" s="43" t="str">
        <f t="shared" si="106"/>
        <v>-</v>
      </c>
      <c r="EP24" s="43" t="str">
        <f t="shared" si="107"/>
        <v>-</v>
      </c>
      <c r="EQ24" s="43" t="str">
        <f t="shared" si="108"/>
        <v>-</v>
      </c>
      <c r="ER24" s="43" t="str">
        <f t="shared" si="109"/>
        <v>-</v>
      </c>
      <c r="ES24" s="43" t="str">
        <f t="shared" si="110"/>
        <v>-</v>
      </c>
      <c r="ET24" s="43" t="str">
        <f t="shared" si="111"/>
        <v>-</v>
      </c>
      <c r="EU24" s="43" t="str">
        <f t="shared" si="112"/>
        <v>-</v>
      </c>
      <c r="EV24" s="43" t="str">
        <f t="shared" si="113"/>
        <v>-</v>
      </c>
      <c r="EW24" s="43" t="str">
        <f t="shared" si="114"/>
        <v>-</v>
      </c>
      <c r="EX24" s="43" t="str">
        <f t="shared" si="115"/>
        <v>-</v>
      </c>
      <c r="EY24" s="44" t="str">
        <f t="shared" si="116"/>
        <v>-</v>
      </c>
      <c r="EZ24" s="44" t="str">
        <f t="shared" si="117"/>
        <v>-</v>
      </c>
      <c r="FA24" s="44" t="str">
        <f t="shared" si="118"/>
        <v>-</v>
      </c>
      <c r="FB24" s="90" t="str">
        <f t="shared" si="119"/>
        <v>-</v>
      </c>
      <c r="FC24" s="39">
        <f>+'SEM5'!IC24</f>
        <v>0</v>
      </c>
      <c r="FD24" s="99">
        <f t="shared" si="120"/>
        <v>0</v>
      </c>
      <c r="FE24" s="99">
        <f t="shared" si="121"/>
        <v>0</v>
      </c>
      <c r="FF24" s="100">
        <f t="shared" si="122"/>
        <v>0</v>
      </c>
      <c r="FG24" s="100">
        <f t="shared" si="123"/>
        <v>0</v>
      </c>
      <c r="FH24" s="35">
        <f>+'SEM5'!IH24</f>
        <v>0</v>
      </c>
      <c r="FI24" s="35">
        <f>+'SEM5'!II24</f>
        <v>0</v>
      </c>
      <c r="FJ24" s="35">
        <f>+'SEM5'!IJ24</f>
        <v>0</v>
      </c>
      <c r="FK24" s="35">
        <f>+'SEM5'!IK24</f>
        <v>0</v>
      </c>
      <c r="FL24" s="35">
        <f>+'SEM5'!IL24</f>
        <v>0</v>
      </c>
      <c r="FM24" s="35">
        <f>+'SEM5'!IM24</f>
        <v>0</v>
      </c>
      <c r="FN24" s="100">
        <f>+'SEM5'!IN24</f>
        <v>0</v>
      </c>
      <c r="FO24" s="35">
        <f>+'SEM5'!IO24</f>
        <v>0</v>
      </c>
      <c r="FP24" s="35">
        <f>+'SEM5'!IP24</f>
        <v>0</v>
      </c>
      <c r="FQ24" s="35">
        <f>+'SEM5'!IQ24</f>
        <v>0</v>
      </c>
      <c r="FR24" s="35">
        <f>+'SEM5'!IR24</f>
        <v>0</v>
      </c>
      <c r="FS24" s="35">
        <f>+'SEM5'!IS24</f>
        <v>0</v>
      </c>
      <c r="FT24" s="23">
        <f>+'SEM5'!IT24</f>
        <v>0</v>
      </c>
      <c r="FU24" s="26">
        <f>+'SEM5'!IU24</f>
        <v>0</v>
      </c>
      <c r="FV24" s="42" t="str">
        <f t="shared" si="124"/>
        <v>-</v>
      </c>
      <c r="FW24" s="89" t="str">
        <f t="shared" si="125"/>
        <v>-</v>
      </c>
      <c r="FX24" s="43" t="str">
        <f t="shared" si="126"/>
        <v>-</v>
      </c>
      <c r="FY24" s="43" t="str">
        <f t="shared" si="127"/>
        <v>-</v>
      </c>
      <c r="FZ24" s="43" t="str">
        <f t="shared" si="128"/>
        <v>-</v>
      </c>
      <c r="GA24" s="43" t="str">
        <f t="shared" si="129"/>
        <v>-</v>
      </c>
      <c r="GB24" s="43" t="str">
        <f t="shared" si="130"/>
        <v>-</v>
      </c>
      <c r="GC24" s="43" t="str">
        <f t="shared" si="131"/>
        <v>-</v>
      </c>
      <c r="GD24" s="43" t="str">
        <f t="shared" si="132"/>
        <v>-</v>
      </c>
      <c r="GE24" s="43" t="str">
        <f t="shared" si="133"/>
        <v>-</v>
      </c>
      <c r="GF24" s="43" t="str">
        <f t="shared" si="134"/>
        <v>-</v>
      </c>
      <c r="GG24" s="43" t="str">
        <f t="shared" si="135"/>
        <v>-</v>
      </c>
      <c r="GH24" s="43" t="str">
        <f t="shared" si="136"/>
        <v>-</v>
      </c>
      <c r="GI24" s="43" t="str">
        <f t="shared" si="137"/>
        <v>-</v>
      </c>
      <c r="GJ24" s="43" t="str">
        <f t="shared" si="138"/>
        <v>-</v>
      </c>
      <c r="GK24" s="43" t="str">
        <f t="shared" si="139"/>
        <v>-</v>
      </c>
      <c r="GL24" s="44" t="str">
        <f t="shared" si="140"/>
        <v>-</v>
      </c>
      <c r="GM24" s="44" t="str">
        <f t="shared" si="141"/>
        <v>-</v>
      </c>
      <c r="GN24" s="44" t="str">
        <f t="shared" si="142"/>
        <v>-</v>
      </c>
      <c r="GO24" s="90" t="str">
        <f t="shared" si="143"/>
        <v>-</v>
      </c>
      <c r="GP24" s="39">
        <f>'SEM6'!IC24</f>
        <v>0</v>
      </c>
      <c r="GQ24" s="99">
        <f t="shared" si="144"/>
        <v>0</v>
      </c>
      <c r="GR24" s="99">
        <f t="shared" si="145"/>
        <v>0</v>
      </c>
      <c r="GS24" s="100">
        <f t="shared" si="146"/>
        <v>0</v>
      </c>
      <c r="GT24" s="100">
        <f t="shared" si="147"/>
        <v>0</v>
      </c>
      <c r="GU24" s="35">
        <f>'SEM6'!IH24</f>
        <v>0</v>
      </c>
      <c r="GV24" s="35">
        <f>'SEM6'!II24</f>
        <v>0</v>
      </c>
      <c r="GW24" s="35">
        <f>'SEM6'!IJ24</f>
        <v>0</v>
      </c>
      <c r="GX24" s="35">
        <f>'SEM6'!IK24</f>
        <v>0</v>
      </c>
      <c r="GY24" s="35">
        <f>'SEM6'!IL24</f>
        <v>0</v>
      </c>
      <c r="GZ24" s="35">
        <f>'SEM6'!IM24</f>
        <v>0</v>
      </c>
      <c r="HA24" s="100">
        <f>'SEM6'!IN24</f>
        <v>0</v>
      </c>
      <c r="HB24" s="35">
        <f>'SEM6'!IO24</f>
        <v>0</v>
      </c>
      <c r="HC24" s="35">
        <f>'SEM6'!IP24</f>
        <v>0</v>
      </c>
      <c r="HD24" s="35">
        <f>'SEM6'!IQ24</f>
        <v>0</v>
      </c>
      <c r="HE24" s="35">
        <f>'SEM6'!IR24</f>
        <v>0</v>
      </c>
      <c r="HF24" s="35">
        <f>'SEM6'!IS24</f>
        <v>0</v>
      </c>
      <c r="HG24" s="23">
        <f>'SEM6'!IT24</f>
        <v>0</v>
      </c>
      <c r="HH24" s="26">
        <f>'SEM6'!IU24</f>
        <v>0</v>
      </c>
      <c r="HI24" s="42" t="str">
        <f t="shared" si="4"/>
        <v>-</v>
      </c>
      <c r="HJ24" s="89" t="str">
        <f t="shared" si="5"/>
        <v>-</v>
      </c>
      <c r="HK24" s="43" t="str">
        <f t="shared" si="6"/>
        <v>-</v>
      </c>
      <c r="HL24" s="43" t="str">
        <f t="shared" si="7"/>
        <v>-</v>
      </c>
      <c r="HM24" s="43" t="str">
        <f t="shared" si="8"/>
        <v>-</v>
      </c>
      <c r="HN24" s="43" t="str">
        <f t="shared" si="9"/>
        <v>-</v>
      </c>
      <c r="HO24" s="43" t="str">
        <f t="shared" si="10"/>
        <v>-</v>
      </c>
      <c r="HP24" s="43" t="str">
        <f t="shared" si="11"/>
        <v>-</v>
      </c>
      <c r="HQ24" s="43" t="str">
        <f t="shared" si="12"/>
        <v>-</v>
      </c>
      <c r="HR24" s="43" t="str">
        <f t="shared" si="13"/>
        <v>-</v>
      </c>
      <c r="HS24" s="43" t="str">
        <f t="shared" si="14"/>
        <v>-</v>
      </c>
      <c r="HT24" s="43" t="str">
        <f t="shared" si="15"/>
        <v>-</v>
      </c>
      <c r="HU24" s="43" t="str">
        <f t="shared" si="16"/>
        <v>-</v>
      </c>
      <c r="HV24" s="43" t="str">
        <f t="shared" si="17"/>
        <v>-</v>
      </c>
      <c r="HW24" s="43" t="str">
        <f t="shared" si="18"/>
        <v>-</v>
      </c>
      <c r="HX24" s="43" t="str">
        <f t="shared" si="19"/>
        <v>-</v>
      </c>
      <c r="HY24" s="44" t="str">
        <f t="shared" si="20"/>
        <v>-</v>
      </c>
      <c r="HZ24" s="44" t="str">
        <f t="shared" si="21"/>
        <v>-</v>
      </c>
      <c r="IA24" s="44" t="str">
        <f t="shared" si="22"/>
        <v>-</v>
      </c>
      <c r="IB24" s="90" t="str">
        <f t="shared" si="23"/>
        <v>-</v>
      </c>
      <c r="IC24" s="39">
        <f>'CUMUL Octobre 2022'!C24</f>
        <v>0</v>
      </c>
      <c r="ID24" s="112">
        <f t="shared" si="148"/>
        <v>0</v>
      </c>
      <c r="IE24" s="112">
        <f t="shared" si="149"/>
        <v>0</v>
      </c>
      <c r="IF24" s="113">
        <f t="shared" si="150"/>
        <v>0</v>
      </c>
      <c r="IG24" s="113">
        <f t="shared" si="151"/>
        <v>0</v>
      </c>
      <c r="IH24" s="35">
        <f>'CUMUL Octobre 2022'!H24</f>
        <v>0</v>
      </c>
      <c r="II24" s="35">
        <f>'CUMUL Octobre 2022'!I24</f>
        <v>0</v>
      </c>
      <c r="IJ24" s="35">
        <f>'CUMUL Octobre 2022'!J24</f>
        <v>0</v>
      </c>
      <c r="IK24" s="35">
        <f>'CUMUL Octobre 2022'!K24</f>
        <v>0</v>
      </c>
      <c r="IL24" s="35">
        <f>'CUMUL Octobre 2022'!L24</f>
        <v>0</v>
      </c>
      <c r="IM24" s="35">
        <f>'CUMUL Octobre 2022'!M24</f>
        <v>0</v>
      </c>
      <c r="IN24" s="113">
        <f>'CUMUL Octobre 2022'!N24</f>
        <v>0</v>
      </c>
      <c r="IO24" s="35">
        <f>'CUMUL Octobre 2022'!O24</f>
        <v>0</v>
      </c>
      <c r="IP24" s="35">
        <f>'CUMUL Octobre 2022'!P24</f>
        <v>0</v>
      </c>
      <c r="IQ24" s="35">
        <f>'CUMUL Octobre 2022'!Q24</f>
        <v>0</v>
      </c>
      <c r="IR24" s="35">
        <f>'CUMUL Octobre 2022'!R24</f>
        <v>0</v>
      </c>
      <c r="IS24" s="35">
        <f>'CUMUL Octobre 2022'!S24</f>
        <v>0</v>
      </c>
      <c r="IT24" s="23">
        <f>'CUMUL Octobre 2022'!T24</f>
        <v>0</v>
      </c>
      <c r="IU24" s="26">
        <f>'CUMUL Octobre 2022'!U24</f>
        <v>0</v>
      </c>
      <c r="IV24" s="125" t="str">
        <f t="shared" si="152"/>
        <v>-</v>
      </c>
      <c r="IW24" s="126" t="str">
        <f t="shared" si="153"/>
        <v>-</v>
      </c>
      <c r="IX24" s="127" t="str">
        <f t="shared" si="154"/>
        <v>-</v>
      </c>
      <c r="IY24" s="127" t="str">
        <f t="shared" si="155"/>
        <v>-</v>
      </c>
      <c r="IZ24" s="127" t="str">
        <f t="shared" si="156"/>
        <v>-</v>
      </c>
      <c r="JA24" s="127" t="str">
        <f t="shared" si="157"/>
        <v>-</v>
      </c>
      <c r="JB24" s="127" t="str">
        <f t="shared" si="158"/>
        <v>-</v>
      </c>
      <c r="JC24" s="127" t="str">
        <f t="shared" si="159"/>
        <v>-</v>
      </c>
      <c r="JD24" s="127" t="str">
        <f t="shared" si="160"/>
        <v>-</v>
      </c>
      <c r="JE24" s="127" t="str">
        <f t="shared" si="161"/>
        <v>-</v>
      </c>
      <c r="JF24" s="127" t="str">
        <f t="shared" si="162"/>
        <v>-</v>
      </c>
      <c r="JG24" s="127" t="str">
        <f t="shared" si="163"/>
        <v>-</v>
      </c>
      <c r="JH24" s="127" t="str">
        <f t="shared" si="164"/>
        <v>-</v>
      </c>
      <c r="JI24" s="127" t="str">
        <f t="shared" si="165"/>
        <v>-</v>
      </c>
      <c r="JJ24" s="127" t="str">
        <f t="shared" si="166"/>
        <v>-</v>
      </c>
      <c r="JK24" s="127" t="str">
        <f t="shared" si="167"/>
        <v>-</v>
      </c>
      <c r="JL24" s="128" t="str">
        <f t="shared" si="168"/>
        <v>-</v>
      </c>
      <c r="JM24" s="128" t="str">
        <f t="shared" si="169"/>
        <v>-</v>
      </c>
      <c r="JN24" s="128" t="str">
        <f t="shared" si="170"/>
        <v>-</v>
      </c>
      <c r="JO24" s="129" t="str">
        <f t="shared" si="171"/>
        <v>-</v>
      </c>
    </row>
    <row r="25" spans="1:275" ht="15.75">
      <c r="A25" s="14">
        <f>IFERROR('SEM1'!A25,"-")</f>
        <v>0</v>
      </c>
      <c r="B25" s="14">
        <f>IFERROR('SEM1'!B25,"-")</f>
        <v>0</v>
      </c>
      <c r="C25" s="39">
        <f>+'SEM1'!IC25</f>
        <v>0</v>
      </c>
      <c r="D25" s="99">
        <f t="shared" si="24"/>
        <v>0</v>
      </c>
      <c r="E25" s="99">
        <f t="shared" si="25"/>
        <v>0</v>
      </c>
      <c r="F25" s="100">
        <f t="shared" si="26"/>
        <v>0</v>
      </c>
      <c r="G25" s="100">
        <f t="shared" si="27"/>
        <v>0</v>
      </c>
      <c r="H25" s="35">
        <f>+'SEM1'!IH25</f>
        <v>0</v>
      </c>
      <c r="I25" s="35">
        <f>+'SEM1'!II25</f>
        <v>0</v>
      </c>
      <c r="J25" s="35">
        <f>+'SEM1'!IJ25</f>
        <v>0</v>
      </c>
      <c r="K25" s="35">
        <f>+'SEM1'!IK25</f>
        <v>0</v>
      </c>
      <c r="L25" s="35">
        <f>+'SEM1'!IL25</f>
        <v>0</v>
      </c>
      <c r="M25" s="35">
        <f>+'SEM1'!IM25</f>
        <v>0</v>
      </c>
      <c r="N25" s="100">
        <f>+'SEM1'!IN25</f>
        <v>0</v>
      </c>
      <c r="O25" s="35">
        <f>+'SEM1'!IO25</f>
        <v>0</v>
      </c>
      <c r="P25" s="35">
        <f>+'SEM1'!IP25</f>
        <v>0</v>
      </c>
      <c r="Q25" s="35">
        <f>+'SEM1'!IQ25</f>
        <v>0</v>
      </c>
      <c r="R25" s="35">
        <f>+'SEM1'!IR25</f>
        <v>0</v>
      </c>
      <c r="S25" s="35">
        <f>+'SEM1'!IS25</f>
        <v>0</v>
      </c>
      <c r="T25" s="23">
        <f>+'SEM1'!IT25</f>
        <v>0</v>
      </c>
      <c r="U25" s="26">
        <f>+'SEM1'!IU25</f>
        <v>0</v>
      </c>
      <c r="V25" s="42" t="str">
        <f t="shared" si="28"/>
        <v>-</v>
      </c>
      <c r="W25" s="89" t="str">
        <f t="shared" si="29"/>
        <v>-</v>
      </c>
      <c r="X25" s="43" t="str">
        <f t="shared" si="30"/>
        <v>-</v>
      </c>
      <c r="Y25" s="43" t="str">
        <f t="shared" si="31"/>
        <v>-</v>
      </c>
      <c r="Z25" s="43" t="str">
        <f t="shared" si="32"/>
        <v>-</v>
      </c>
      <c r="AA25" s="43" t="str">
        <f t="shared" si="33"/>
        <v>-</v>
      </c>
      <c r="AB25" s="43" t="str">
        <f t="shared" si="34"/>
        <v>-</v>
      </c>
      <c r="AC25" s="43" t="str">
        <f t="shared" si="35"/>
        <v>-</v>
      </c>
      <c r="AD25" s="43" t="str">
        <f t="shared" si="36"/>
        <v>-</v>
      </c>
      <c r="AE25" s="43" t="str">
        <f t="shared" si="37"/>
        <v>-</v>
      </c>
      <c r="AF25" s="43" t="str">
        <f t="shared" si="38"/>
        <v>-</v>
      </c>
      <c r="AG25" s="43" t="str">
        <f t="shared" si="39"/>
        <v>-</v>
      </c>
      <c r="AH25" s="43" t="str">
        <f t="shared" si="40"/>
        <v>-</v>
      </c>
      <c r="AI25" s="43" t="str">
        <f t="shared" si="41"/>
        <v>-</v>
      </c>
      <c r="AJ25" s="43" t="str">
        <f t="shared" si="42"/>
        <v>-</v>
      </c>
      <c r="AK25" s="43" t="str">
        <f t="shared" si="43"/>
        <v>-</v>
      </c>
      <c r="AL25" s="44" t="str">
        <f t="shared" si="44"/>
        <v>-</v>
      </c>
      <c r="AM25" s="44" t="str">
        <f t="shared" si="45"/>
        <v>-</v>
      </c>
      <c r="AN25" s="44" t="str">
        <f t="shared" si="46"/>
        <v>-</v>
      </c>
      <c r="AO25" s="90" t="str">
        <f t="shared" si="47"/>
        <v>-</v>
      </c>
      <c r="AP25" s="39">
        <f>+'SEM2'!IC25</f>
        <v>0</v>
      </c>
      <c r="AQ25" s="99">
        <f t="shared" si="48"/>
        <v>0</v>
      </c>
      <c r="AR25" s="99">
        <f t="shared" si="49"/>
        <v>0</v>
      </c>
      <c r="AS25" s="100">
        <f t="shared" si="50"/>
        <v>0</v>
      </c>
      <c r="AT25" s="100">
        <f t="shared" si="51"/>
        <v>0</v>
      </c>
      <c r="AU25" s="35">
        <f>+'SEM2'!IH25</f>
        <v>0</v>
      </c>
      <c r="AV25" s="35">
        <f>+'SEM2'!II25</f>
        <v>0</v>
      </c>
      <c r="AW25" s="35">
        <f>+'SEM2'!IJ25</f>
        <v>0</v>
      </c>
      <c r="AX25" s="35">
        <f>+'SEM2'!IK25</f>
        <v>0</v>
      </c>
      <c r="AY25" s="35">
        <f>+'SEM2'!IL25</f>
        <v>0</v>
      </c>
      <c r="AZ25" s="35">
        <f>+'SEM2'!IM25</f>
        <v>0</v>
      </c>
      <c r="BA25" s="100">
        <f>+'SEM2'!IN25</f>
        <v>0</v>
      </c>
      <c r="BB25" s="35">
        <f>+'SEM2'!IO25</f>
        <v>0</v>
      </c>
      <c r="BC25" s="35">
        <f>+'SEM2'!IP25</f>
        <v>0</v>
      </c>
      <c r="BD25" s="35">
        <f>+'SEM2'!IQ25</f>
        <v>0</v>
      </c>
      <c r="BE25" s="35">
        <f>+'SEM2'!IR25</f>
        <v>0</v>
      </c>
      <c r="BF25" s="35">
        <f>+'SEM2'!IS25</f>
        <v>0</v>
      </c>
      <c r="BG25" s="23">
        <f>+'SEM2'!IT25</f>
        <v>0</v>
      </c>
      <c r="BH25" s="26">
        <f>+'SEM2'!IU25</f>
        <v>0</v>
      </c>
      <c r="BI25" s="42" t="str">
        <f t="shared" si="52"/>
        <v>-</v>
      </c>
      <c r="BJ25" s="89" t="str">
        <f t="shared" si="53"/>
        <v>-</v>
      </c>
      <c r="BK25" s="43" t="str">
        <f t="shared" si="54"/>
        <v>-</v>
      </c>
      <c r="BL25" s="43" t="str">
        <f t="shared" si="55"/>
        <v>-</v>
      </c>
      <c r="BM25" s="43" t="str">
        <f t="shared" si="56"/>
        <v>-</v>
      </c>
      <c r="BN25" s="43" t="str">
        <f t="shared" si="57"/>
        <v>-</v>
      </c>
      <c r="BO25" s="43" t="str">
        <f t="shared" si="58"/>
        <v>-</v>
      </c>
      <c r="BP25" s="43" t="str">
        <f t="shared" si="59"/>
        <v>-</v>
      </c>
      <c r="BQ25" s="43" t="str">
        <f t="shared" si="60"/>
        <v>-</v>
      </c>
      <c r="BR25" s="43" t="str">
        <f t="shared" si="61"/>
        <v>-</v>
      </c>
      <c r="BS25" s="43" t="str">
        <f t="shared" si="62"/>
        <v>-</v>
      </c>
      <c r="BT25" s="43" t="str">
        <f t="shared" si="63"/>
        <v>-</v>
      </c>
      <c r="BU25" s="43" t="str">
        <f t="shared" si="64"/>
        <v>-</v>
      </c>
      <c r="BV25" s="43" t="str">
        <f t="shared" si="65"/>
        <v>-</v>
      </c>
      <c r="BW25" s="43" t="str">
        <f t="shared" si="66"/>
        <v>-</v>
      </c>
      <c r="BX25" s="43" t="str">
        <f t="shared" si="67"/>
        <v>-</v>
      </c>
      <c r="BY25" s="44" t="str">
        <f t="shared" si="68"/>
        <v>-</v>
      </c>
      <c r="BZ25" s="44" t="str">
        <f t="shared" si="69"/>
        <v>-</v>
      </c>
      <c r="CA25" s="44" t="str">
        <f t="shared" si="70"/>
        <v>-</v>
      </c>
      <c r="CB25" s="90" t="str">
        <f t="shared" si="71"/>
        <v>-</v>
      </c>
      <c r="CC25" s="39">
        <f>+'SEM3'!IC25</f>
        <v>0</v>
      </c>
      <c r="CD25" s="99">
        <f t="shared" si="72"/>
        <v>0</v>
      </c>
      <c r="CE25" s="99">
        <f t="shared" si="73"/>
        <v>0</v>
      </c>
      <c r="CF25" s="100">
        <f t="shared" si="74"/>
        <v>0</v>
      </c>
      <c r="CG25" s="100">
        <f t="shared" si="75"/>
        <v>0</v>
      </c>
      <c r="CH25" s="35">
        <f>+'SEM3'!IH25</f>
        <v>0</v>
      </c>
      <c r="CI25" s="35">
        <f>+'SEM3'!II25</f>
        <v>0</v>
      </c>
      <c r="CJ25" s="35">
        <f>+'SEM3'!IJ25</f>
        <v>0</v>
      </c>
      <c r="CK25" s="35">
        <f>+'SEM3'!IK25</f>
        <v>0</v>
      </c>
      <c r="CL25" s="35">
        <f>+'SEM3'!IL25</f>
        <v>0</v>
      </c>
      <c r="CM25" s="35">
        <f>+'SEM3'!IM25</f>
        <v>0</v>
      </c>
      <c r="CN25" s="100">
        <f>+'SEM3'!IN25</f>
        <v>0</v>
      </c>
      <c r="CO25" s="35">
        <f>+'SEM3'!IO25</f>
        <v>0</v>
      </c>
      <c r="CP25" s="35">
        <f>+'SEM3'!IP25</f>
        <v>0</v>
      </c>
      <c r="CQ25" s="35">
        <f>+'SEM3'!IQ25</f>
        <v>0</v>
      </c>
      <c r="CR25" s="35">
        <f>+'SEM3'!IR25</f>
        <v>0</v>
      </c>
      <c r="CS25" s="35">
        <f>+'SEM3'!IS25</f>
        <v>0</v>
      </c>
      <c r="CT25" s="23">
        <f>+'SEM3'!IT25</f>
        <v>0</v>
      </c>
      <c r="CU25" s="26">
        <f>+'SEM3'!IU25</f>
        <v>0</v>
      </c>
      <c r="CV25" s="42" t="str">
        <f t="shared" si="76"/>
        <v>-</v>
      </c>
      <c r="CW25" s="89" t="str">
        <f t="shared" si="77"/>
        <v>-</v>
      </c>
      <c r="CX25" s="43" t="str">
        <f t="shared" si="78"/>
        <v>-</v>
      </c>
      <c r="CY25" s="43" t="str">
        <f t="shared" si="79"/>
        <v>-</v>
      </c>
      <c r="CZ25" s="43" t="str">
        <f t="shared" si="80"/>
        <v>-</v>
      </c>
      <c r="DA25" s="43" t="str">
        <f t="shared" si="81"/>
        <v>-</v>
      </c>
      <c r="DB25" s="43" t="str">
        <f t="shared" si="82"/>
        <v>-</v>
      </c>
      <c r="DC25" s="43" t="str">
        <f t="shared" si="83"/>
        <v>-</v>
      </c>
      <c r="DD25" s="43" t="str">
        <f t="shared" si="84"/>
        <v>-</v>
      </c>
      <c r="DE25" s="43" t="str">
        <f t="shared" si="85"/>
        <v>-</v>
      </c>
      <c r="DF25" s="43" t="str">
        <f t="shared" si="86"/>
        <v>-</v>
      </c>
      <c r="DG25" s="43" t="str">
        <f t="shared" si="87"/>
        <v>-</v>
      </c>
      <c r="DH25" s="43" t="str">
        <f t="shared" si="88"/>
        <v>-</v>
      </c>
      <c r="DI25" s="43" t="str">
        <f t="shared" si="89"/>
        <v>-</v>
      </c>
      <c r="DJ25" s="43" t="str">
        <f t="shared" si="90"/>
        <v>-</v>
      </c>
      <c r="DK25" s="43" t="str">
        <f t="shared" si="91"/>
        <v>-</v>
      </c>
      <c r="DL25" s="44" t="str">
        <f t="shared" si="92"/>
        <v>-</v>
      </c>
      <c r="DM25" s="44" t="str">
        <f t="shared" si="93"/>
        <v>-</v>
      </c>
      <c r="DN25" s="44" t="str">
        <f t="shared" si="94"/>
        <v>-</v>
      </c>
      <c r="DO25" s="90" t="str">
        <f t="shared" si="95"/>
        <v>-</v>
      </c>
      <c r="DP25" s="39">
        <f>+'SEM4'!IC25</f>
        <v>0</v>
      </c>
      <c r="DQ25" s="99">
        <f t="shared" si="96"/>
        <v>0</v>
      </c>
      <c r="DR25" s="99">
        <f t="shared" si="97"/>
        <v>0</v>
      </c>
      <c r="DS25" s="100">
        <f t="shared" si="98"/>
        <v>0</v>
      </c>
      <c r="DT25" s="100">
        <f t="shared" si="99"/>
        <v>0</v>
      </c>
      <c r="DU25" s="35">
        <f>+'SEM4'!IH25</f>
        <v>0</v>
      </c>
      <c r="DV25" s="35">
        <f>+'SEM4'!II25</f>
        <v>0</v>
      </c>
      <c r="DW25" s="35">
        <f>+'SEM4'!IJ25</f>
        <v>0</v>
      </c>
      <c r="DX25" s="35">
        <f>+'SEM4'!IK25</f>
        <v>0</v>
      </c>
      <c r="DY25" s="35">
        <f>+'SEM4'!IL25</f>
        <v>0</v>
      </c>
      <c r="DZ25" s="35">
        <f>+'SEM4'!IM25</f>
        <v>0</v>
      </c>
      <c r="EA25" s="100">
        <f>+'SEM4'!IN25</f>
        <v>0</v>
      </c>
      <c r="EB25" s="35">
        <f>+'SEM4'!IO25</f>
        <v>0</v>
      </c>
      <c r="EC25" s="35">
        <f>+'SEM4'!IP25</f>
        <v>0</v>
      </c>
      <c r="ED25" s="35">
        <f>+'SEM4'!IQ25</f>
        <v>0</v>
      </c>
      <c r="EE25" s="35">
        <f>+'SEM4'!IR25</f>
        <v>0</v>
      </c>
      <c r="EF25" s="35">
        <f>+'SEM4'!IS25</f>
        <v>0</v>
      </c>
      <c r="EG25" s="23">
        <f>+'SEM4'!IT25</f>
        <v>0</v>
      </c>
      <c r="EH25" s="26">
        <f>+'SEM4'!IU25</f>
        <v>0</v>
      </c>
      <c r="EI25" s="42" t="str">
        <f t="shared" si="100"/>
        <v>-</v>
      </c>
      <c r="EJ25" s="89" t="str">
        <f t="shared" si="101"/>
        <v>-</v>
      </c>
      <c r="EK25" s="43" t="str">
        <f t="shared" si="102"/>
        <v>-</v>
      </c>
      <c r="EL25" s="43" t="str">
        <f t="shared" si="103"/>
        <v>-</v>
      </c>
      <c r="EM25" s="43" t="str">
        <f t="shared" si="104"/>
        <v>-</v>
      </c>
      <c r="EN25" s="43" t="str">
        <f t="shared" si="105"/>
        <v>-</v>
      </c>
      <c r="EO25" s="43" t="str">
        <f t="shared" si="106"/>
        <v>-</v>
      </c>
      <c r="EP25" s="43" t="str">
        <f t="shared" si="107"/>
        <v>-</v>
      </c>
      <c r="EQ25" s="43" t="str">
        <f t="shared" si="108"/>
        <v>-</v>
      </c>
      <c r="ER25" s="43" t="str">
        <f t="shared" si="109"/>
        <v>-</v>
      </c>
      <c r="ES25" s="43" t="str">
        <f t="shared" si="110"/>
        <v>-</v>
      </c>
      <c r="ET25" s="43" t="str">
        <f t="shared" si="111"/>
        <v>-</v>
      </c>
      <c r="EU25" s="43" t="str">
        <f t="shared" si="112"/>
        <v>-</v>
      </c>
      <c r="EV25" s="43" t="str">
        <f t="shared" si="113"/>
        <v>-</v>
      </c>
      <c r="EW25" s="43" t="str">
        <f t="shared" si="114"/>
        <v>-</v>
      </c>
      <c r="EX25" s="43" t="str">
        <f t="shared" si="115"/>
        <v>-</v>
      </c>
      <c r="EY25" s="44" t="str">
        <f t="shared" si="116"/>
        <v>-</v>
      </c>
      <c r="EZ25" s="44" t="str">
        <f t="shared" si="117"/>
        <v>-</v>
      </c>
      <c r="FA25" s="44" t="str">
        <f t="shared" si="118"/>
        <v>-</v>
      </c>
      <c r="FB25" s="90" t="str">
        <f t="shared" si="119"/>
        <v>-</v>
      </c>
      <c r="FC25" s="39">
        <f>+'SEM5'!IC25</f>
        <v>0</v>
      </c>
      <c r="FD25" s="99">
        <f t="shared" si="120"/>
        <v>0</v>
      </c>
      <c r="FE25" s="99">
        <f t="shared" si="121"/>
        <v>0</v>
      </c>
      <c r="FF25" s="100">
        <f t="shared" si="122"/>
        <v>0</v>
      </c>
      <c r="FG25" s="100">
        <f t="shared" si="123"/>
        <v>0</v>
      </c>
      <c r="FH25" s="35">
        <f>+'SEM5'!IH25</f>
        <v>0</v>
      </c>
      <c r="FI25" s="35">
        <f>+'SEM5'!II25</f>
        <v>0</v>
      </c>
      <c r="FJ25" s="35">
        <f>+'SEM5'!IJ25</f>
        <v>0</v>
      </c>
      <c r="FK25" s="35">
        <f>+'SEM5'!IK25</f>
        <v>0</v>
      </c>
      <c r="FL25" s="35">
        <f>+'SEM5'!IL25</f>
        <v>0</v>
      </c>
      <c r="FM25" s="35">
        <f>+'SEM5'!IM25</f>
        <v>0</v>
      </c>
      <c r="FN25" s="100">
        <f>+'SEM5'!IN25</f>
        <v>0</v>
      </c>
      <c r="FO25" s="35">
        <f>+'SEM5'!IO25</f>
        <v>0</v>
      </c>
      <c r="FP25" s="35">
        <f>+'SEM5'!IP25</f>
        <v>0</v>
      </c>
      <c r="FQ25" s="35">
        <f>+'SEM5'!IQ25</f>
        <v>0</v>
      </c>
      <c r="FR25" s="35">
        <f>+'SEM5'!IR25</f>
        <v>0</v>
      </c>
      <c r="FS25" s="35">
        <f>+'SEM5'!IS25</f>
        <v>0</v>
      </c>
      <c r="FT25" s="23">
        <f>+'SEM5'!IT25</f>
        <v>0</v>
      </c>
      <c r="FU25" s="26">
        <f>+'SEM5'!IU25</f>
        <v>0</v>
      </c>
      <c r="FV25" s="42" t="str">
        <f t="shared" si="124"/>
        <v>-</v>
      </c>
      <c r="FW25" s="89" t="str">
        <f t="shared" si="125"/>
        <v>-</v>
      </c>
      <c r="FX25" s="43" t="str">
        <f t="shared" si="126"/>
        <v>-</v>
      </c>
      <c r="FY25" s="43" t="str">
        <f t="shared" si="127"/>
        <v>-</v>
      </c>
      <c r="FZ25" s="43" t="str">
        <f t="shared" si="128"/>
        <v>-</v>
      </c>
      <c r="GA25" s="43" t="str">
        <f t="shared" si="129"/>
        <v>-</v>
      </c>
      <c r="GB25" s="43" t="str">
        <f t="shared" si="130"/>
        <v>-</v>
      </c>
      <c r="GC25" s="43" t="str">
        <f t="shared" si="131"/>
        <v>-</v>
      </c>
      <c r="GD25" s="43" t="str">
        <f t="shared" si="132"/>
        <v>-</v>
      </c>
      <c r="GE25" s="43" t="str">
        <f t="shared" si="133"/>
        <v>-</v>
      </c>
      <c r="GF25" s="43" t="str">
        <f t="shared" si="134"/>
        <v>-</v>
      </c>
      <c r="GG25" s="43" t="str">
        <f t="shared" si="135"/>
        <v>-</v>
      </c>
      <c r="GH25" s="43" t="str">
        <f t="shared" si="136"/>
        <v>-</v>
      </c>
      <c r="GI25" s="43" t="str">
        <f t="shared" si="137"/>
        <v>-</v>
      </c>
      <c r="GJ25" s="43" t="str">
        <f t="shared" si="138"/>
        <v>-</v>
      </c>
      <c r="GK25" s="43" t="str">
        <f t="shared" si="139"/>
        <v>-</v>
      </c>
      <c r="GL25" s="44" t="str">
        <f t="shared" si="140"/>
        <v>-</v>
      </c>
      <c r="GM25" s="44" t="str">
        <f t="shared" si="141"/>
        <v>-</v>
      </c>
      <c r="GN25" s="44" t="str">
        <f t="shared" si="142"/>
        <v>-</v>
      </c>
      <c r="GO25" s="90" t="str">
        <f t="shared" si="143"/>
        <v>-</v>
      </c>
      <c r="GP25" s="39">
        <f>'SEM6'!IC25</f>
        <v>0</v>
      </c>
      <c r="GQ25" s="99">
        <f t="shared" si="144"/>
        <v>0</v>
      </c>
      <c r="GR25" s="99">
        <f t="shared" si="145"/>
        <v>0</v>
      </c>
      <c r="GS25" s="100">
        <f t="shared" si="146"/>
        <v>0</v>
      </c>
      <c r="GT25" s="100">
        <f t="shared" si="147"/>
        <v>0</v>
      </c>
      <c r="GU25" s="35">
        <f>'SEM6'!IH25</f>
        <v>0</v>
      </c>
      <c r="GV25" s="35">
        <f>'SEM6'!II25</f>
        <v>0</v>
      </c>
      <c r="GW25" s="35">
        <f>'SEM6'!IJ25</f>
        <v>0</v>
      </c>
      <c r="GX25" s="35">
        <f>'SEM6'!IK25</f>
        <v>0</v>
      </c>
      <c r="GY25" s="35">
        <f>'SEM6'!IL25</f>
        <v>0</v>
      </c>
      <c r="GZ25" s="35">
        <f>'SEM6'!IM25</f>
        <v>0</v>
      </c>
      <c r="HA25" s="100">
        <f>'SEM6'!IN25</f>
        <v>0</v>
      </c>
      <c r="HB25" s="35">
        <f>'SEM6'!IO25</f>
        <v>0</v>
      </c>
      <c r="HC25" s="35">
        <f>'SEM6'!IP25</f>
        <v>0</v>
      </c>
      <c r="HD25" s="35">
        <f>'SEM6'!IQ25</f>
        <v>0</v>
      </c>
      <c r="HE25" s="35">
        <f>'SEM6'!IR25</f>
        <v>0</v>
      </c>
      <c r="HF25" s="35">
        <f>'SEM6'!IS25</f>
        <v>0</v>
      </c>
      <c r="HG25" s="23">
        <f>'SEM6'!IT25</f>
        <v>0</v>
      </c>
      <c r="HH25" s="26">
        <f>'SEM6'!IU25</f>
        <v>0</v>
      </c>
      <c r="HI25" s="42" t="str">
        <f t="shared" si="4"/>
        <v>-</v>
      </c>
      <c r="HJ25" s="89" t="str">
        <f t="shared" si="5"/>
        <v>-</v>
      </c>
      <c r="HK25" s="43" t="str">
        <f t="shared" si="6"/>
        <v>-</v>
      </c>
      <c r="HL25" s="43" t="str">
        <f t="shared" si="7"/>
        <v>-</v>
      </c>
      <c r="HM25" s="43" t="str">
        <f t="shared" si="8"/>
        <v>-</v>
      </c>
      <c r="HN25" s="43" t="str">
        <f t="shared" si="9"/>
        <v>-</v>
      </c>
      <c r="HO25" s="43" t="str">
        <f t="shared" si="10"/>
        <v>-</v>
      </c>
      <c r="HP25" s="43" t="str">
        <f t="shared" si="11"/>
        <v>-</v>
      </c>
      <c r="HQ25" s="43" t="str">
        <f t="shared" si="12"/>
        <v>-</v>
      </c>
      <c r="HR25" s="43" t="str">
        <f t="shared" si="13"/>
        <v>-</v>
      </c>
      <c r="HS25" s="43" t="str">
        <f t="shared" si="14"/>
        <v>-</v>
      </c>
      <c r="HT25" s="43" t="str">
        <f t="shared" si="15"/>
        <v>-</v>
      </c>
      <c r="HU25" s="43" t="str">
        <f t="shared" si="16"/>
        <v>-</v>
      </c>
      <c r="HV25" s="43" t="str">
        <f t="shared" si="17"/>
        <v>-</v>
      </c>
      <c r="HW25" s="43" t="str">
        <f t="shared" si="18"/>
        <v>-</v>
      </c>
      <c r="HX25" s="43" t="str">
        <f t="shared" si="19"/>
        <v>-</v>
      </c>
      <c r="HY25" s="44" t="str">
        <f t="shared" si="20"/>
        <v>-</v>
      </c>
      <c r="HZ25" s="44" t="str">
        <f t="shared" si="21"/>
        <v>-</v>
      </c>
      <c r="IA25" s="44" t="str">
        <f t="shared" si="22"/>
        <v>-</v>
      </c>
      <c r="IB25" s="90" t="str">
        <f t="shared" si="23"/>
        <v>-</v>
      </c>
      <c r="IC25" s="39">
        <f>'CUMUL Octobre 2022'!C25</f>
        <v>0</v>
      </c>
      <c r="ID25" s="112">
        <f t="shared" si="148"/>
        <v>0</v>
      </c>
      <c r="IE25" s="112">
        <f t="shared" si="149"/>
        <v>0</v>
      </c>
      <c r="IF25" s="113">
        <f t="shared" si="150"/>
        <v>0</v>
      </c>
      <c r="IG25" s="113">
        <f t="shared" si="151"/>
        <v>0</v>
      </c>
      <c r="IH25" s="35">
        <f>'CUMUL Octobre 2022'!H25</f>
        <v>0</v>
      </c>
      <c r="II25" s="35">
        <f>'CUMUL Octobre 2022'!I25</f>
        <v>0</v>
      </c>
      <c r="IJ25" s="35">
        <f>'CUMUL Octobre 2022'!J25</f>
        <v>0</v>
      </c>
      <c r="IK25" s="35">
        <f>'CUMUL Octobre 2022'!K25</f>
        <v>0</v>
      </c>
      <c r="IL25" s="35">
        <f>'CUMUL Octobre 2022'!L25</f>
        <v>0</v>
      </c>
      <c r="IM25" s="35">
        <f>'CUMUL Octobre 2022'!M25</f>
        <v>0</v>
      </c>
      <c r="IN25" s="113">
        <f>'CUMUL Octobre 2022'!N25</f>
        <v>0</v>
      </c>
      <c r="IO25" s="35">
        <f>'CUMUL Octobre 2022'!O25</f>
        <v>0</v>
      </c>
      <c r="IP25" s="35">
        <f>'CUMUL Octobre 2022'!P25</f>
        <v>0</v>
      </c>
      <c r="IQ25" s="35">
        <f>'CUMUL Octobre 2022'!Q25</f>
        <v>0</v>
      </c>
      <c r="IR25" s="35">
        <f>'CUMUL Octobre 2022'!R25</f>
        <v>0</v>
      </c>
      <c r="IS25" s="35">
        <f>'CUMUL Octobre 2022'!S25</f>
        <v>0</v>
      </c>
      <c r="IT25" s="23">
        <f>'CUMUL Octobre 2022'!T25</f>
        <v>0</v>
      </c>
      <c r="IU25" s="26">
        <f>'CUMUL Octobre 2022'!U25</f>
        <v>0</v>
      </c>
      <c r="IV25" s="125" t="str">
        <f t="shared" si="152"/>
        <v>-</v>
      </c>
      <c r="IW25" s="126" t="str">
        <f t="shared" si="153"/>
        <v>-</v>
      </c>
      <c r="IX25" s="127" t="str">
        <f t="shared" si="154"/>
        <v>-</v>
      </c>
      <c r="IY25" s="127" t="str">
        <f t="shared" si="155"/>
        <v>-</v>
      </c>
      <c r="IZ25" s="127" t="str">
        <f t="shared" si="156"/>
        <v>-</v>
      </c>
      <c r="JA25" s="127" t="str">
        <f t="shared" si="157"/>
        <v>-</v>
      </c>
      <c r="JB25" s="127" t="str">
        <f t="shared" si="158"/>
        <v>-</v>
      </c>
      <c r="JC25" s="127" t="str">
        <f t="shared" si="159"/>
        <v>-</v>
      </c>
      <c r="JD25" s="127" t="str">
        <f t="shared" si="160"/>
        <v>-</v>
      </c>
      <c r="JE25" s="127" t="str">
        <f t="shared" si="161"/>
        <v>-</v>
      </c>
      <c r="JF25" s="127" t="str">
        <f t="shared" si="162"/>
        <v>-</v>
      </c>
      <c r="JG25" s="127" t="str">
        <f t="shared" si="163"/>
        <v>-</v>
      </c>
      <c r="JH25" s="127" t="str">
        <f t="shared" si="164"/>
        <v>-</v>
      </c>
      <c r="JI25" s="127" t="str">
        <f t="shared" si="165"/>
        <v>-</v>
      </c>
      <c r="JJ25" s="127" t="str">
        <f t="shared" si="166"/>
        <v>-</v>
      </c>
      <c r="JK25" s="127" t="str">
        <f t="shared" si="167"/>
        <v>-</v>
      </c>
      <c r="JL25" s="128" t="str">
        <f t="shared" si="168"/>
        <v>-</v>
      </c>
      <c r="JM25" s="128" t="str">
        <f t="shared" si="169"/>
        <v>-</v>
      </c>
      <c r="JN25" s="128" t="str">
        <f t="shared" si="170"/>
        <v>-</v>
      </c>
      <c r="JO25" s="129" t="str">
        <f t="shared" si="171"/>
        <v>-</v>
      </c>
    </row>
    <row r="26" spans="1:275" ht="15.75">
      <c r="A26" s="14">
        <f>IFERROR('SEM1'!A26,"-")</f>
        <v>0</v>
      </c>
      <c r="B26" s="14">
        <f>IFERROR('SEM1'!B26,"-")</f>
        <v>0</v>
      </c>
      <c r="C26" s="39">
        <f>+'SEM1'!IC26</f>
        <v>0</v>
      </c>
      <c r="D26" s="99">
        <f t="shared" si="24"/>
        <v>0</v>
      </c>
      <c r="E26" s="99">
        <f t="shared" si="25"/>
        <v>0</v>
      </c>
      <c r="F26" s="100">
        <f t="shared" si="26"/>
        <v>0</v>
      </c>
      <c r="G26" s="100">
        <f t="shared" si="27"/>
        <v>0</v>
      </c>
      <c r="H26" s="35">
        <f>+'SEM1'!IH26</f>
        <v>0</v>
      </c>
      <c r="I26" s="35">
        <f>+'SEM1'!II26</f>
        <v>0</v>
      </c>
      <c r="J26" s="35">
        <f>+'SEM1'!IJ26</f>
        <v>0</v>
      </c>
      <c r="K26" s="35">
        <f>+'SEM1'!IK26</f>
        <v>0</v>
      </c>
      <c r="L26" s="35">
        <f>+'SEM1'!IL26</f>
        <v>0</v>
      </c>
      <c r="M26" s="35">
        <f>+'SEM1'!IM26</f>
        <v>0</v>
      </c>
      <c r="N26" s="100">
        <f>+'SEM1'!IN26</f>
        <v>0</v>
      </c>
      <c r="O26" s="35">
        <f>+'SEM1'!IO26</f>
        <v>0</v>
      </c>
      <c r="P26" s="35">
        <f>+'SEM1'!IP26</f>
        <v>0</v>
      </c>
      <c r="Q26" s="35">
        <f>+'SEM1'!IQ26</f>
        <v>0</v>
      </c>
      <c r="R26" s="35">
        <f>+'SEM1'!IR26</f>
        <v>0</v>
      </c>
      <c r="S26" s="35">
        <f>+'SEM1'!IS26</f>
        <v>0</v>
      </c>
      <c r="T26" s="23">
        <f>+'SEM1'!IT26</f>
        <v>0</v>
      </c>
      <c r="U26" s="26">
        <f>+'SEM1'!IU26</f>
        <v>0</v>
      </c>
      <c r="V26" s="42" t="str">
        <f t="shared" si="28"/>
        <v>-</v>
      </c>
      <c r="W26" s="89" t="str">
        <f t="shared" si="29"/>
        <v>-</v>
      </c>
      <c r="X26" s="43" t="str">
        <f t="shared" si="30"/>
        <v>-</v>
      </c>
      <c r="Y26" s="43" t="str">
        <f t="shared" si="31"/>
        <v>-</v>
      </c>
      <c r="Z26" s="43" t="str">
        <f t="shared" si="32"/>
        <v>-</v>
      </c>
      <c r="AA26" s="43" t="str">
        <f t="shared" si="33"/>
        <v>-</v>
      </c>
      <c r="AB26" s="43" t="str">
        <f t="shared" si="34"/>
        <v>-</v>
      </c>
      <c r="AC26" s="43" t="str">
        <f t="shared" si="35"/>
        <v>-</v>
      </c>
      <c r="AD26" s="43" t="str">
        <f t="shared" si="36"/>
        <v>-</v>
      </c>
      <c r="AE26" s="43" t="str">
        <f t="shared" si="37"/>
        <v>-</v>
      </c>
      <c r="AF26" s="43" t="str">
        <f t="shared" si="38"/>
        <v>-</v>
      </c>
      <c r="AG26" s="43" t="str">
        <f t="shared" si="39"/>
        <v>-</v>
      </c>
      <c r="AH26" s="43" t="str">
        <f t="shared" si="40"/>
        <v>-</v>
      </c>
      <c r="AI26" s="43" t="str">
        <f t="shared" si="41"/>
        <v>-</v>
      </c>
      <c r="AJ26" s="43" t="str">
        <f t="shared" si="42"/>
        <v>-</v>
      </c>
      <c r="AK26" s="43" t="str">
        <f t="shared" si="43"/>
        <v>-</v>
      </c>
      <c r="AL26" s="44" t="str">
        <f t="shared" si="44"/>
        <v>-</v>
      </c>
      <c r="AM26" s="44" t="str">
        <f t="shared" si="45"/>
        <v>-</v>
      </c>
      <c r="AN26" s="44" t="str">
        <f t="shared" si="46"/>
        <v>-</v>
      </c>
      <c r="AO26" s="90" t="str">
        <f t="shared" si="47"/>
        <v>-</v>
      </c>
      <c r="AP26" s="39">
        <f>+'SEM2'!IC26</f>
        <v>0</v>
      </c>
      <c r="AQ26" s="99">
        <f t="shared" si="48"/>
        <v>0</v>
      </c>
      <c r="AR26" s="99">
        <f t="shared" si="49"/>
        <v>0</v>
      </c>
      <c r="AS26" s="100">
        <f t="shared" si="50"/>
        <v>0</v>
      </c>
      <c r="AT26" s="100">
        <f t="shared" si="51"/>
        <v>0</v>
      </c>
      <c r="AU26" s="35">
        <f>+'SEM2'!IH26</f>
        <v>0</v>
      </c>
      <c r="AV26" s="35">
        <f>+'SEM2'!II26</f>
        <v>0</v>
      </c>
      <c r="AW26" s="35">
        <f>+'SEM2'!IJ26</f>
        <v>0</v>
      </c>
      <c r="AX26" s="35">
        <f>+'SEM2'!IK26</f>
        <v>0</v>
      </c>
      <c r="AY26" s="35">
        <f>+'SEM2'!IL26</f>
        <v>0</v>
      </c>
      <c r="AZ26" s="35">
        <f>+'SEM2'!IM26</f>
        <v>0</v>
      </c>
      <c r="BA26" s="100">
        <f>+'SEM2'!IN26</f>
        <v>0</v>
      </c>
      <c r="BB26" s="35">
        <f>+'SEM2'!IO26</f>
        <v>0</v>
      </c>
      <c r="BC26" s="35">
        <f>+'SEM2'!IP26</f>
        <v>0</v>
      </c>
      <c r="BD26" s="35">
        <f>+'SEM2'!IQ26</f>
        <v>0</v>
      </c>
      <c r="BE26" s="35">
        <f>+'SEM2'!IR26</f>
        <v>0</v>
      </c>
      <c r="BF26" s="35">
        <f>+'SEM2'!IS26</f>
        <v>0</v>
      </c>
      <c r="BG26" s="23">
        <f>+'SEM2'!IT26</f>
        <v>0</v>
      </c>
      <c r="BH26" s="26">
        <f>+'SEM2'!IU26</f>
        <v>0</v>
      </c>
      <c r="BI26" s="42" t="str">
        <f t="shared" si="52"/>
        <v>-</v>
      </c>
      <c r="BJ26" s="89" t="str">
        <f t="shared" si="53"/>
        <v>-</v>
      </c>
      <c r="BK26" s="43" t="str">
        <f t="shared" si="54"/>
        <v>-</v>
      </c>
      <c r="BL26" s="43" t="str">
        <f t="shared" si="55"/>
        <v>-</v>
      </c>
      <c r="BM26" s="43" t="str">
        <f t="shared" si="56"/>
        <v>-</v>
      </c>
      <c r="BN26" s="43" t="str">
        <f t="shared" si="57"/>
        <v>-</v>
      </c>
      <c r="BO26" s="43" t="str">
        <f t="shared" si="58"/>
        <v>-</v>
      </c>
      <c r="BP26" s="43" t="str">
        <f t="shared" si="59"/>
        <v>-</v>
      </c>
      <c r="BQ26" s="43" t="str">
        <f t="shared" si="60"/>
        <v>-</v>
      </c>
      <c r="BR26" s="43" t="str">
        <f t="shared" si="61"/>
        <v>-</v>
      </c>
      <c r="BS26" s="43" t="str">
        <f t="shared" si="62"/>
        <v>-</v>
      </c>
      <c r="BT26" s="43" t="str">
        <f t="shared" si="63"/>
        <v>-</v>
      </c>
      <c r="BU26" s="43" t="str">
        <f t="shared" si="64"/>
        <v>-</v>
      </c>
      <c r="BV26" s="43" t="str">
        <f t="shared" si="65"/>
        <v>-</v>
      </c>
      <c r="BW26" s="43" t="str">
        <f t="shared" si="66"/>
        <v>-</v>
      </c>
      <c r="BX26" s="43" t="str">
        <f t="shared" si="67"/>
        <v>-</v>
      </c>
      <c r="BY26" s="44" t="str">
        <f t="shared" si="68"/>
        <v>-</v>
      </c>
      <c r="BZ26" s="44" t="str">
        <f t="shared" si="69"/>
        <v>-</v>
      </c>
      <c r="CA26" s="44" t="str">
        <f t="shared" si="70"/>
        <v>-</v>
      </c>
      <c r="CB26" s="90" t="str">
        <f t="shared" si="71"/>
        <v>-</v>
      </c>
      <c r="CC26" s="39">
        <f>+'SEM3'!IC26</f>
        <v>0</v>
      </c>
      <c r="CD26" s="99">
        <f t="shared" si="72"/>
        <v>0</v>
      </c>
      <c r="CE26" s="99">
        <f t="shared" si="73"/>
        <v>0</v>
      </c>
      <c r="CF26" s="100">
        <f t="shared" si="74"/>
        <v>0</v>
      </c>
      <c r="CG26" s="100">
        <f t="shared" si="75"/>
        <v>0</v>
      </c>
      <c r="CH26" s="35">
        <f>+'SEM3'!IH26</f>
        <v>0</v>
      </c>
      <c r="CI26" s="35">
        <f>+'SEM3'!II26</f>
        <v>0</v>
      </c>
      <c r="CJ26" s="35">
        <f>+'SEM3'!IJ26</f>
        <v>0</v>
      </c>
      <c r="CK26" s="35">
        <f>+'SEM3'!IK26</f>
        <v>0</v>
      </c>
      <c r="CL26" s="35">
        <f>+'SEM3'!IL26</f>
        <v>0</v>
      </c>
      <c r="CM26" s="35">
        <f>+'SEM3'!IM26</f>
        <v>0</v>
      </c>
      <c r="CN26" s="100">
        <f>+'SEM3'!IN26</f>
        <v>0</v>
      </c>
      <c r="CO26" s="35">
        <f>+'SEM3'!IO26</f>
        <v>0</v>
      </c>
      <c r="CP26" s="35">
        <f>+'SEM3'!IP26</f>
        <v>0</v>
      </c>
      <c r="CQ26" s="35">
        <f>+'SEM3'!IQ26</f>
        <v>0</v>
      </c>
      <c r="CR26" s="35">
        <f>+'SEM3'!IR26</f>
        <v>0</v>
      </c>
      <c r="CS26" s="35">
        <f>+'SEM3'!IS26</f>
        <v>0</v>
      </c>
      <c r="CT26" s="23">
        <f>+'SEM3'!IT26</f>
        <v>0</v>
      </c>
      <c r="CU26" s="26">
        <f>+'SEM3'!IU26</f>
        <v>0</v>
      </c>
      <c r="CV26" s="42" t="str">
        <f t="shared" si="76"/>
        <v>-</v>
      </c>
      <c r="CW26" s="89" t="str">
        <f t="shared" si="77"/>
        <v>-</v>
      </c>
      <c r="CX26" s="43" t="str">
        <f t="shared" si="78"/>
        <v>-</v>
      </c>
      <c r="CY26" s="43" t="str">
        <f t="shared" si="79"/>
        <v>-</v>
      </c>
      <c r="CZ26" s="43" t="str">
        <f t="shared" si="80"/>
        <v>-</v>
      </c>
      <c r="DA26" s="43" t="str">
        <f t="shared" si="81"/>
        <v>-</v>
      </c>
      <c r="DB26" s="43" t="str">
        <f t="shared" si="82"/>
        <v>-</v>
      </c>
      <c r="DC26" s="43" t="str">
        <f t="shared" si="83"/>
        <v>-</v>
      </c>
      <c r="DD26" s="43" t="str">
        <f t="shared" si="84"/>
        <v>-</v>
      </c>
      <c r="DE26" s="43" t="str">
        <f t="shared" si="85"/>
        <v>-</v>
      </c>
      <c r="DF26" s="43" t="str">
        <f t="shared" si="86"/>
        <v>-</v>
      </c>
      <c r="DG26" s="43" t="str">
        <f t="shared" si="87"/>
        <v>-</v>
      </c>
      <c r="DH26" s="43" t="str">
        <f t="shared" si="88"/>
        <v>-</v>
      </c>
      <c r="DI26" s="43" t="str">
        <f t="shared" si="89"/>
        <v>-</v>
      </c>
      <c r="DJ26" s="43" t="str">
        <f t="shared" si="90"/>
        <v>-</v>
      </c>
      <c r="DK26" s="43" t="str">
        <f t="shared" si="91"/>
        <v>-</v>
      </c>
      <c r="DL26" s="44" t="str">
        <f t="shared" si="92"/>
        <v>-</v>
      </c>
      <c r="DM26" s="44" t="str">
        <f t="shared" si="93"/>
        <v>-</v>
      </c>
      <c r="DN26" s="44" t="str">
        <f t="shared" si="94"/>
        <v>-</v>
      </c>
      <c r="DO26" s="90" t="str">
        <f t="shared" si="95"/>
        <v>-</v>
      </c>
      <c r="DP26" s="39">
        <f>+'SEM4'!IC26</f>
        <v>0</v>
      </c>
      <c r="DQ26" s="99">
        <f t="shared" si="96"/>
        <v>0</v>
      </c>
      <c r="DR26" s="99">
        <f t="shared" si="97"/>
        <v>0</v>
      </c>
      <c r="DS26" s="100">
        <f t="shared" si="98"/>
        <v>0</v>
      </c>
      <c r="DT26" s="100">
        <f t="shared" si="99"/>
        <v>0</v>
      </c>
      <c r="DU26" s="35">
        <f>+'SEM4'!IH26</f>
        <v>0</v>
      </c>
      <c r="DV26" s="35">
        <f>+'SEM4'!II26</f>
        <v>0</v>
      </c>
      <c r="DW26" s="35">
        <f>+'SEM4'!IJ26</f>
        <v>0</v>
      </c>
      <c r="DX26" s="35">
        <f>+'SEM4'!IK26</f>
        <v>0</v>
      </c>
      <c r="DY26" s="35">
        <f>+'SEM4'!IL26</f>
        <v>0</v>
      </c>
      <c r="DZ26" s="35">
        <f>+'SEM4'!IM26</f>
        <v>0</v>
      </c>
      <c r="EA26" s="100">
        <f>+'SEM4'!IN26</f>
        <v>0</v>
      </c>
      <c r="EB26" s="35">
        <f>+'SEM4'!IO26</f>
        <v>0</v>
      </c>
      <c r="EC26" s="35">
        <f>+'SEM4'!IP26</f>
        <v>0</v>
      </c>
      <c r="ED26" s="35">
        <f>+'SEM4'!IQ26</f>
        <v>0</v>
      </c>
      <c r="EE26" s="35">
        <f>+'SEM4'!IR26</f>
        <v>0</v>
      </c>
      <c r="EF26" s="35">
        <f>+'SEM4'!IS26</f>
        <v>0</v>
      </c>
      <c r="EG26" s="23">
        <f>+'SEM4'!IT26</f>
        <v>0</v>
      </c>
      <c r="EH26" s="26">
        <f>+'SEM4'!IU26</f>
        <v>0</v>
      </c>
      <c r="EI26" s="42" t="str">
        <f t="shared" si="100"/>
        <v>-</v>
      </c>
      <c r="EJ26" s="89" t="str">
        <f t="shared" si="101"/>
        <v>-</v>
      </c>
      <c r="EK26" s="43" t="str">
        <f t="shared" si="102"/>
        <v>-</v>
      </c>
      <c r="EL26" s="43" t="str">
        <f t="shared" si="103"/>
        <v>-</v>
      </c>
      <c r="EM26" s="43" t="str">
        <f t="shared" si="104"/>
        <v>-</v>
      </c>
      <c r="EN26" s="43" t="str">
        <f t="shared" si="105"/>
        <v>-</v>
      </c>
      <c r="EO26" s="43" t="str">
        <f t="shared" si="106"/>
        <v>-</v>
      </c>
      <c r="EP26" s="43" t="str">
        <f t="shared" si="107"/>
        <v>-</v>
      </c>
      <c r="EQ26" s="43" t="str">
        <f t="shared" si="108"/>
        <v>-</v>
      </c>
      <c r="ER26" s="43" t="str">
        <f t="shared" si="109"/>
        <v>-</v>
      </c>
      <c r="ES26" s="43" t="str">
        <f t="shared" si="110"/>
        <v>-</v>
      </c>
      <c r="ET26" s="43" t="str">
        <f t="shared" si="111"/>
        <v>-</v>
      </c>
      <c r="EU26" s="43" t="str">
        <f t="shared" si="112"/>
        <v>-</v>
      </c>
      <c r="EV26" s="43" t="str">
        <f t="shared" si="113"/>
        <v>-</v>
      </c>
      <c r="EW26" s="43" t="str">
        <f t="shared" si="114"/>
        <v>-</v>
      </c>
      <c r="EX26" s="43" t="str">
        <f t="shared" si="115"/>
        <v>-</v>
      </c>
      <c r="EY26" s="44" t="str">
        <f t="shared" si="116"/>
        <v>-</v>
      </c>
      <c r="EZ26" s="44" t="str">
        <f t="shared" si="117"/>
        <v>-</v>
      </c>
      <c r="FA26" s="44" t="str">
        <f t="shared" si="118"/>
        <v>-</v>
      </c>
      <c r="FB26" s="90" t="str">
        <f t="shared" si="119"/>
        <v>-</v>
      </c>
      <c r="FC26" s="39">
        <f>+'SEM5'!IC26</f>
        <v>0</v>
      </c>
      <c r="FD26" s="99">
        <f t="shared" si="120"/>
        <v>0</v>
      </c>
      <c r="FE26" s="99">
        <f t="shared" si="121"/>
        <v>0</v>
      </c>
      <c r="FF26" s="100">
        <f t="shared" si="122"/>
        <v>0</v>
      </c>
      <c r="FG26" s="100">
        <f t="shared" si="123"/>
        <v>0</v>
      </c>
      <c r="FH26" s="35">
        <f>+'SEM5'!IH26</f>
        <v>0</v>
      </c>
      <c r="FI26" s="35">
        <f>+'SEM5'!II26</f>
        <v>0</v>
      </c>
      <c r="FJ26" s="35">
        <f>+'SEM5'!IJ26</f>
        <v>0</v>
      </c>
      <c r="FK26" s="35">
        <f>+'SEM5'!IK26</f>
        <v>0</v>
      </c>
      <c r="FL26" s="35">
        <f>+'SEM5'!IL26</f>
        <v>0</v>
      </c>
      <c r="FM26" s="35">
        <f>+'SEM5'!IM26</f>
        <v>0</v>
      </c>
      <c r="FN26" s="100">
        <f>+'SEM5'!IN26</f>
        <v>0</v>
      </c>
      <c r="FO26" s="35">
        <f>+'SEM5'!IO26</f>
        <v>0</v>
      </c>
      <c r="FP26" s="35">
        <f>+'SEM5'!IP26</f>
        <v>0</v>
      </c>
      <c r="FQ26" s="35">
        <f>+'SEM5'!IQ26</f>
        <v>0</v>
      </c>
      <c r="FR26" s="35">
        <f>+'SEM5'!IR26</f>
        <v>0</v>
      </c>
      <c r="FS26" s="35">
        <f>+'SEM5'!IS26</f>
        <v>0</v>
      </c>
      <c r="FT26" s="23">
        <f>+'SEM5'!IT26</f>
        <v>0</v>
      </c>
      <c r="FU26" s="26">
        <f>+'SEM5'!IU26</f>
        <v>0</v>
      </c>
      <c r="FV26" s="42" t="str">
        <f t="shared" si="124"/>
        <v>-</v>
      </c>
      <c r="FW26" s="89" t="str">
        <f t="shared" si="125"/>
        <v>-</v>
      </c>
      <c r="FX26" s="43" t="str">
        <f t="shared" si="126"/>
        <v>-</v>
      </c>
      <c r="FY26" s="43" t="str">
        <f t="shared" si="127"/>
        <v>-</v>
      </c>
      <c r="FZ26" s="43" t="str">
        <f t="shared" si="128"/>
        <v>-</v>
      </c>
      <c r="GA26" s="43" t="str">
        <f t="shared" si="129"/>
        <v>-</v>
      </c>
      <c r="GB26" s="43" t="str">
        <f t="shared" si="130"/>
        <v>-</v>
      </c>
      <c r="GC26" s="43" t="str">
        <f t="shared" si="131"/>
        <v>-</v>
      </c>
      <c r="GD26" s="43" t="str">
        <f t="shared" si="132"/>
        <v>-</v>
      </c>
      <c r="GE26" s="43" t="str">
        <f t="shared" si="133"/>
        <v>-</v>
      </c>
      <c r="GF26" s="43" t="str">
        <f t="shared" si="134"/>
        <v>-</v>
      </c>
      <c r="GG26" s="43" t="str">
        <f t="shared" si="135"/>
        <v>-</v>
      </c>
      <c r="GH26" s="43" t="str">
        <f t="shared" si="136"/>
        <v>-</v>
      </c>
      <c r="GI26" s="43" t="str">
        <f t="shared" si="137"/>
        <v>-</v>
      </c>
      <c r="GJ26" s="43" t="str">
        <f t="shared" si="138"/>
        <v>-</v>
      </c>
      <c r="GK26" s="43" t="str">
        <f t="shared" si="139"/>
        <v>-</v>
      </c>
      <c r="GL26" s="44" t="str">
        <f t="shared" si="140"/>
        <v>-</v>
      </c>
      <c r="GM26" s="44" t="str">
        <f t="shared" si="141"/>
        <v>-</v>
      </c>
      <c r="GN26" s="44" t="str">
        <f t="shared" si="142"/>
        <v>-</v>
      </c>
      <c r="GO26" s="90" t="str">
        <f t="shared" si="143"/>
        <v>-</v>
      </c>
      <c r="GP26" s="39">
        <f>'SEM6'!IC26</f>
        <v>0</v>
      </c>
      <c r="GQ26" s="99">
        <f t="shared" si="144"/>
        <v>0</v>
      </c>
      <c r="GR26" s="99">
        <f t="shared" si="145"/>
        <v>0</v>
      </c>
      <c r="GS26" s="100">
        <f t="shared" si="146"/>
        <v>0</v>
      </c>
      <c r="GT26" s="100">
        <f t="shared" si="147"/>
        <v>0</v>
      </c>
      <c r="GU26" s="35">
        <f>'SEM6'!IH26</f>
        <v>0</v>
      </c>
      <c r="GV26" s="35">
        <f>'SEM6'!II26</f>
        <v>0</v>
      </c>
      <c r="GW26" s="35">
        <f>'SEM6'!IJ26</f>
        <v>0</v>
      </c>
      <c r="GX26" s="35">
        <f>'SEM6'!IK26</f>
        <v>0</v>
      </c>
      <c r="GY26" s="35">
        <f>'SEM6'!IL26</f>
        <v>0</v>
      </c>
      <c r="GZ26" s="35">
        <f>'SEM6'!IM26</f>
        <v>0</v>
      </c>
      <c r="HA26" s="100">
        <f>'SEM6'!IN26</f>
        <v>0</v>
      </c>
      <c r="HB26" s="35">
        <f>'SEM6'!IO26</f>
        <v>0</v>
      </c>
      <c r="HC26" s="35">
        <f>'SEM6'!IP26</f>
        <v>0</v>
      </c>
      <c r="HD26" s="35">
        <f>'SEM6'!IQ26</f>
        <v>0</v>
      </c>
      <c r="HE26" s="35">
        <f>'SEM6'!IR26</f>
        <v>0</v>
      </c>
      <c r="HF26" s="35">
        <f>'SEM6'!IS26</f>
        <v>0</v>
      </c>
      <c r="HG26" s="23">
        <f>'SEM6'!IT26</f>
        <v>0</v>
      </c>
      <c r="HH26" s="26">
        <f>'SEM6'!IU26</f>
        <v>0</v>
      </c>
      <c r="HI26" s="42" t="str">
        <f t="shared" si="4"/>
        <v>-</v>
      </c>
      <c r="HJ26" s="89" t="str">
        <f t="shared" si="5"/>
        <v>-</v>
      </c>
      <c r="HK26" s="43" t="str">
        <f t="shared" si="6"/>
        <v>-</v>
      </c>
      <c r="HL26" s="43" t="str">
        <f t="shared" si="7"/>
        <v>-</v>
      </c>
      <c r="HM26" s="43" t="str">
        <f t="shared" si="8"/>
        <v>-</v>
      </c>
      <c r="HN26" s="43" t="str">
        <f t="shared" si="9"/>
        <v>-</v>
      </c>
      <c r="HO26" s="43" t="str">
        <f t="shared" si="10"/>
        <v>-</v>
      </c>
      <c r="HP26" s="43" t="str">
        <f t="shared" si="11"/>
        <v>-</v>
      </c>
      <c r="HQ26" s="43" t="str">
        <f t="shared" si="12"/>
        <v>-</v>
      </c>
      <c r="HR26" s="43" t="str">
        <f t="shared" si="13"/>
        <v>-</v>
      </c>
      <c r="HS26" s="43" t="str">
        <f t="shared" si="14"/>
        <v>-</v>
      </c>
      <c r="HT26" s="43" t="str">
        <f t="shared" si="15"/>
        <v>-</v>
      </c>
      <c r="HU26" s="43" t="str">
        <f t="shared" si="16"/>
        <v>-</v>
      </c>
      <c r="HV26" s="43" t="str">
        <f t="shared" si="17"/>
        <v>-</v>
      </c>
      <c r="HW26" s="43" t="str">
        <f t="shared" si="18"/>
        <v>-</v>
      </c>
      <c r="HX26" s="43" t="str">
        <f t="shared" si="19"/>
        <v>-</v>
      </c>
      <c r="HY26" s="44" t="str">
        <f t="shared" si="20"/>
        <v>-</v>
      </c>
      <c r="HZ26" s="44" t="str">
        <f t="shared" si="21"/>
        <v>-</v>
      </c>
      <c r="IA26" s="44" t="str">
        <f t="shared" si="22"/>
        <v>-</v>
      </c>
      <c r="IB26" s="90" t="str">
        <f t="shared" si="23"/>
        <v>-</v>
      </c>
      <c r="IC26" s="39">
        <f>'CUMUL Octobre 2022'!C26</f>
        <v>0</v>
      </c>
      <c r="ID26" s="112">
        <f t="shared" si="148"/>
        <v>0</v>
      </c>
      <c r="IE26" s="112">
        <f t="shared" si="149"/>
        <v>0</v>
      </c>
      <c r="IF26" s="113">
        <f t="shared" si="150"/>
        <v>0</v>
      </c>
      <c r="IG26" s="113">
        <f t="shared" si="151"/>
        <v>0</v>
      </c>
      <c r="IH26" s="35">
        <f>'CUMUL Octobre 2022'!H26</f>
        <v>0</v>
      </c>
      <c r="II26" s="35">
        <f>'CUMUL Octobre 2022'!I26</f>
        <v>0</v>
      </c>
      <c r="IJ26" s="35">
        <f>'CUMUL Octobre 2022'!J26</f>
        <v>0</v>
      </c>
      <c r="IK26" s="35">
        <f>'CUMUL Octobre 2022'!K26</f>
        <v>0</v>
      </c>
      <c r="IL26" s="35">
        <f>'CUMUL Octobre 2022'!L26</f>
        <v>0</v>
      </c>
      <c r="IM26" s="35">
        <f>'CUMUL Octobre 2022'!M26</f>
        <v>0</v>
      </c>
      <c r="IN26" s="113">
        <f>'CUMUL Octobre 2022'!N26</f>
        <v>0</v>
      </c>
      <c r="IO26" s="35">
        <f>'CUMUL Octobre 2022'!O26</f>
        <v>0</v>
      </c>
      <c r="IP26" s="35">
        <f>'CUMUL Octobre 2022'!P26</f>
        <v>0</v>
      </c>
      <c r="IQ26" s="35">
        <f>'CUMUL Octobre 2022'!Q26</f>
        <v>0</v>
      </c>
      <c r="IR26" s="35">
        <f>'CUMUL Octobre 2022'!R26</f>
        <v>0</v>
      </c>
      <c r="IS26" s="35">
        <f>'CUMUL Octobre 2022'!S26</f>
        <v>0</v>
      </c>
      <c r="IT26" s="23">
        <f>'CUMUL Octobre 2022'!T26</f>
        <v>0</v>
      </c>
      <c r="IU26" s="26">
        <f>'CUMUL Octobre 2022'!U26</f>
        <v>0</v>
      </c>
      <c r="IV26" s="125" t="str">
        <f t="shared" si="152"/>
        <v>-</v>
      </c>
      <c r="IW26" s="126" t="str">
        <f t="shared" si="153"/>
        <v>-</v>
      </c>
      <c r="IX26" s="127" t="str">
        <f t="shared" si="154"/>
        <v>-</v>
      </c>
      <c r="IY26" s="127" t="str">
        <f t="shared" si="155"/>
        <v>-</v>
      </c>
      <c r="IZ26" s="127" t="str">
        <f t="shared" si="156"/>
        <v>-</v>
      </c>
      <c r="JA26" s="127" t="str">
        <f t="shared" si="157"/>
        <v>-</v>
      </c>
      <c r="JB26" s="127" t="str">
        <f t="shared" si="158"/>
        <v>-</v>
      </c>
      <c r="JC26" s="127" t="str">
        <f t="shared" si="159"/>
        <v>-</v>
      </c>
      <c r="JD26" s="127" t="str">
        <f t="shared" si="160"/>
        <v>-</v>
      </c>
      <c r="JE26" s="127" t="str">
        <f t="shared" si="161"/>
        <v>-</v>
      </c>
      <c r="JF26" s="127" t="str">
        <f t="shared" si="162"/>
        <v>-</v>
      </c>
      <c r="JG26" s="127" t="str">
        <f t="shared" si="163"/>
        <v>-</v>
      </c>
      <c r="JH26" s="127" t="str">
        <f t="shared" si="164"/>
        <v>-</v>
      </c>
      <c r="JI26" s="127" t="str">
        <f t="shared" si="165"/>
        <v>-</v>
      </c>
      <c r="JJ26" s="127" t="str">
        <f t="shared" si="166"/>
        <v>-</v>
      </c>
      <c r="JK26" s="127" t="str">
        <f t="shared" si="167"/>
        <v>-</v>
      </c>
      <c r="JL26" s="128" t="str">
        <f t="shared" si="168"/>
        <v>-</v>
      </c>
      <c r="JM26" s="128" t="str">
        <f t="shared" si="169"/>
        <v>-</v>
      </c>
      <c r="JN26" s="128" t="str">
        <f t="shared" si="170"/>
        <v>-</v>
      </c>
      <c r="JO26" s="129" t="str">
        <f t="shared" si="171"/>
        <v>-</v>
      </c>
    </row>
    <row r="27" spans="1:275" ht="15.75">
      <c r="A27" s="14">
        <f>IFERROR('SEM1'!A27,"-")</f>
        <v>0</v>
      </c>
      <c r="B27" s="14">
        <f>IFERROR('SEM1'!B27,"-")</f>
        <v>0</v>
      </c>
      <c r="C27" s="39">
        <f>+'SEM1'!IC27</f>
        <v>0</v>
      </c>
      <c r="D27" s="99">
        <f t="shared" si="24"/>
        <v>0</v>
      </c>
      <c r="E27" s="99">
        <f t="shared" si="25"/>
        <v>0</v>
      </c>
      <c r="F27" s="100">
        <f t="shared" si="26"/>
        <v>0</v>
      </c>
      <c r="G27" s="100">
        <f t="shared" si="27"/>
        <v>0</v>
      </c>
      <c r="H27" s="35">
        <f>+'SEM1'!IH27</f>
        <v>0</v>
      </c>
      <c r="I27" s="35">
        <f>+'SEM1'!II27</f>
        <v>0</v>
      </c>
      <c r="J27" s="35">
        <f>+'SEM1'!IJ27</f>
        <v>0</v>
      </c>
      <c r="K27" s="35">
        <f>+'SEM1'!IK27</f>
        <v>0</v>
      </c>
      <c r="L27" s="35">
        <f>+'SEM1'!IL27</f>
        <v>0</v>
      </c>
      <c r="M27" s="35">
        <f>+'SEM1'!IM27</f>
        <v>0</v>
      </c>
      <c r="N27" s="100">
        <f>+'SEM1'!IN27</f>
        <v>0</v>
      </c>
      <c r="O27" s="35">
        <f>+'SEM1'!IO27</f>
        <v>0</v>
      </c>
      <c r="P27" s="35">
        <f>+'SEM1'!IP27</f>
        <v>0</v>
      </c>
      <c r="Q27" s="35">
        <f>+'SEM1'!IQ27</f>
        <v>0</v>
      </c>
      <c r="R27" s="35">
        <f>+'SEM1'!IR27</f>
        <v>0</v>
      </c>
      <c r="S27" s="35">
        <f>+'SEM1'!IS27</f>
        <v>0</v>
      </c>
      <c r="T27" s="23">
        <f>+'SEM1'!IT27</f>
        <v>0</v>
      </c>
      <c r="U27" s="26">
        <f>+'SEM1'!IU27</f>
        <v>0</v>
      </c>
      <c r="V27" s="42" t="str">
        <f t="shared" si="28"/>
        <v>-</v>
      </c>
      <c r="W27" s="89" t="str">
        <f t="shared" si="29"/>
        <v>-</v>
      </c>
      <c r="X27" s="43" t="str">
        <f t="shared" si="30"/>
        <v>-</v>
      </c>
      <c r="Y27" s="43" t="str">
        <f t="shared" si="31"/>
        <v>-</v>
      </c>
      <c r="Z27" s="43" t="str">
        <f t="shared" si="32"/>
        <v>-</v>
      </c>
      <c r="AA27" s="43" t="str">
        <f t="shared" si="33"/>
        <v>-</v>
      </c>
      <c r="AB27" s="43" t="str">
        <f t="shared" si="34"/>
        <v>-</v>
      </c>
      <c r="AC27" s="43" t="str">
        <f t="shared" si="35"/>
        <v>-</v>
      </c>
      <c r="AD27" s="43" t="str">
        <f t="shared" si="36"/>
        <v>-</v>
      </c>
      <c r="AE27" s="43" t="str">
        <f t="shared" si="37"/>
        <v>-</v>
      </c>
      <c r="AF27" s="43" t="str">
        <f t="shared" si="38"/>
        <v>-</v>
      </c>
      <c r="AG27" s="43" t="str">
        <f t="shared" si="39"/>
        <v>-</v>
      </c>
      <c r="AH27" s="43" t="str">
        <f t="shared" si="40"/>
        <v>-</v>
      </c>
      <c r="AI27" s="43" t="str">
        <f t="shared" si="41"/>
        <v>-</v>
      </c>
      <c r="AJ27" s="43" t="str">
        <f t="shared" si="42"/>
        <v>-</v>
      </c>
      <c r="AK27" s="43" t="str">
        <f t="shared" si="43"/>
        <v>-</v>
      </c>
      <c r="AL27" s="44" t="str">
        <f t="shared" si="44"/>
        <v>-</v>
      </c>
      <c r="AM27" s="44" t="str">
        <f t="shared" si="45"/>
        <v>-</v>
      </c>
      <c r="AN27" s="44" t="str">
        <f t="shared" si="46"/>
        <v>-</v>
      </c>
      <c r="AO27" s="90" t="str">
        <f t="shared" si="47"/>
        <v>-</v>
      </c>
      <c r="AP27" s="39">
        <f>+'SEM2'!IC27</f>
        <v>0</v>
      </c>
      <c r="AQ27" s="99">
        <f t="shared" si="48"/>
        <v>0</v>
      </c>
      <c r="AR27" s="99">
        <f t="shared" si="49"/>
        <v>0</v>
      </c>
      <c r="AS27" s="100">
        <f t="shared" si="50"/>
        <v>0</v>
      </c>
      <c r="AT27" s="100">
        <f t="shared" si="51"/>
        <v>0</v>
      </c>
      <c r="AU27" s="35">
        <f>+'SEM2'!IH27</f>
        <v>0</v>
      </c>
      <c r="AV27" s="35">
        <f>+'SEM2'!II27</f>
        <v>0</v>
      </c>
      <c r="AW27" s="35">
        <f>+'SEM2'!IJ27</f>
        <v>0</v>
      </c>
      <c r="AX27" s="35">
        <f>+'SEM2'!IK27</f>
        <v>0</v>
      </c>
      <c r="AY27" s="35">
        <f>+'SEM2'!IL27</f>
        <v>0</v>
      </c>
      <c r="AZ27" s="35">
        <f>+'SEM2'!IM27</f>
        <v>0</v>
      </c>
      <c r="BA27" s="100">
        <f>+'SEM2'!IN27</f>
        <v>0</v>
      </c>
      <c r="BB27" s="35">
        <f>+'SEM2'!IO27</f>
        <v>0</v>
      </c>
      <c r="BC27" s="35">
        <f>+'SEM2'!IP27</f>
        <v>0</v>
      </c>
      <c r="BD27" s="35">
        <f>+'SEM2'!IQ27</f>
        <v>0</v>
      </c>
      <c r="BE27" s="35">
        <f>+'SEM2'!IR27</f>
        <v>0</v>
      </c>
      <c r="BF27" s="35">
        <f>+'SEM2'!IS27</f>
        <v>0</v>
      </c>
      <c r="BG27" s="23">
        <f>+'SEM2'!IT27</f>
        <v>0</v>
      </c>
      <c r="BH27" s="26">
        <f>+'SEM2'!IU27</f>
        <v>0</v>
      </c>
      <c r="BI27" s="42" t="str">
        <f t="shared" si="52"/>
        <v>-</v>
      </c>
      <c r="BJ27" s="89" t="str">
        <f t="shared" si="53"/>
        <v>-</v>
      </c>
      <c r="BK27" s="43" t="str">
        <f t="shared" si="54"/>
        <v>-</v>
      </c>
      <c r="BL27" s="43" t="str">
        <f t="shared" si="55"/>
        <v>-</v>
      </c>
      <c r="BM27" s="43" t="str">
        <f t="shared" si="56"/>
        <v>-</v>
      </c>
      <c r="BN27" s="43" t="str">
        <f t="shared" si="57"/>
        <v>-</v>
      </c>
      <c r="BO27" s="43" t="str">
        <f t="shared" si="58"/>
        <v>-</v>
      </c>
      <c r="BP27" s="43" t="str">
        <f t="shared" si="59"/>
        <v>-</v>
      </c>
      <c r="BQ27" s="43" t="str">
        <f t="shared" si="60"/>
        <v>-</v>
      </c>
      <c r="BR27" s="43" t="str">
        <f t="shared" si="61"/>
        <v>-</v>
      </c>
      <c r="BS27" s="43" t="str">
        <f t="shared" si="62"/>
        <v>-</v>
      </c>
      <c r="BT27" s="43" t="str">
        <f t="shared" si="63"/>
        <v>-</v>
      </c>
      <c r="BU27" s="43" t="str">
        <f t="shared" si="64"/>
        <v>-</v>
      </c>
      <c r="BV27" s="43" t="str">
        <f t="shared" si="65"/>
        <v>-</v>
      </c>
      <c r="BW27" s="43" t="str">
        <f t="shared" si="66"/>
        <v>-</v>
      </c>
      <c r="BX27" s="43" t="str">
        <f t="shared" si="67"/>
        <v>-</v>
      </c>
      <c r="BY27" s="44" t="str">
        <f t="shared" si="68"/>
        <v>-</v>
      </c>
      <c r="BZ27" s="44" t="str">
        <f t="shared" si="69"/>
        <v>-</v>
      </c>
      <c r="CA27" s="44" t="str">
        <f t="shared" si="70"/>
        <v>-</v>
      </c>
      <c r="CB27" s="90" t="str">
        <f t="shared" si="71"/>
        <v>-</v>
      </c>
      <c r="CC27" s="39">
        <f>+'SEM3'!IC27</f>
        <v>0</v>
      </c>
      <c r="CD27" s="99">
        <f t="shared" si="72"/>
        <v>0</v>
      </c>
      <c r="CE27" s="99">
        <f t="shared" si="73"/>
        <v>0</v>
      </c>
      <c r="CF27" s="100">
        <f t="shared" si="74"/>
        <v>0</v>
      </c>
      <c r="CG27" s="100">
        <f t="shared" si="75"/>
        <v>0</v>
      </c>
      <c r="CH27" s="35">
        <f>+'SEM3'!IH27</f>
        <v>0</v>
      </c>
      <c r="CI27" s="35">
        <f>+'SEM3'!II27</f>
        <v>0</v>
      </c>
      <c r="CJ27" s="35">
        <f>+'SEM3'!IJ27</f>
        <v>0</v>
      </c>
      <c r="CK27" s="35">
        <f>+'SEM3'!IK27</f>
        <v>0</v>
      </c>
      <c r="CL27" s="35">
        <f>+'SEM3'!IL27</f>
        <v>0</v>
      </c>
      <c r="CM27" s="35">
        <f>+'SEM3'!IM27</f>
        <v>0</v>
      </c>
      <c r="CN27" s="100">
        <f>+'SEM3'!IN27</f>
        <v>0</v>
      </c>
      <c r="CO27" s="35">
        <f>+'SEM3'!IO27</f>
        <v>0</v>
      </c>
      <c r="CP27" s="35">
        <f>+'SEM3'!IP27</f>
        <v>0</v>
      </c>
      <c r="CQ27" s="35">
        <f>+'SEM3'!IQ27</f>
        <v>0</v>
      </c>
      <c r="CR27" s="35">
        <f>+'SEM3'!IR27</f>
        <v>0</v>
      </c>
      <c r="CS27" s="35">
        <f>+'SEM3'!IS27</f>
        <v>0</v>
      </c>
      <c r="CT27" s="23">
        <f>+'SEM3'!IT27</f>
        <v>0</v>
      </c>
      <c r="CU27" s="26">
        <f>+'SEM3'!IU27</f>
        <v>0</v>
      </c>
      <c r="CV27" s="42" t="str">
        <f t="shared" si="76"/>
        <v>-</v>
      </c>
      <c r="CW27" s="89" t="str">
        <f t="shared" si="77"/>
        <v>-</v>
      </c>
      <c r="CX27" s="43" t="str">
        <f t="shared" si="78"/>
        <v>-</v>
      </c>
      <c r="CY27" s="43" t="str">
        <f t="shared" si="79"/>
        <v>-</v>
      </c>
      <c r="CZ27" s="43" t="str">
        <f t="shared" si="80"/>
        <v>-</v>
      </c>
      <c r="DA27" s="43" t="str">
        <f t="shared" si="81"/>
        <v>-</v>
      </c>
      <c r="DB27" s="43" t="str">
        <f t="shared" si="82"/>
        <v>-</v>
      </c>
      <c r="DC27" s="43" t="str">
        <f t="shared" si="83"/>
        <v>-</v>
      </c>
      <c r="DD27" s="43" t="str">
        <f t="shared" si="84"/>
        <v>-</v>
      </c>
      <c r="DE27" s="43" t="str">
        <f t="shared" si="85"/>
        <v>-</v>
      </c>
      <c r="DF27" s="43" t="str">
        <f t="shared" si="86"/>
        <v>-</v>
      </c>
      <c r="DG27" s="43" t="str">
        <f t="shared" si="87"/>
        <v>-</v>
      </c>
      <c r="DH27" s="43" t="str">
        <f t="shared" si="88"/>
        <v>-</v>
      </c>
      <c r="DI27" s="43" t="str">
        <f t="shared" si="89"/>
        <v>-</v>
      </c>
      <c r="DJ27" s="43" t="str">
        <f t="shared" si="90"/>
        <v>-</v>
      </c>
      <c r="DK27" s="43" t="str">
        <f t="shared" si="91"/>
        <v>-</v>
      </c>
      <c r="DL27" s="44" t="str">
        <f t="shared" si="92"/>
        <v>-</v>
      </c>
      <c r="DM27" s="44" t="str">
        <f t="shared" si="93"/>
        <v>-</v>
      </c>
      <c r="DN27" s="44" t="str">
        <f t="shared" si="94"/>
        <v>-</v>
      </c>
      <c r="DO27" s="90" t="str">
        <f t="shared" si="95"/>
        <v>-</v>
      </c>
      <c r="DP27" s="39">
        <f>+'SEM4'!IC27</f>
        <v>0</v>
      </c>
      <c r="DQ27" s="99">
        <f t="shared" si="96"/>
        <v>0</v>
      </c>
      <c r="DR27" s="99">
        <f t="shared" si="97"/>
        <v>0</v>
      </c>
      <c r="DS27" s="100">
        <f t="shared" si="98"/>
        <v>0</v>
      </c>
      <c r="DT27" s="100">
        <f t="shared" si="99"/>
        <v>0</v>
      </c>
      <c r="DU27" s="35">
        <f>+'SEM4'!IH27</f>
        <v>0</v>
      </c>
      <c r="DV27" s="35">
        <f>+'SEM4'!II27</f>
        <v>0</v>
      </c>
      <c r="DW27" s="35">
        <f>+'SEM4'!IJ27</f>
        <v>0</v>
      </c>
      <c r="DX27" s="35">
        <f>+'SEM4'!IK27</f>
        <v>0</v>
      </c>
      <c r="DY27" s="35">
        <f>+'SEM4'!IL27</f>
        <v>0</v>
      </c>
      <c r="DZ27" s="35">
        <f>+'SEM4'!IM27</f>
        <v>0</v>
      </c>
      <c r="EA27" s="100">
        <f>+'SEM4'!IN27</f>
        <v>0</v>
      </c>
      <c r="EB27" s="35">
        <f>+'SEM4'!IO27</f>
        <v>0</v>
      </c>
      <c r="EC27" s="35">
        <f>+'SEM4'!IP27</f>
        <v>0</v>
      </c>
      <c r="ED27" s="35">
        <f>+'SEM4'!IQ27</f>
        <v>0</v>
      </c>
      <c r="EE27" s="35">
        <f>+'SEM4'!IR27</f>
        <v>0</v>
      </c>
      <c r="EF27" s="35">
        <f>+'SEM4'!IS27</f>
        <v>0</v>
      </c>
      <c r="EG27" s="23">
        <f>+'SEM4'!IT27</f>
        <v>0</v>
      </c>
      <c r="EH27" s="26">
        <f>+'SEM4'!IU27</f>
        <v>0</v>
      </c>
      <c r="EI27" s="42" t="str">
        <f t="shared" si="100"/>
        <v>-</v>
      </c>
      <c r="EJ27" s="89" t="str">
        <f t="shared" si="101"/>
        <v>-</v>
      </c>
      <c r="EK27" s="43" t="str">
        <f t="shared" si="102"/>
        <v>-</v>
      </c>
      <c r="EL27" s="43" t="str">
        <f t="shared" si="103"/>
        <v>-</v>
      </c>
      <c r="EM27" s="43" t="str">
        <f t="shared" si="104"/>
        <v>-</v>
      </c>
      <c r="EN27" s="43" t="str">
        <f t="shared" si="105"/>
        <v>-</v>
      </c>
      <c r="EO27" s="43" t="str">
        <f t="shared" si="106"/>
        <v>-</v>
      </c>
      <c r="EP27" s="43" t="str">
        <f t="shared" si="107"/>
        <v>-</v>
      </c>
      <c r="EQ27" s="43" t="str">
        <f t="shared" si="108"/>
        <v>-</v>
      </c>
      <c r="ER27" s="43" t="str">
        <f t="shared" si="109"/>
        <v>-</v>
      </c>
      <c r="ES27" s="43" t="str">
        <f t="shared" si="110"/>
        <v>-</v>
      </c>
      <c r="ET27" s="43" t="str">
        <f t="shared" si="111"/>
        <v>-</v>
      </c>
      <c r="EU27" s="43" t="str">
        <f t="shared" si="112"/>
        <v>-</v>
      </c>
      <c r="EV27" s="43" t="str">
        <f t="shared" si="113"/>
        <v>-</v>
      </c>
      <c r="EW27" s="43" t="str">
        <f t="shared" si="114"/>
        <v>-</v>
      </c>
      <c r="EX27" s="43" t="str">
        <f t="shared" si="115"/>
        <v>-</v>
      </c>
      <c r="EY27" s="44" t="str">
        <f t="shared" si="116"/>
        <v>-</v>
      </c>
      <c r="EZ27" s="44" t="str">
        <f t="shared" si="117"/>
        <v>-</v>
      </c>
      <c r="FA27" s="44" t="str">
        <f t="shared" si="118"/>
        <v>-</v>
      </c>
      <c r="FB27" s="90" t="str">
        <f t="shared" si="119"/>
        <v>-</v>
      </c>
      <c r="FC27" s="39">
        <f>+'SEM5'!IC27</f>
        <v>0</v>
      </c>
      <c r="FD27" s="99">
        <f t="shared" si="120"/>
        <v>0</v>
      </c>
      <c r="FE27" s="99">
        <f t="shared" si="121"/>
        <v>0</v>
      </c>
      <c r="FF27" s="100">
        <f t="shared" si="122"/>
        <v>0</v>
      </c>
      <c r="FG27" s="100">
        <f t="shared" si="123"/>
        <v>0</v>
      </c>
      <c r="FH27" s="35">
        <f>+'SEM5'!IH27</f>
        <v>0</v>
      </c>
      <c r="FI27" s="35">
        <f>+'SEM5'!II27</f>
        <v>0</v>
      </c>
      <c r="FJ27" s="35">
        <f>+'SEM5'!IJ27</f>
        <v>0</v>
      </c>
      <c r="FK27" s="35">
        <f>+'SEM5'!IK27</f>
        <v>0</v>
      </c>
      <c r="FL27" s="35">
        <f>+'SEM5'!IL27</f>
        <v>0</v>
      </c>
      <c r="FM27" s="35">
        <f>+'SEM5'!IM27</f>
        <v>0</v>
      </c>
      <c r="FN27" s="100">
        <f>+'SEM5'!IN27</f>
        <v>0</v>
      </c>
      <c r="FO27" s="35">
        <f>+'SEM5'!IO27</f>
        <v>0</v>
      </c>
      <c r="FP27" s="35">
        <f>+'SEM5'!IP27</f>
        <v>0</v>
      </c>
      <c r="FQ27" s="35">
        <f>+'SEM5'!IQ27</f>
        <v>0</v>
      </c>
      <c r="FR27" s="35">
        <f>+'SEM5'!IR27</f>
        <v>0</v>
      </c>
      <c r="FS27" s="35">
        <f>+'SEM5'!IS27</f>
        <v>0</v>
      </c>
      <c r="FT27" s="23">
        <f>+'SEM5'!IT27</f>
        <v>0</v>
      </c>
      <c r="FU27" s="26">
        <f>+'SEM5'!IU27</f>
        <v>0</v>
      </c>
      <c r="FV27" s="42" t="str">
        <f t="shared" si="124"/>
        <v>-</v>
      </c>
      <c r="FW27" s="89" t="str">
        <f t="shared" si="125"/>
        <v>-</v>
      </c>
      <c r="FX27" s="43" t="str">
        <f t="shared" si="126"/>
        <v>-</v>
      </c>
      <c r="FY27" s="43" t="str">
        <f t="shared" si="127"/>
        <v>-</v>
      </c>
      <c r="FZ27" s="43" t="str">
        <f t="shared" si="128"/>
        <v>-</v>
      </c>
      <c r="GA27" s="43" t="str">
        <f t="shared" si="129"/>
        <v>-</v>
      </c>
      <c r="GB27" s="43" t="str">
        <f t="shared" si="130"/>
        <v>-</v>
      </c>
      <c r="GC27" s="43" t="str">
        <f t="shared" si="131"/>
        <v>-</v>
      </c>
      <c r="GD27" s="43" t="str">
        <f t="shared" si="132"/>
        <v>-</v>
      </c>
      <c r="GE27" s="43" t="str">
        <f t="shared" si="133"/>
        <v>-</v>
      </c>
      <c r="GF27" s="43" t="str">
        <f t="shared" si="134"/>
        <v>-</v>
      </c>
      <c r="GG27" s="43" t="str">
        <f t="shared" si="135"/>
        <v>-</v>
      </c>
      <c r="GH27" s="43" t="str">
        <f t="shared" si="136"/>
        <v>-</v>
      </c>
      <c r="GI27" s="43" t="str">
        <f t="shared" si="137"/>
        <v>-</v>
      </c>
      <c r="GJ27" s="43" t="str">
        <f t="shared" si="138"/>
        <v>-</v>
      </c>
      <c r="GK27" s="43" t="str">
        <f t="shared" si="139"/>
        <v>-</v>
      </c>
      <c r="GL27" s="44" t="str">
        <f t="shared" si="140"/>
        <v>-</v>
      </c>
      <c r="GM27" s="44" t="str">
        <f t="shared" si="141"/>
        <v>-</v>
      </c>
      <c r="GN27" s="44" t="str">
        <f t="shared" si="142"/>
        <v>-</v>
      </c>
      <c r="GO27" s="90" t="str">
        <f t="shared" si="143"/>
        <v>-</v>
      </c>
      <c r="GP27" s="39">
        <f>'SEM6'!IC27</f>
        <v>0</v>
      </c>
      <c r="GQ27" s="99">
        <f t="shared" si="144"/>
        <v>0</v>
      </c>
      <c r="GR27" s="99">
        <f t="shared" si="145"/>
        <v>0</v>
      </c>
      <c r="GS27" s="100">
        <f t="shared" si="146"/>
        <v>0</v>
      </c>
      <c r="GT27" s="100">
        <f t="shared" si="147"/>
        <v>0</v>
      </c>
      <c r="GU27" s="35">
        <f>'SEM6'!IH27</f>
        <v>0</v>
      </c>
      <c r="GV27" s="35">
        <f>'SEM6'!II27</f>
        <v>0</v>
      </c>
      <c r="GW27" s="35">
        <f>'SEM6'!IJ27</f>
        <v>0</v>
      </c>
      <c r="GX27" s="35">
        <f>'SEM6'!IK27</f>
        <v>0</v>
      </c>
      <c r="GY27" s="35">
        <f>'SEM6'!IL27</f>
        <v>0</v>
      </c>
      <c r="GZ27" s="35">
        <f>'SEM6'!IM27</f>
        <v>0</v>
      </c>
      <c r="HA27" s="100">
        <f>'SEM6'!IN27</f>
        <v>0</v>
      </c>
      <c r="HB27" s="35">
        <f>'SEM6'!IO27</f>
        <v>0</v>
      </c>
      <c r="HC27" s="35">
        <f>'SEM6'!IP27</f>
        <v>0</v>
      </c>
      <c r="HD27" s="35">
        <f>'SEM6'!IQ27</f>
        <v>0</v>
      </c>
      <c r="HE27" s="35">
        <f>'SEM6'!IR27</f>
        <v>0</v>
      </c>
      <c r="HF27" s="35">
        <f>'SEM6'!IS27</f>
        <v>0</v>
      </c>
      <c r="HG27" s="23">
        <f>'SEM6'!IT27</f>
        <v>0</v>
      </c>
      <c r="HH27" s="26">
        <f>'SEM6'!IU27</f>
        <v>0</v>
      </c>
      <c r="HI27" s="42" t="str">
        <f t="shared" si="4"/>
        <v>-</v>
      </c>
      <c r="HJ27" s="89" t="str">
        <f t="shared" si="5"/>
        <v>-</v>
      </c>
      <c r="HK27" s="43" t="str">
        <f t="shared" si="6"/>
        <v>-</v>
      </c>
      <c r="HL27" s="43" t="str">
        <f t="shared" si="7"/>
        <v>-</v>
      </c>
      <c r="HM27" s="43" t="str">
        <f t="shared" si="8"/>
        <v>-</v>
      </c>
      <c r="HN27" s="43" t="str">
        <f t="shared" si="9"/>
        <v>-</v>
      </c>
      <c r="HO27" s="43" t="str">
        <f t="shared" si="10"/>
        <v>-</v>
      </c>
      <c r="HP27" s="43" t="str">
        <f t="shared" si="11"/>
        <v>-</v>
      </c>
      <c r="HQ27" s="43" t="str">
        <f t="shared" si="12"/>
        <v>-</v>
      </c>
      <c r="HR27" s="43" t="str">
        <f t="shared" si="13"/>
        <v>-</v>
      </c>
      <c r="HS27" s="43" t="str">
        <f t="shared" si="14"/>
        <v>-</v>
      </c>
      <c r="HT27" s="43" t="str">
        <f t="shared" si="15"/>
        <v>-</v>
      </c>
      <c r="HU27" s="43" t="str">
        <f t="shared" si="16"/>
        <v>-</v>
      </c>
      <c r="HV27" s="43" t="str">
        <f t="shared" si="17"/>
        <v>-</v>
      </c>
      <c r="HW27" s="43" t="str">
        <f t="shared" si="18"/>
        <v>-</v>
      </c>
      <c r="HX27" s="43" t="str">
        <f t="shared" si="19"/>
        <v>-</v>
      </c>
      <c r="HY27" s="44" t="str">
        <f t="shared" si="20"/>
        <v>-</v>
      </c>
      <c r="HZ27" s="44" t="str">
        <f t="shared" si="21"/>
        <v>-</v>
      </c>
      <c r="IA27" s="44" t="str">
        <f t="shared" si="22"/>
        <v>-</v>
      </c>
      <c r="IB27" s="90" t="str">
        <f t="shared" si="23"/>
        <v>-</v>
      </c>
      <c r="IC27" s="39">
        <f>'CUMUL Octobre 2022'!C27</f>
        <v>0</v>
      </c>
      <c r="ID27" s="112">
        <f t="shared" si="148"/>
        <v>0</v>
      </c>
      <c r="IE27" s="112">
        <f t="shared" si="149"/>
        <v>0</v>
      </c>
      <c r="IF27" s="113">
        <f t="shared" si="150"/>
        <v>0</v>
      </c>
      <c r="IG27" s="113">
        <f t="shared" si="151"/>
        <v>0</v>
      </c>
      <c r="IH27" s="35">
        <f>'CUMUL Octobre 2022'!H27</f>
        <v>0</v>
      </c>
      <c r="II27" s="35">
        <f>'CUMUL Octobre 2022'!I27</f>
        <v>0</v>
      </c>
      <c r="IJ27" s="35">
        <f>'CUMUL Octobre 2022'!J27</f>
        <v>0</v>
      </c>
      <c r="IK27" s="35">
        <f>'CUMUL Octobre 2022'!K27</f>
        <v>0</v>
      </c>
      <c r="IL27" s="35">
        <f>'CUMUL Octobre 2022'!L27</f>
        <v>0</v>
      </c>
      <c r="IM27" s="35">
        <f>'CUMUL Octobre 2022'!M27</f>
        <v>0</v>
      </c>
      <c r="IN27" s="113">
        <f>'CUMUL Octobre 2022'!N27</f>
        <v>0</v>
      </c>
      <c r="IO27" s="35">
        <f>'CUMUL Octobre 2022'!O27</f>
        <v>0</v>
      </c>
      <c r="IP27" s="35">
        <f>'CUMUL Octobre 2022'!P27</f>
        <v>0</v>
      </c>
      <c r="IQ27" s="35">
        <f>'CUMUL Octobre 2022'!Q27</f>
        <v>0</v>
      </c>
      <c r="IR27" s="35">
        <f>'CUMUL Octobre 2022'!R27</f>
        <v>0</v>
      </c>
      <c r="IS27" s="35">
        <f>'CUMUL Octobre 2022'!S27</f>
        <v>0</v>
      </c>
      <c r="IT27" s="23">
        <f>'CUMUL Octobre 2022'!T27</f>
        <v>0</v>
      </c>
      <c r="IU27" s="26">
        <f>'CUMUL Octobre 2022'!U27</f>
        <v>0</v>
      </c>
      <c r="IV27" s="125" t="str">
        <f t="shared" si="152"/>
        <v>-</v>
      </c>
      <c r="IW27" s="126" t="str">
        <f t="shared" si="153"/>
        <v>-</v>
      </c>
      <c r="IX27" s="127" t="str">
        <f t="shared" si="154"/>
        <v>-</v>
      </c>
      <c r="IY27" s="127" t="str">
        <f t="shared" si="155"/>
        <v>-</v>
      </c>
      <c r="IZ27" s="127" t="str">
        <f t="shared" si="156"/>
        <v>-</v>
      </c>
      <c r="JA27" s="127" t="str">
        <f t="shared" si="157"/>
        <v>-</v>
      </c>
      <c r="JB27" s="127" t="str">
        <f t="shared" si="158"/>
        <v>-</v>
      </c>
      <c r="JC27" s="127" t="str">
        <f t="shared" si="159"/>
        <v>-</v>
      </c>
      <c r="JD27" s="127" t="str">
        <f t="shared" si="160"/>
        <v>-</v>
      </c>
      <c r="JE27" s="127" t="str">
        <f t="shared" si="161"/>
        <v>-</v>
      </c>
      <c r="JF27" s="127" t="str">
        <f t="shared" si="162"/>
        <v>-</v>
      </c>
      <c r="JG27" s="127" t="str">
        <f t="shared" si="163"/>
        <v>-</v>
      </c>
      <c r="JH27" s="127" t="str">
        <f t="shared" si="164"/>
        <v>-</v>
      </c>
      <c r="JI27" s="127" t="str">
        <f t="shared" si="165"/>
        <v>-</v>
      </c>
      <c r="JJ27" s="127" t="str">
        <f t="shared" si="166"/>
        <v>-</v>
      </c>
      <c r="JK27" s="127" t="str">
        <f t="shared" si="167"/>
        <v>-</v>
      </c>
      <c r="JL27" s="128" t="str">
        <f t="shared" si="168"/>
        <v>-</v>
      </c>
      <c r="JM27" s="128" t="str">
        <f t="shared" si="169"/>
        <v>-</v>
      </c>
      <c r="JN27" s="128" t="str">
        <f t="shared" si="170"/>
        <v>-</v>
      </c>
      <c r="JO27" s="129" t="str">
        <f t="shared" si="171"/>
        <v>-</v>
      </c>
    </row>
    <row r="28" spans="1:275" ht="15.75">
      <c r="A28" s="14">
        <f>IFERROR('SEM1'!A28,"-")</f>
        <v>0</v>
      </c>
      <c r="B28" s="14">
        <f>IFERROR('SEM1'!B28,"-")</f>
        <v>0</v>
      </c>
      <c r="C28" s="39">
        <f>+'SEM1'!IC28</f>
        <v>0</v>
      </c>
      <c r="D28" s="99">
        <f t="shared" si="24"/>
        <v>0</v>
      </c>
      <c r="E28" s="99">
        <f t="shared" si="25"/>
        <v>0</v>
      </c>
      <c r="F28" s="100">
        <f t="shared" si="26"/>
        <v>0</v>
      </c>
      <c r="G28" s="100">
        <f t="shared" si="27"/>
        <v>0</v>
      </c>
      <c r="H28" s="35">
        <f>+'SEM1'!IH28</f>
        <v>0</v>
      </c>
      <c r="I28" s="35">
        <f>+'SEM1'!II28</f>
        <v>0</v>
      </c>
      <c r="J28" s="35">
        <f>+'SEM1'!IJ28</f>
        <v>0</v>
      </c>
      <c r="K28" s="35">
        <f>+'SEM1'!IK28</f>
        <v>0</v>
      </c>
      <c r="L28" s="35">
        <f>+'SEM1'!IL28</f>
        <v>0</v>
      </c>
      <c r="M28" s="35">
        <f>+'SEM1'!IM28</f>
        <v>0</v>
      </c>
      <c r="N28" s="100">
        <f>+'SEM1'!IN28</f>
        <v>0</v>
      </c>
      <c r="O28" s="35">
        <f>+'SEM1'!IO28</f>
        <v>0</v>
      </c>
      <c r="P28" s="35">
        <f>+'SEM1'!IP28</f>
        <v>0</v>
      </c>
      <c r="Q28" s="35">
        <f>+'SEM1'!IQ28</f>
        <v>0</v>
      </c>
      <c r="R28" s="35">
        <f>+'SEM1'!IR28</f>
        <v>0</v>
      </c>
      <c r="S28" s="35">
        <f>+'SEM1'!IS28</f>
        <v>0</v>
      </c>
      <c r="T28" s="23">
        <f>+'SEM1'!IT28</f>
        <v>0</v>
      </c>
      <c r="U28" s="26">
        <f>+'SEM1'!IU28</f>
        <v>0</v>
      </c>
      <c r="V28" s="42" t="str">
        <f t="shared" si="28"/>
        <v>-</v>
      </c>
      <c r="W28" s="89" t="str">
        <f t="shared" si="29"/>
        <v>-</v>
      </c>
      <c r="X28" s="43" t="str">
        <f t="shared" si="30"/>
        <v>-</v>
      </c>
      <c r="Y28" s="43" t="str">
        <f t="shared" si="31"/>
        <v>-</v>
      </c>
      <c r="Z28" s="43" t="str">
        <f t="shared" si="32"/>
        <v>-</v>
      </c>
      <c r="AA28" s="43" t="str">
        <f t="shared" si="33"/>
        <v>-</v>
      </c>
      <c r="AB28" s="43" t="str">
        <f t="shared" si="34"/>
        <v>-</v>
      </c>
      <c r="AC28" s="43" t="str">
        <f t="shared" si="35"/>
        <v>-</v>
      </c>
      <c r="AD28" s="43" t="str">
        <f t="shared" si="36"/>
        <v>-</v>
      </c>
      <c r="AE28" s="43" t="str">
        <f t="shared" si="37"/>
        <v>-</v>
      </c>
      <c r="AF28" s="43" t="str">
        <f t="shared" si="38"/>
        <v>-</v>
      </c>
      <c r="AG28" s="43" t="str">
        <f t="shared" si="39"/>
        <v>-</v>
      </c>
      <c r="AH28" s="43" t="str">
        <f t="shared" si="40"/>
        <v>-</v>
      </c>
      <c r="AI28" s="43" t="str">
        <f t="shared" si="41"/>
        <v>-</v>
      </c>
      <c r="AJ28" s="43" t="str">
        <f t="shared" si="42"/>
        <v>-</v>
      </c>
      <c r="AK28" s="43" t="str">
        <f t="shared" si="43"/>
        <v>-</v>
      </c>
      <c r="AL28" s="44" t="str">
        <f t="shared" si="44"/>
        <v>-</v>
      </c>
      <c r="AM28" s="44" t="str">
        <f t="shared" si="45"/>
        <v>-</v>
      </c>
      <c r="AN28" s="44" t="str">
        <f t="shared" si="46"/>
        <v>-</v>
      </c>
      <c r="AO28" s="90" t="str">
        <f t="shared" si="47"/>
        <v>-</v>
      </c>
      <c r="AP28" s="39">
        <f>+'SEM2'!IC28</f>
        <v>0</v>
      </c>
      <c r="AQ28" s="99">
        <f t="shared" si="48"/>
        <v>0</v>
      </c>
      <c r="AR28" s="99">
        <f t="shared" si="49"/>
        <v>0</v>
      </c>
      <c r="AS28" s="100">
        <f t="shared" si="50"/>
        <v>0</v>
      </c>
      <c r="AT28" s="100">
        <f t="shared" si="51"/>
        <v>0</v>
      </c>
      <c r="AU28" s="35">
        <f>+'SEM2'!IH28</f>
        <v>0</v>
      </c>
      <c r="AV28" s="35">
        <f>+'SEM2'!II28</f>
        <v>0</v>
      </c>
      <c r="AW28" s="35">
        <f>+'SEM2'!IJ28</f>
        <v>0</v>
      </c>
      <c r="AX28" s="35">
        <f>+'SEM2'!IK28</f>
        <v>0</v>
      </c>
      <c r="AY28" s="35">
        <f>+'SEM2'!IL28</f>
        <v>0</v>
      </c>
      <c r="AZ28" s="35">
        <f>+'SEM2'!IM28</f>
        <v>0</v>
      </c>
      <c r="BA28" s="100">
        <f>+'SEM2'!IN28</f>
        <v>0</v>
      </c>
      <c r="BB28" s="35">
        <f>+'SEM2'!IO28</f>
        <v>0</v>
      </c>
      <c r="BC28" s="35">
        <f>+'SEM2'!IP28</f>
        <v>0</v>
      </c>
      <c r="BD28" s="35">
        <f>+'SEM2'!IQ28</f>
        <v>0</v>
      </c>
      <c r="BE28" s="35">
        <f>+'SEM2'!IR28</f>
        <v>0</v>
      </c>
      <c r="BF28" s="35">
        <f>+'SEM2'!IS28</f>
        <v>0</v>
      </c>
      <c r="BG28" s="23">
        <f>+'SEM2'!IT28</f>
        <v>0</v>
      </c>
      <c r="BH28" s="26">
        <f>+'SEM2'!IU28</f>
        <v>0</v>
      </c>
      <c r="BI28" s="42" t="str">
        <f t="shared" si="52"/>
        <v>-</v>
      </c>
      <c r="BJ28" s="89" t="str">
        <f t="shared" si="53"/>
        <v>-</v>
      </c>
      <c r="BK28" s="43" t="str">
        <f t="shared" si="54"/>
        <v>-</v>
      </c>
      <c r="BL28" s="43" t="str">
        <f t="shared" si="55"/>
        <v>-</v>
      </c>
      <c r="BM28" s="43" t="str">
        <f t="shared" si="56"/>
        <v>-</v>
      </c>
      <c r="BN28" s="43" t="str">
        <f t="shared" si="57"/>
        <v>-</v>
      </c>
      <c r="BO28" s="43" t="str">
        <f t="shared" si="58"/>
        <v>-</v>
      </c>
      <c r="BP28" s="43" t="str">
        <f t="shared" si="59"/>
        <v>-</v>
      </c>
      <c r="BQ28" s="43" t="str">
        <f t="shared" si="60"/>
        <v>-</v>
      </c>
      <c r="BR28" s="43" t="str">
        <f t="shared" si="61"/>
        <v>-</v>
      </c>
      <c r="BS28" s="43" t="str">
        <f t="shared" si="62"/>
        <v>-</v>
      </c>
      <c r="BT28" s="43" t="str">
        <f t="shared" si="63"/>
        <v>-</v>
      </c>
      <c r="BU28" s="43" t="str">
        <f t="shared" si="64"/>
        <v>-</v>
      </c>
      <c r="BV28" s="43" t="str">
        <f t="shared" si="65"/>
        <v>-</v>
      </c>
      <c r="BW28" s="43" t="str">
        <f t="shared" si="66"/>
        <v>-</v>
      </c>
      <c r="BX28" s="43" t="str">
        <f t="shared" si="67"/>
        <v>-</v>
      </c>
      <c r="BY28" s="44" t="str">
        <f t="shared" si="68"/>
        <v>-</v>
      </c>
      <c r="BZ28" s="44" t="str">
        <f t="shared" si="69"/>
        <v>-</v>
      </c>
      <c r="CA28" s="44" t="str">
        <f t="shared" si="70"/>
        <v>-</v>
      </c>
      <c r="CB28" s="90" t="str">
        <f t="shared" si="71"/>
        <v>-</v>
      </c>
      <c r="CC28" s="39">
        <f>+'SEM3'!IC28</f>
        <v>0</v>
      </c>
      <c r="CD28" s="99">
        <f t="shared" si="72"/>
        <v>0</v>
      </c>
      <c r="CE28" s="99">
        <f t="shared" si="73"/>
        <v>0</v>
      </c>
      <c r="CF28" s="100">
        <f t="shared" si="74"/>
        <v>0</v>
      </c>
      <c r="CG28" s="100">
        <f t="shared" si="75"/>
        <v>0</v>
      </c>
      <c r="CH28" s="35">
        <f>+'SEM3'!IH28</f>
        <v>0</v>
      </c>
      <c r="CI28" s="35">
        <f>+'SEM3'!II28</f>
        <v>0</v>
      </c>
      <c r="CJ28" s="35">
        <f>+'SEM3'!IJ28</f>
        <v>0</v>
      </c>
      <c r="CK28" s="35">
        <f>+'SEM3'!IK28</f>
        <v>0</v>
      </c>
      <c r="CL28" s="35">
        <f>+'SEM3'!IL28</f>
        <v>0</v>
      </c>
      <c r="CM28" s="35">
        <f>+'SEM3'!IM28</f>
        <v>0</v>
      </c>
      <c r="CN28" s="100">
        <f>+'SEM3'!IN28</f>
        <v>0</v>
      </c>
      <c r="CO28" s="35">
        <f>+'SEM3'!IO28</f>
        <v>0</v>
      </c>
      <c r="CP28" s="35">
        <f>+'SEM3'!IP28</f>
        <v>0</v>
      </c>
      <c r="CQ28" s="35">
        <f>+'SEM3'!IQ28</f>
        <v>0</v>
      </c>
      <c r="CR28" s="35">
        <f>+'SEM3'!IR28</f>
        <v>0</v>
      </c>
      <c r="CS28" s="35">
        <f>+'SEM3'!IS28</f>
        <v>0</v>
      </c>
      <c r="CT28" s="23">
        <f>+'SEM3'!IT28</f>
        <v>0</v>
      </c>
      <c r="CU28" s="26">
        <f>+'SEM3'!IU28</f>
        <v>0</v>
      </c>
      <c r="CV28" s="42" t="str">
        <f t="shared" si="76"/>
        <v>-</v>
      </c>
      <c r="CW28" s="89" t="str">
        <f t="shared" si="77"/>
        <v>-</v>
      </c>
      <c r="CX28" s="43" t="str">
        <f t="shared" si="78"/>
        <v>-</v>
      </c>
      <c r="CY28" s="43" t="str">
        <f t="shared" si="79"/>
        <v>-</v>
      </c>
      <c r="CZ28" s="43" t="str">
        <f t="shared" si="80"/>
        <v>-</v>
      </c>
      <c r="DA28" s="43" t="str">
        <f t="shared" si="81"/>
        <v>-</v>
      </c>
      <c r="DB28" s="43" t="str">
        <f t="shared" si="82"/>
        <v>-</v>
      </c>
      <c r="DC28" s="43" t="str">
        <f t="shared" si="83"/>
        <v>-</v>
      </c>
      <c r="DD28" s="43" t="str">
        <f t="shared" si="84"/>
        <v>-</v>
      </c>
      <c r="DE28" s="43" t="str">
        <f t="shared" si="85"/>
        <v>-</v>
      </c>
      <c r="DF28" s="43" t="str">
        <f t="shared" si="86"/>
        <v>-</v>
      </c>
      <c r="DG28" s="43" t="str">
        <f t="shared" si="87"/>
        <v>-</v>
      </c>
      <c r="DH28" s="43" t="str">
        <f t="shared" si="88"/>
        <v>-</v>
      </c>
      <c r="DI28" s="43" t="str">
        <f t="shared" si="89"/>
        <v>-</v>
      </c>
      <c r="DJ28" s="43" t="str">
        <f t="shared" si="90"/>
        <v>-</v>
      </c>
      <c r="DK28" s="43" t="str">
        <f t="shared" si="91"/>
        <v>-</v>
      </c>
      <c r="DL28" s="44" t="str">
        <f t="shared" si="92"/>
        <v>-</v>
      </c>
      <c r="DM28" s="44" t="str">
        <f t="shared" si="93"/>
        <v>-</v>
      </c>
      <c r="DN28" s="44" t="str">
        <f t="shared" si="94"/>
        <v>-</v>
      </c>
      <c r="DO28" s="90" t="str">
        <f t="shared" si="95"/>
        <v>-</v>
      </c>
      <c r="DP28" s="39">
        <f>+'SEM4'!IC28</f>
        <v>0</v>
      </c>
      <c r="DQ28" s="99">
        <f t="shared" si="96"/>
        <v>0</v>
      </c>
      <c r="DR28" s="99">
        <f t="shared" si="97"/>
        <v>0</v>
      </c>
      <c r="DS28" s="100">
        <f t="shared" si="98"/>
        <v>0</v>
      </c>
      <c r="DT28" s="100">
        <f t="shared" si="99"/>
        <v>0</v>
      </c>
      <c r="DU28" s="35">
        <f>+'SEM4'!IH28</f>
        <v>0</v>
      </c>
      <c r="DV28" s="35">
        <f>+'SEM4'!II28</f>
        <v>0</v>
      </c>
      <c r="DW28" s="35">
        <f>+'SEM4'!IJ28</f>
        <v>0</v>
      </c>
      <c r="DX28" s="35">
        <f>+'SEM4'!IK28</f>
        <v>0</v>
      </c>
      <c r="DY28" s="35">
        <f>+'SEM4'!IL28</f>
        <v>0</v>
      </c>
      <c r="DZ28" s="35">
        <f>+'SEM4'!IM28</f>
        <v>0</v>
      </c>
      <c r="EA28" s="100">
        <f>+'SEM4'!IN28</f>
        <v>0</v>
      </c>
      <c r="EB28" s="35">
        <f>+'SEM4'!IO28</f>
        <v>0</v>
      </c>
      <c r="EC28" s="35">
        <f>+'SEM4'!IP28</f>
        <v>0</v>
      </c>
      <c r="ED28" s="35">
        <f>+'SEM4'!IQ28</f>
        <v>0</v>
      </c>
      <c r="EE28" s="35">
        <f>+'SEM4'!IR28</f>
        <v>0</v>
      </c>
      <c r="EF28" s="35">
        <f>+'SEM4'!IS28</f>
        <v>0</v>
      </c>
      <c r="EG28" s="23">
        <f>+'SEM4'!IT28</f>
        <v>0</v>
      </c>
      <c r="EH28" s="26">
        <f>+'SEM4'!IU28</f>
        <v>0</v>
      </c>
      <c r="EI28" s="42" t="str">
        <f t="shared" si="100"/>
        <v>-</v>
      </c>
      <c r="EJ28" s="89" t="str">
        <f t="shared" si="101"/>
        <v>-</v>
      </c>
      <c r="EK28" s="43" t="str">
        <f t="shared" si="102"/>
        <v>-</v>
      </c>
      <c r="EL28" s="43" t="str">
        <f t="shared" si="103"/>
        <v>-</v>
      </c>
      <c r="EM28" s="43" t="str">
        <f t="shared" si="104"/>
        <v>-</v>
      </c>
      <c r="EN28" s="43" t="str">
        <f t="shared" si="105"/>
        <v>-</v>
      </c>
      <c r="EO28" s="43" t="str">
        <f t="shared" si="106"/>
        <v>-</v>
      </c>
      <c r="EP28" s="43" t="str">
        <f t="shared" si="107"/>
        <v>-</v>
      </c>
      <c r="EQ28" s="43" t="str">
        <f t="shared" si="108"/>
        <v>-</v>
      </c>
      <c r="ER28" s="43" t="str">
        <f t="shared" si="109"/>
        <v>-</v>
      </c>
      <c r="ES28" s="43" t="str">
        <f t="shared" si="110"/>
        <v>-</v>
      </c>
      <c r="ET28" s="43" t="str">
        <f t="shared" si="111"/>
        <v>-</v>
      </c>
      <c r="EU28" s="43" t="str">
        <f t="shared" si="112"/>
        <v>-</v>
      </c>
      <c r="EV28" s="43" t="str">
        <f t="shared" si="113"/>
        <v>-</v>
      </c>
      <c r="EW28" s="43" t="str">
        <f t="shared" si="114"/>
        <v>-</v>
      </c>
      <c r="EX28" s="43" t="str">
        <f t="shared" si="115"/>
        <v>-</v>
      </c>
      <c r="EY28" s="44" t="str">
        <f t="shared" si="116"/>
        <v>-</v>
      </c>
      <c r="EZ28" s="44" t="str">
        <f t="shared" si="117"/>
        <v>-</v>
      </c>
      <c r="FA28" s="44" t="str">
        <f t="shared" si="118"/>
        <v>-</v>
      </c>
      <c r="FB28" s="90" t="str">
        <f t="shared" si="119"/>
        <v>-</v>
      </c>
      <c r="FC28" s="39">
        <f>+'SEM5'!IC28</f>
        <v>0</v>
      </c>
      <c r="FD28" s="99">
        <f t="shared" si="120"/>
        <v>0</v>
      </c>
      <c r="FE28" s="99">
        <f t="shared" si="121"/>
        <v>0</v>
      </c>
      <c r="FF28" s="100">
        <f t="shared" si="122"/>
        <v>0</v>
      </c>
      <c r="FG28" s="100">
        <f t="shared" si="123"/>
        <v>0</v>
      </c>
      <c r="FH28" s="35">
        <f>+'SEM5'!IH28</f>
        <v>0</v>
      </c>
      <c r="FI28" s="35">
        <f>+'SEM5'!II28</f>
        <v>0</v>
      </c>
      <c r="FJ28" s="35">
        <f>+'SEM5'!IJ28</f>
        <v>0</v>
      </c>
      <c r="FK28" s="35">
        <f>+'SEM5'!IK28</f>
        <v>0</v>
      </c>
      <c r="FL28" s="35">
        <f>+'SEM5'!IL28</f>
        <v>0</v>
      </c>
      <c r="FM28" s="35">
        <f>+'SEM5'!IM28</f>
        <v>0</v>
      </c>
      <c r="FN28" s="100">
        <f>+'SEM5'!IN28</f>
        <v>0</v>
      </c>
      <c r="FO28" s="35">
        <f>+'SEM5'!IO28</f>
        <v>0</v>
      </c>
      <c r="FP28" s="35">
        <f>+'SEM5'!IP28</f>
        <v>0</v>
      </c>
      <c r="FQ28" s="35">
        <f>+'SEM5'!IQ28</f>
        <v>0</v>
      </c>
      <c r="FR28" s="35">
        <f>+'SEM5'!IR28</f>
        <v>0</v>
      </c>
      <c r="FS28" s="35">
        <f>+'SEM5'!IS28</f>
        <v>0</v>
      </c>
      <c r="FT28" s="23">
        <f>+'SEM5'!IT28</f>
        <v>0</v>
      </c>
      <c r="FU28" s="26">
        <f>+'SEM5'!IU28</f>
        <v>0</v>
      </c>
      <c r="FV28" s="42" t="str">
        <f t="shared" si="124"/>
        <v>-</v>
      </c>
      <c r="FW28" s="89" t="str">
        <f t="shared" si="125"/>
        <v>-</v>
      </c>
      <c r="FX28" s="43" t="str">
        <f t="shared" si="126"/>
        <v>-</v>
      </c>
      <c r="FY28" s="43" t="str">
        <f t="shared" si="127"/>
        <v>-</v>
      </c>
      <c r="FZ28" s="43" t="str">
        <f t="shared" si="128"/>
        <v>-</v>
      </c>
      <c r="GA28" s="43" t="str">
        <f t="shared" si="129"/>
        <v>-</v>
      </c>
      <c r="GB28" s="43" t="str">
        <f t="shared" si="130"/>
        <v>-</v>
      </c>
      <c r="GC28" s="43" t="str">
        <f t="shared" si="131"/>
        <v>-</v>
      </c>
      <c r="GD28" s="43" t="str">
        <f t="shared" si="132"/>
        <v>-</v>
      </c>
      <c r="GE28" s="43" t="str">
        <f t="shared" si="133"/>
        <v>-</v>
      </c>
      <c r="GF28" s="43" t="str">
        <f t="shared" si="134"/>
        <v>-</v>
      </c>
      <c r="GG28" s="43" t="str">
        <f t="shared" si="135"/>
        <v>-</v>
      </c>
      <c r="GH28" s="43" t="str">
        <f t="shared" si="136"/>
        <v>-</v>
      </c>
      <c r="GI28" s="43" t="str">
        <f t="shared" si="137"/>
        <v>-</v>
      </c>
      <c r="GJ28" s="43" t="str">
        <f t="shared" si="138"/>
        <v>-</v>
      </c>
      <c r="GK28" s="43" t="str">
        <f t="shared" si="139"/>
        <v>-</v>
      </c>
      <c r="GL28" s="44" t="str">
        <f t="shared" si="140"/>
        <v>-</v>
      </c>
      <c r="GM28" s="44" t="str">
        <f t="shared" si="141"/>
        <v>-</v>
      </c>
      <c r="GN28" s="44" t="str">
        <f t="shared" si="142"/>
        <v>-</v>
      </c>
      <c r="GO28" s="90" t="str">
        <f t="shared" si="143"/>
        <v>-</v>
      </c>
      <c r="GP28" s="39">
        <f>'SEM6'!IC28</f>
        <v>0</v>
      </c>
      <c r="GQ28" s="99">
        <f t="shared" si="144"/>
        <v>0</v>
      </c>
      <c r="GR28" s="99">
        <f t="shared" si="145"/>
        <v>0</v>
      </c>
      <c r="GS28" s="100">
        <f t="shared" si="146"/>
        <v>0</v>
      </c>
      <c r="GT28" s="100">
        <f t="shared" si="147"/>
        <v>0</v>
      </c>
      <c r="GU28" s="35">
        <f>'SEM6'!IH28</f>
        <v>0</v>
      </c>
      <c r="GV28" s="35">
        <f>'SEM6'!II28</f>
        <v>0</v>
      </c>
      <c r="GW28" s="35">
        <f>'SEM6'!IJ28</f>
        <v>0</v>
      </c>
      <c r="GX28" s="35">
        <f>'SEM6'!IK28</f>
        <v>0</v>
      </c>
      <c r="GY28" s="35">
        <f>'SEM6'!IL28</f>
        <v>0</v>
      </c>
      <c r="GZ28" s="35">
        <f>'SEM6'!IM28</f>
        <v>0</v>
      </c>
      <c r="HA28" s="100">
        <f>'SEM6'!IN28</f>
        <v>0</v>
      </c>
      <c r="HB28" s="35">
        <f>'SEM6'!IO28</f>
        <v>0</v>
      </c>
      <c r="HC28" s="35">
        <f>'SEM6'!IP28</f>
        <v>0</v>
      </c>
      <c r="HD28" s="35">
        <f>'SEM6'!IQ28</f>
        <v>0</v>
      </c>
      <c r="HE28" s="35">
        <f>'SEM6'!IR28</f>
        <v>0</v>
      </c>
      <c r="HF28" s="35">
        <f>'SEM6'!IS28</f>
        <v>0</v>
      </c>
      <c r="HG28" s="23">
        <f>'SEM6'!IT28</f>
        <v>0</v>
      </c>
      <c r="HH28" s="26">
        <f>'SEM6'!IU28</f>
        <v>0</v>
      </c>
      <c r="HI28" s="42" t="str">
        <f t="shared" si="4"/>
        <v>-</v>
      </c>
      <c r="HJ28" s="89" t="str">
        <f t="shared" si="5"/>
        <v>-</v>
      </c>
      <c r="HK28" s="43" t="str">
        <f t="shared" si="6"/>
        <v>-</v>
      </c>
      <c r="HL28" s="43" t="str">
        <f t="shared" si="7"/>
        <v>-</v>
      </c>
      <c r="HM28" s="43" t="str">
        <f t="shared" si="8"/>
        <v>-</v>
      </c>
      <c r="HN28" s="43" t="str">
        <f t="shared" si="9"/>
        <v>-</v>
      </c>
      <c r="HO28" s="43" t="str">
        <f t="shared" si="10"/>
        <v>-</v>
      </c>
      <c r="HP28" s="43" t="str">
        <f t="shared" si="11"/>
        <v>-</v>
      </c>
      <c r="HQ28" s="43" t="str">
        <f t="shared" si="12"/>
        <v>-</v>
      </c>
      <c r="HR28" s="43" t="str">
        <f t="shared" si="13"/>
        <v>-</v>
      </c>
      <c r="HS28" s="43" t="str">
        <f t="shared" si="14"/>
        <v>-</v>
      </c>
      <c r="HT28" s="43" t="str">
        <f t="shared" si="15"/>
        <v>-</v>
      </c>
      <c r="HU28" s="43" t="str">
        <f t="shared" si="16"/>
        <v>-</v>
      </c>
      <c r="HV28" s="43" t="str">
        <f t="shared" si="17"/>
        <v>-</v>
      </c>
      <c r="HW28" s="43" t="str">
        <f t="shared" si="18"/>
        <v>-</v>
      </c>
      <c r="HX28" s="43" t="str">
        <f t="shared" si="19"/>
        <v>-</v>
      </c>
      <c r="HY28" s="44" t="str">
        <f t="shared" si="20"/>
        <v>-</v>
      </c>
      <c r="HZ28" s="44" t="str">
        <f t="shared" si="21"/>
        <v>-</v>
      </c>
      <c r="IA28" s="44" t="str">
        <f t="shared" si="22"/>
        <v>-</v>
      </c>
      <c r="IB28" s="90" t="str">
        <f t="shared" si="23"/>
        <v>-</v>
      </c>
      <c r="IC28" s="39">
        <f>'CUMUL Octobre 2022'!C28</f>
        <v>0</v>
      </c>
      <c r="ID28" s="112">
        <f t="shared" si="148"/>
        <v>0</v>
      </c>
      <c r="IE28" s="112">
        <f t="shared" si="149"/>
        <v>0</v>
      </c>
      <c r="IF28" s="113">
        <f t="shared" si="150"/>
        <v>0</v>
      </c>
      <c r="IG28" s="113">
        <f t="shared" si="151"/>
        <v>0</v>
      </c>
      <c r="IH28" s="35">
        <f>'CUMUL Octobre 2022'!H28</f>
        <v>0</v>
      </c>
      <c r="II28" s="35">
        <f>'CUMUL Octobre 2022'!I28</f>
        <v>0</v>
      </c>
      <c r="IJ28" s="35">
        <f>'CUMUL Octobre 2022'!J28</f>
        <v>0</v>
      </c>
      <c r="IK28" s="35">
        <f>'CUMUL Octobre 2022'!K28</f>
        <v>0</v>
      </c>
      <c r="IL28" s="35">
        <f>'CUMUL Octobre 2022'!L28</f>
        <v>0</v>
      </c>
      <c r="IM28" s="35">
        <f>'CUMUL Octobre 2022'!M28</f>
        <v>0</v>
      </c>
      <c r="IN28" s="113">
        <f>'CUMUL Octobre 2022'!N28</f>
        <v>0</v>
      </c>
      <c r="IO28" s="35">
        <f>'CUMUL Octobre 2022'!O28</f>
        <v>0</v>
      </c>
      <c r="IP28" s="35">
        <f>'CUMUL Octobre 2022'!P28</f>
        <v>0</v>
      </c>
      <c r="IQ28" s="35">
        <f>'CUMUL Octobre 2022'!Q28</f>
        <v>0</v>
      </c>
      <c r="IR28" s="35">
        <f>'CUMUL Octobre 2022'!R28</f>
        <v>0</v>
      </c>
      <c r="IS28" s="35">
        <f>'CUMUL Octobre 2022'!S28</f>
        <v>0</v>
      </c>
      <c r="IT28" s="23">
        <f>'CUMUL Octobre 2022'!T28</f>
        <v>0</v>
      </c>
      <c r="IU28" s="26">
        <f>'CUMUL Octobre 2022'!U28</f>
        <v>0</v>
      </c>
      <c r="IV28" s="125" t="str">
        <f t="shared" si="152"/>
        <v>-</v>
      </c>
      <c r="IW28" s="126" t="str">
        <f t="shared" si="153"/>
        <v>-</v>
      </c>
      <c r="IX28" s="127" t="str">
        <f t="shared" si="154"/>
        <v>-</v>
      </c>
      <c r="IY28" s="127" t="str">
        <f t="shared" si="155"/>
        <v>-</v>
      </c>
      <c r="IZ28" s="127" t="str">
        <f t="shared" si="156"/>
        <v>-</v>
      </c>
      <c r="JA28" s="127" t="str">
        <f t="shared" si="157"/>
        <v>-</v>
      </c>
      <c r="JB28" s="127" t="str">
        <f t="shared" si="158"/>
        <v>-</v>
      </c>
      <c r="JC28" s="127" t="str">
        <f t="shared" si="159"/>
        <v>-</v>
      </c>
      <c r="JD28" s="127" t="str">
        <f t="shared" si="160"/>
        <v>-</v>
      </c>
      <c r="JE28" s="127" t="str">
        <f t="shared" si="161"/>
        <v>-</v>
      </c>
      <c r="JF28" s="127" t="str">
        <f t="shared" si="162"/>
        <v>-</v>
      </c>
      <c r="JG28" s="127" t="str">
        <f t="shared" si="163"/>
        <v>-</v>
      </c>
      <c r="JH28" s="127" t="str">
        <f t="shared" si="164"/>
        <v>-</v>
      </c>
      <c r="JI28" s="127" t="str">
        <f t="shared" si="165"/>
        <v>-</v>
      </c>
      <c r="JJ28" s="127" t="str">
        <f t="shared" si="166"/>
        <v>-</v>
      </c>
      <c r="JK28" s="127" t="str">
        <f t="shared" si="167"/>
        <v>-</v>
      </c>
      <c r="JL28" s="128" t="str">
        <f t="shared" si="168"/>
        <v>-</v>
      </c>
      <c r="JM28" s="128" t="str">
        <f t="shared" si="169"/>
        <v>-</v>
      </c>
      <c r="JN28" s="128" t="str">
        <f t="shared" si="170"/>
        <v>-</v>
      </c>
      <c r="JO28" s="129" t="str">
        <f t="shared" si="171"/>
        <v>-</v>
      </c>
    </row>
    <row r="29" spans="1:275" ht="15.75">
      <c r="A29" s="14">
        <f>IFERROR('SEM1'!A29,"-")</f>
        <v>0</v>
      </c>
      <c r="B29" s="14">
        <f>IFERROR('SEM1'!B29,"-")</f>
        <v>0</v>
      </c>
      <c r="C29" s="39">
        <f>+'SEM1'!IC29</f>
        <v>0</v>
      </c>
      <c r="D29" s="99">
        <f t="shared" si="24"/>
        <v>0</v>
      </c>
      <c r="E29" s="99">
        <f t="shared" si="25"/>
        <v>0</v>
      </c>
      <c r="F29" s="100">
        <f t="shared" si="26"/>
        <v>0</v>
      </c>
      <c r="G29" s="100">
        <f t="shared" si="27"/>
        <v>0</v>
      </c>
      <c r="H29" s="35">
        <f>+'SEM1'!IH29</f>
        <v>0</v>
      </c>
      <c r="I29" s="35">
        <f>+'SEM1'!II29</f>
        <v>0</v>
      </c>
      <c r="J29" s="35">
        <f>+'SEM1'!IJ29</f>
        <v>0</v>
      </c>
      <c r="K29" s="35">
        <f>+'SEM1'!IK29</f>
        <v>0</v>
      </c>
      <c r="L29" s="35">
        <f>+'SEM1'!IL29</f>
        <v>0</v>
      </c>
      <c r="M29" s="35">
        <f>+'SEM1'!IM29</f>
        <v>0</v>
      </c>
      <c r="N29" s="100">
        <f>+'SEM1'!IN29</f>
        <v>0</v>
      </c>
      <c r="O29" s="35">
        <f>+'SEM1'!IO29</f>
        <v>0</v>
      </c>
      <c r="P29" s="35">
        <f>+'SEM1'!IP29</f>
        <v>0</v>
      </c>
      <c r="Q29" s="35">
        <f>+'SEM1'!IQ29</f>
        <v>0</v>
      </c>
      <c r="R29" s="35">
        <f>+'SEM1'!IR29</f>
        <v>0</v>
      </c>
      <c r="S29" s="35">
        <f>+'SEM1'!IS29</f>
        <v>0</v>
      </c>
      <c r="T29" s="23">
        <f>+'SEM1'!IT29</f>
        <v>0</v>
      </c>
      <c r="U29" s="26">
        <f>+'SEM1'!IU29</f>
        <v>0</v>
      </c>
      <c r="V29" s="42" t="str">
        <f t="shared" si="28"/>
        <v>-</v>
      </c>
      <c r="W29" s="89" t="str">
        <f t="shared" si="29"/>
        <v>-</v>
      </c>
      <c r="X29" s="43" t="str">
        <f t="shared" si="30"/>
        <v>-</v>
      </c>
      <c r="Y29" s="43" t="str">
        <f t="shared" si="31"/>
        <v>-</v>
      </c>
      <c r="Z29" s="43" t="str">
        <f t="shared" si="32"/>
        <v>-</v>
      </c>
      <c r="AA29" s="43" t="str">
        <f t="shared" si="33"/>
        <v>-</v>
      </c>
      <c r="AB29" s="43" t="str">
        <f t="shared" si="34"/>
        <v>-</v>
      </c>
      <c r="AC29" s="43" t="str">
        <f t="shared" si="35"/>
        <v>-</v>
      </c>
      <c r="AD29" s="43" t="str">
        <f t="shared" si="36"/>
        <v>-</v>
      </c>
      <c r="AE29" s="43" t="str">
        <f t="shared" si="37"/>
        <v>-</v>
      </c>
      <c r="AF29" s="43" t="str">
        <f t="shared" si="38"/>
        <v>-</v>
      </c>
      <c r="AG29" s="43" t="str">
        <f t="shared" si="39"/>
        <v>-</v>
      </c>
      <c r="AH29" s="43" t="str">
        <f t="shared" si="40"/>
        <v>-</v>
      </c>
      <c r="AI29" s="43" t="str">
        <f t="shared" si="41"/>
        <v>-</v>
      </c>
      <c r="AJ29" s="43" t="str">
        <f t="shared" si="42"/>
        <v>-</v>
      </c>
      <c r="AK29" s="43" t="str">
        <f t="shared" si="43"/>
        <v>-</v>
      </c>
      <c r="AL29" s="44" t="str">
        <f t="shared" si="44"/>
        <v>-</v>
      </c>
      <c r="AM29" s="44" t="str">
        <f t="shared" si="45"/>
        <v>-</v>
      </c>
      <c r="AN29" s="44" t="str">
        <f t="shared" si="46"/>
        <v>-</v>
      </c>
      <c r="AO29" s="90" t="str">
        <f t="shared" si="47"/>
        <v>-</v>
      </c>
      <c r="AP29" s="39">
        <f>+'SEM2'!IC29</f>
        <v>0</v>
      </c>
      <c r="AQ29" s="99">
        <f t="shared" si="48"/>
        <v>0</v>
      </c>
      <c r="AR29" s="99">
        <f t="shared" si="49"/>
        <v>0</v>
      </c>
      <c r="AS29" s="100">
        <f t="shared" si="50"/>
        <v>0</v>
      </c>
      <c r="AT29" s="100">
        <f t="shared" si="51"/>
        <v>0</v>
      </c>
      <c r="AU29" s="35">
        <f>+'SEM2'!IH29</f>
        <v>0</v>
      </c>
      <c r="AV29" s="35">
        <f>+'SEM2'!II29</f>
        <v>0</v>
      </c>
      <c r="AW29" s="35">
        <f>+'SEM2'!IJ29</f>
        <v>0</v>
      </c>
      <c r="AX29" s="35">
        <f>+'SEM2'!IK29</f>
        <v>0</v>
      </c>
      <c r="AY29" s="35">
        <f>+'SEM2'!IL29</f>
        <v>0</v>
      </c>
      <c r="AZ29" s="35">
        <f>+'SEM2'!IM29</f>
        <v>0</v>
      </c>
      <c r="BA29" s="100">
        <f>+'SEM2'!IN29</f>
        <v>0</v>
      </c>
      <c r="BB29" s="35">
        <f>+'SEM2'!IO29</f>
        <v>0</v>
      </c>
      <c r="BC29" s="35">
        <f>+'SEM2'!IP29</f>
        <v>0</v>
      </c>
      <c r="BD29" s="35">
        <f>+'SEM2'!IQ29</f>
        <v>0</v>
      </c>
      <c r="BE29" s="35">
        <f>+'SEM2'!IR29</f>
        <v>0</v>
      </c>
      <c r="BF29" s="35">
        <f>+'SEM2'!IS29</f>
        <v>0</v>
      </c>
      <c r="BG29" s="23">
        <f>+'SEM2'!IT29</f>
        <v>0</v>
      </c>
      <c r="BH29" s="26">
        <f>+'SEM2'!IU29</f>
        <v>0</v>
      </c>
      <c r="BI29" s="42" t="str">
        <f t="shared" si="52"/>
        <v>-</v>
      </c>
      <c r="BJ29" s="89" t="str">
        <f t="shared" si="53"/>
        <v>-</v>
      </c>
      <c r="BK29" s="43" t="str">
        <f t="shared" si="54"/>
        <v>-</v>
      </c>
      <c r="BL29" s="43" t="str">
        <f t="shared" si="55"/>
        <v>-</v>
      </c>
      <c r="BM29" s="43" t="str">
        <f t="shared" si="56"/>
        <v>-</v>
      </c>
      <c r="BN29" s="43" t="str">
        <f t="shared" si="57"/>
        <v>-</v>
      </c>
      <c r="BO29" s="43" t="str">
        <f t="shared" si="58"/>
        <v>-</v>
      </c>
      <c r="BP29" s="43" t="str">
        <f t="shared" si="59"/>
        <v>-</v>
      </c>
      <c r="BQ29" s="43" t="str">
        <f t="shared" si="60"/>
        <v>-</v>
      </c>
      <c r="BR29" s="43" t="str">
        <f t="shared" si="61"/>
        <v>-</v>
      </c>
      <c r="BS29" s="43" t="str">
        <f t="shared" si="62"/>
        <v>-</v>
      </c>
      <c r="BT29" s="43" t="str">
        <f t="shared" si="63"/>
        <v>-</v>
      </c>
      <c r="BU29" s="43" t="str">
        <f t="shared" si="64"/>
        <v>-</v>
      </c>
      <c r="BV29" s="43" t="str">
        <f t="shared" si="65"/>
        <v>-</v>
      </c>
      <c r="BW29" s="43" t="str">
        <f t="shared" si="66"/>
        <v>-</v>
      </c>
      <c r="BX29" s="43" t="str">
        <f t="shared" si="67"/>
        <v>-</v>
      </c>
      <c r="BY29" s="44" t="str">
        <f t="shared" si="68"/>
        <v>-</v>
      </c>
      <c r="BZ29" s="44" t="str">
        <f t="shared" si="69"/>
        <v>-</v>
      </c>
      <c r="CA29" s="44" t="str">
        <f t="shared" si="70"/>
        <v>-</v>
      </c>
      <c r="CB29" s="90" t="str">
        <f t="shared" si="71"/>
        <v>-</v>
      </c>
      <c r="CC29" s="39">
        <f>+'SEM3'!IC29</f>
        <v>0</v>
      </c>
      <c r="CD29" s="99">
        <f t="shared" si="72"/>
        <v>0</v>
      </c>
      <c r="CE29" s="99">
        <f t="shared" si="73"/>
        <v>0</v>
      </c>
      <c r="CF29" s="100">
        <f t="shared" si="74"/>
        <v>0</v>
      </c>
      <c r="CG29" s="100">
        <f t="shared" si="75"/>
        <v>0</v>
      </c>
      <c r="CH29" s="35">
        <f>+'SEM3'!IH29</f>
        <v>0</v>
      </c>
      <c r="CI29" s="35">
        <f>+'SEM3'!II29</f>
        <v>0</v>
      </c>
      <c r="CJ29" s="35">
        <f>+'SEM3'!IJ29</f>
        <v>0</v>
      </c>
      <c r="CK29" s="35">
        <f>+'SEM3'!IK29</f>
        <v>0</v>
      </c>
      <c r="CL29" s="35">
        <f>+'SEM3'!IL29</f>
        <v>0</v>
      </c>
      <c r="CM29" s="35">
        <f>+'SEM3'!IM29</f>
        <v>0</v>
      </c>
      <c r="CN29" s="100">
        <f>+'SEM3'!IN29</f>
        <v>0</v>
      </c>
      <c r="CO29" s="35">
        <f>+'SEM3'!IO29</f>
        <v>0</v>
      </c>
      <c r="CP29" s="35">
        <f>+'SEM3'!IP29</f>
        <v>0</v>
      </c>
      <c r="CQ29" s="35">
        <f>+'SEM3'!IQ29</f>
        <v>0</v>
      </c>
      <c r="CR29" s="35">
        <f>+'SEM3'!IR29</f>
        <v>0</v>
      </c>
      <c r="CS29" s="35">
        <f>+'SEM3'!IS29</f>
        <v>0</v>
      </c>
      <c r="CT29" s="23">
        <f>+'SEM3'!IT29</f>
        <v>0</v>
      </c>
      <c r="CU29" s="26">
        <f>+'SEM3'!IU29</f>
        <v>0</v>
      </c>
      <c r="CV29" s="42" t="str">
        <f t="shared" si="76"/>
        <v>-</v>
      </c>
      <c r="CW29" s="89" t="str">
        <f t="shared" si="77"/>
        <v>-</v>
      </c>
      <c r="CX29" s="43" t="str">
        <f t="shared" si="78"/>
        <v>-</v>
      </c>
      <c r="CY29" s="43" t="str">
        <f t="shared" si="79"/>
        <v>-</v>
      </c>
      <c r="CZ29" s="43" t="str">
        <f t="shared" si="80"/>
        <v>-</v>
      </c>
      <c r="DA29" s="43" t="str">
        <f t="shared" si="81"/>
        <v>-</v>
      </c>
      <c r="DB29" s="43" t="str">
        <f t="shared" si="82"/>
        <v>-</v>
      </c>
      <c r="DC29" s="43" t="str">
        <f t="shared" si="83"/>
        <v>-</v>
      </c>
      <c r="DD29" s="43" t="str">
        <f t="shared" si="84"/>
        <v>-</v>
      </c>
      <c r="DE29" s="43" t="str">
        <f t="shared" si="85"/>
        <v>-</v>
      </c>
      <c r="DF29" s="43" t="str">
        <f t="shared" si="86"/>
        <v>-</v>
      </c>
      <c r="DG29" s="43" t="str">
        <f t="shared" si="87"/>
        <v>-</v>
      </c>
      <c r="DH29" s="43" t="str">
        <f t="shared" si="88"/>
        <v>-</v>
      </c>
      <c r="DI29" s="43" t="str">
        <f t="shared" si="89"/>
        <v>-</v>
      </c>
      <c r="DJ29" s="43" t="str">
        <f t="shared" si="90"/>
        <v>-</v>
      </c>
      <c r="DK29" s="43" t="str">
        <f t="shared" si="91"/>
        <v>-</v>
      </c>
      <c r="DL29" s="44" t="str">
        <f t="shared" si="92"/>
        <v>-</v>
      </c>
      <c r="DM29" s="44" t="str">
        <f t="shared" si="93"/>
        <v>-</v>
      </c>
      <c r="DN29" s="44" t="str">
        <f t="shared" si="94"/>
        <v>-</v>
      </c>
      <c r="DO29" s="90" t="str">
        <f t="shared" si="95"/>
        <v>-</v>
      </c>
      <c r="DP29" s="39">
        <f>+'SEM4'!IC29</f>
        <v>0</v>
      </c>
      <c r="DQ29" s="99">
        <f t="shared" si="96"/>
        <v>0</v>
      </c>
      <c r="DR29" s="99">
        <f t="shared" si="97"/>
        <v>0</v>
      </c>
      <c r="DS29" s="100">
        <f t="shared" si="98"/>
        <v>0</v>
      </c>
      <c r="DT29" s="100">
        <f t="shared" si="99"/>
        <v>0</v>
      </c>
      <c r="DU29" s="35">
        <f>+'SEM4'!IH29</f>
        <v>0</v>
      </c>
      <c r="DV29" s="35">
        <f>+'SEM4'!II29</f>
        <v>0</v>
      </c>
      <c r="DW29" s="35">
        <f>+'SEM4'!IJ29</f>
        <v>0</v>
      </c>
      <c r="DX29" s="35">
        <f>+'SEM4'!IK29</f>
        <v>0</v>
      </c>
      <c r="DY29" s="35">
        <f>+'SEM4'!IL29</f>
        <v>0</v>
      </c>
      <c r="DZ29" s="35">
        <f>+'SEM4'!IM29</f>
        <v>0</v>
      </c>
      <c r="EA29" s="100">
        <f>+'SEM4'!IN29</f>
        <v>0</v>
      </c>
      <c r="EB29" s="35">
        <f>+'SEM4'!IO29</f>
        <v>0</v>
      </c>
      <c r="EC29" s="35">
        <f>+'SEM4'!IP29</f>
        <v>0</v>
      </c>
      <c r="ED29" s="35">
        <f>+'SEM4'!IQ29</f>
        <v>0</v>
      </c>
      <c r="EE29" s="35">
        <f>+'SEM4'!IR29</f>
        <v>0</v>
      </c>
      <c r="EF29" s="35">
        <f>+'SEM4'!IS29</f>
        <v>0</v>
      </c>
      <c r="EG29" s="23">
        <f>+'SEM4'!IT29</f>
        <v>0</v>
      </c>
      <c r="EH29" s="26">
        <f>+'SEM4'!IU29</f>
        <v>0</v>
      </c>
      <c r="EI29" s="42" t="str">
        <f t="shared" si="100"/>
        <v>-</v>
      </c>
      <c r="EJ29" s="89" t="str">
        <f t="shared" si="101"/>
        <v>-</v>
      </c>
      <c r="EK29" s="43" t="str">
        <f t="shared" si="102"/>
        <v>-</v>
      </c>
      <c r="EL29" s="43" t="str">
        <f t="shared" si="103"/>
        <v>-</v>
      </c>
      <c r="EM29" s="43" t="str">
        <f t="shared" si="104"/>
        <v>-</v>
      </c>
      <c r="EN29" s="43" t="str">
        <f t="shared" si="105"/>
        <v>-</v>
      </c>
      <c r="EO29" s="43" t="str">
        <f t="shared" si="106"/>
        <v>-</v>
      </c>
      <c r="EP29" s="43" t="str">
        <f t="shared" si="107"/>
        <v>-</v>
      </c>
      <c r="EQ29" s="43" t="str">
        <f t="shared" si="108"/>
        <v>-</v>
      </c>
      <c r="ER29" s="43" t="str">
        <f t="shared" si="109"/>
        <v>-</v>
      </c>
      <c r="ES29" s="43" t="str">
        <f t="shared" si="110"/>
        <v>-</v>
      </c>
      <c r="ET29" s="43" t="str">
        <f t="shared" si="111"/>
        <v>-</v>
      </c>
      <c r="EU29" s="43" t="str">
        <f t="shared" si="112"/>
        <v>-</v>
      </c>
      <c r="EV29" s="43" t="str">
        <f t="shared" si="113"/>
        <v>-</v>
      </c>
      <c r="EW29" s="43" t="str">
        <f t="shared" si="114"/>
        <v>-</v>
      </c>
      <c r="EX29" s="43" t="str">
        <f t="shared" si="115"/>
        <v>-</v>
      </c>
      <c r="EY29" s="44" t="str">
        <f t="shared" si="116"/>
        <v>-</v>
      </c>
      <c r="EZ29" s="44" t="str">
        <f t="shared" si="117"/>
        <v>-</v>
      </c>
      <c r="FA29" s="44" t="str">
        <f t="shared" si="118"/>
        <v>-</v>
      </c>
      <c r="FB29" s="90" t="str">
        <f t="shared" si="119"/>
        <v>-</v>
      </c>
      <c r="FC29" s="39">
        <f>+'SEM5'!IC29</f>
        <v>0</v>
      </c>
      <c r="FD29" s="99">
        <f t="shared" si="120"/>
        <v>0</v>
      </c>
      <c r="FE29" s="99">
        <f t="shared" si="121"/>
        <v>0</v>
      </c>
      <c r="FF29" s="100">
        <f t="shared" si="122"/>
        <v>0</v>
      </c>
      <c r="FG29" s="100">
        <f t="shared" si="123"/>
        <v>0</v>
      </c>
      <c r="FH29" s="35">
        <f>+'SEM5'!IH29</f>
        <v>0</v>
      </c>
      <c r="FI29" s="35">
        <f>+'SEM5'!II29</f>
        <v>0</v>
      </c>
      <c r="FJ29" s="35">
        <f>+'SEM5'!IJ29</f>
        <v>0</v>
      </c>
      <c r="FK29" s="35">
        <f>+'SEM5'!IK29</f>
        <v>0</v>
      </c>
      <c r="FL29" s="35">
        <f>+'SEM5'!IL29</f>
        <v>0</v>
      </c>
      <c r="FM29" s="35">
        <f>+'SEM5'!IM29</f>
        <v>0</v>
      </c>
      <c r="FN29" s="100">
        <f>+'SEM5'!IN29</f>
        <v>0</v>
      </c>
      <c r="FO29" s="35">
        <f>+'SEM5'!IO29</f>
        <v>0</v>
      </c>
      <c r="FP29" s="35">
        <f>+'SEM5'!IP29</f>
        <v>0</v>
      </c>
      <c r="FQ29" s="35">
        <f>+'SEM5'!IQ29</f>
        <v>0</v>
      </c>
      <c r="FR29" s="35">
        <f>+'SEM5'!IR29</f>
        <v>0</v>
      </c>
      <c r="FS29" s="35">
        <f>+'SEM5'!IS29</f>
        <v>0</v>
      </c>
      <c r="FT29" s="23">
        <f>+'SEM5'!IT29</f>
        <v>0</v>
      </c>
      <c r="FU29" s="26">
        <f>+'SEM5'!IU29</f>
        <v>0</v>
      </c>
      <c r="FV29" s="42" t="str">
        <f t="shared" si="124"/>
        <v>-</v>
      </c>
      <c r="FW29" s="89" t="str">
        <f t="shared" si="125"/>
        <v>-</v>
      </c>
      <c r="FX29" s="43" t="str">
        <f t="shared" si="126"/>
        <v>-</v>
      </c>
      <c r="FY29" s="43" t="str">
        <f t="shared" si="127"/>
        <v>-</v>
      </c>
      <c r="FZ29" s="43" t="str">
        <f t="shared" si="128"/>
        <v>-</v>
      </c>
      <c r="GA29" s="43" t="str">
        <f t="shared" si="129"/>
        <v>-</v>
      </c>
      <c r="GB29" s="43" t="str">
        <f t="shared" si="130"/>
        <v>-</v>
      </c>
      <c r="GC29" s="43" t="str">
        <f t="shared" si="131"/>
        <v>-</v>
      </c>
      <c r="GD29" s="43" t="str">
        <f t="shared" si="132"/>
        <v>-</v>
      </c>
      <c r="GE29" s="43" t="str">
        <f t="shared" si="133"/>
        <v>-</v>
      </c>
      <c r="GF29" s="43" t="str">
        <f t="shared" si="134"/>
        <v>-</v>
      </c>
      <c r="GG29" s="43" t="str">
        <f t="shared" si="135"/>
        <v>-</v>
      </c>
      <c r="GH29" s="43" t="str">
        <f t="shared" si="136"/>
        <v>-</v>
      </c>
      <c r="GI29" s="43" t="str">
        <f t="shared" si="137"/>
        <v>-</v>
      </c>
      <c r="GJ29" s="43" t="str">
        <f t="shared" si="138"/>
        <v>-</v>
      </c>
      <c r="GK29" s="43" t="str">
        <f t="shared" si="139"/>
        <v>-</v>
      </c>
      <c r="GL29" s="44" t="str">
        <f t="shared" si="140"/>
        <v>-</v>
      </c>
      <c r="GM29" s="44" t="str">
        <f t="shared" si="141"/>
        <v>-</v>
      </c>
      <c r="GN29" s="44" t="str">
        <f t="shared" si="142"/>
        <v>-</v>
      </c>
      <c r="GO29" s="90" t="str">
        <f t="shared" si="143"/>
        <v>-</v>
      </c>
      <c r="GP29" s="39">
        <f>'SEM6'!IC29</f>
        <v>0</v>
      </c>
      <c r="GQ29" s="99">
        <f t="shared" si="144"/>
        <v>0</v>
      </c>
      <c r="GR29" s="99">
        <f t="shared" si="145"/>
        <v>0</v>
      </c>
      <c r="GS29" s="100">
        <f t="shared" si="146"/>
        <v>0</v>
      </c>
      <c r="GT29" s="100">
        <f t="shared" si="147"/>
        <v>0</v>
      </c>
      <c r="GU29" s="35">
        <f>'SEM6'!IH29</f>
        <v>0</v>
      </c>
      <c r="GV29" s="35">
        <f>'SEM6'!II29</f>
        <v>0</v>
      </c>
      <c r="GW29" s="35">
        <f>'SEM6'!IJ29</f>
        <v>0</v>
      </c>
      <c r="GX29" s="35">
        <f>'SEM6'!IK29</f>
        <v>0</v>
      </c>
      <c r="GY29" s="35">
        <f>'SEM6'!IL29</f>
        <v>0</v>
      </c>
      <c r="GZ29" s="35">
        <f>'SEM6'!IM29</f>
        <v>0</v>
      </c>
      <c r="HA29" s="100">
        <f>'SEM6'!IN29</f>
        <v>0</v>
      </c>
      <c r="HB29" s="35">
        <f>'SEM6'!IO29</f>
        <v>0</v>
      </c>
      <c r="HC29" s="35">
        <f>'SEM6'!IP29</f>
        <v>0</v>
      </c>
      <c r="HD29" s="35">
        <f>'SEM6'!IQ29</f>
        <v>0</v>
      </c>
      <c r="HE29" s="35">
        <f>'SEM6'!IR29</f>
        <v>0</v>
      </c>
      <c r="HF29" s="35">
        <f>'SEM6'!IS29</f>
        <v>0</v>
      </c>
      <c r="HG29" s="23">
        <f>'SEM6'!IT29</f>
        <v>0</v>
      </c>
      <c r="HH29" s="26">
        <f>'SEM6'!IU29</f>
        <v>0</v>
      </c>
      <c r="HI29" s="42" t="str">
        <f t="shared" si="4"/>
        <v>-</v>
      </c>
      <c r="HJ29" s="89" t="str">
        <f t="shared" si="5"/>
        <v>-</v>
      </c>
      <c r="HK29" s="43" t="str">
        <f t="shared" si="6"/>
        <v>-</v>
      </c>
      <c r="HL29" s="43" t="str">
        <f t="shared" si="7"/>
        <v>-</v>
      </c>
      <c r="HM29" s="43" t="str">
        <f t="shared" si="8"/>
        <v>-</v>
      </c>
      <c r="HN29" s="43" t="str">
        <f t="shared" si="9"/>
        <v>-</v>
      </c>
      <c r="HO29" s="43" t="str">
        <f t="shared" si="10"/>
        <v>-</v>
      </c>
      <c r="HP29" s="43" t="str">
        <f t="shared" si="11"/>
        <v>-</v>
      </c>
      <c r="HQ29" s="43" t="str">
        <f t="shared" si="12"/>
        <v>-</v>
      </c>
      <c r="HR29" s="43" t="str">
        <f t="shared" si="13"/>
        <v>-</v>
      </c>
      <c r="HS29" s="43" t="str">
        <f t="shared" si="14"/>
        <v>-</v>
      </c>
      <c r="HT29" s="43" t="str">
        <f t="shared" si="15"/>
        <v>-</v>
      </c>
      <c r="HU29" s="43" t="str">
        <f t="shared" si="16"/>
        <v>-</v>
      </c>
      <c r="HV29" s="43" t="str">
        <f t="shared" si="17"/>
        <v>-</v>
      </c>
      <c r="HW29" s="43" t="str">
        <f t="shared" si="18"/>
        <v>-</v>
      </c>
      <c r="HX29" s="43" t="str">
        <f t="shared" si="19"/>
        <v>-</v>
      </c>
      <c r="HY29" s="44" t="str">
        <f t="shared" si="20"/>
        <v>-</v>
      </c>
      <c r="HZ29" s="44" t="str">
        <f t="shared" si="21"/>
        <v>-</v>
      </c>
      <c r="IA29" s="44" t="str">
        <f t="shared" si="22"/>
        <v>-</v>
      </c>
      <c r="IB29" s="90" t="str">
        <f t="shared" si="23"/>
        <v>-</v>
      </c>
      <c r="IC29" s="39">
        <f>'CUMUL Octobre 2022'!C29</f>
        <v>0</v>
      </c>
      <c r="ID29" s="112">
        <f t="shared" si="148"/>
        <v>0</v>
      </c>
      <c r="IE29" s="112">
        <f t="shared" si="149"/>
        <v>0</v>
      </c>
      <c r="IF29" s="113">
        <f t="shared" si="150"/>
        <v>0</v>
      </c>
      <c r="IG29" s="113">
        <f t="shared" si="151"/>
        <v>0</v>
      </c>
      <c r="IH29" s="35">
        <f>'CUMUL Octobre 2022'!H29</f>
        <v>0</v>
      </c>
      <c r="II29" s="35">
        <f>'CUMUL Octobre 2022'!I29</f>
        <v>0</v>
      </c>
      <c r="IJ29" s="35">
        <f>'CUMUL Octobre 2022'!J29</f>
        <v>0</v>
      </c>
      <c r="IK29" s="35">
        <f>'CUMUL Octobre 2022'!K29</f>
        <v>0</v>
      </c>
      <c r="IL29" s="35">
        <f>'CUMUL Octobre 2022'!L29</f>
        <v>0</v>
      </c>
      <c r="IM29" s="35">
        <f>'CUMUL Octobre 2022'!M29</f>
        <v>0</v>
      </c>
      <c r="IN29" s="113">
        <f>'CUMUL Octobre 2022'!N29</f>
        <v>0</v>
      </c>
      <c r="IO29" s="35">
        <f>'CUMUL Octobre 2022'!O29</f>
        <v>0</v>
      </c>
      <c r="IP29" s="35">
        <f>'CUMUL Octobre 2022'!P29</f>
        <v>0</v>
      </c>
      <c r="IQ29" s="35">
        <f>'CUMUL Octobre 2022'!Q29</f>
        <v>0</v>
      </c>
      <c r="IR29" s="35">
        <f>'CUMUL Octobre 2022'!R29</f>
        <v>0</v>
      </c>
      <c r="IS29" s="35">
        <f>'CUMUL Octobre 2022'!S29</f>
        <v>0</v>
      </c>
      <c r="IT29" s="23">
        <f>'CUMUL Octobre 2022'!T29</f>
        <v>0</v>
      </c>
      <c r="IU29" s="26">
        <f>'CUMUL Octobre 2022'!U29</f>
        <v>0</v>
      </c>
      <c r="IV29" s="125" t="str">
        <f t="shared" si="152"/>
        <v>-</v>
      </c>
      <c r="IW29" s="126" t="str">
        <f t="shared" si="153"/>
        <v>-</v>
      </c>
      <c r="IX29" s="127" t="str">
        <f t="shared" si="154"/>
        <v>-</v>
      </c>
      <c r="IY29" s="127" t="str">
        <f t="shared" si="155"/>
        <v>-</v>
      </c>
      <c r="IZ29" s="127" t="str">
        <f t="shared" si="156"/>
        <v>-</v>
      </c>
      <c r="JA29" s="127" t="str">
        <f t="shared" si="157"/>
        <v>-</v>
      </c>
      <c r="JB29" s="127" t="str">
        <f t="shared" si="158"/>
        <v>-</v>
      </c>
      <c r="JC29" s="127" t="str">
        <f t="shared" si="159"/>
        <v>-</v>
      </c>
      <c r="JD29" s="127" t="str">
        <f t="shared" si="160"/>
        <v>-</v>
      </c>
      <c r="JE29" s="127" t="str">
        <f t="shared" si="161"/>
        <v>-</v>
      </c>
      <c r="JF29" s="127" t="str">
        <f t="shared" si="162"/>
        <v>-</v>
      </c>
      <c r="JG29" s="127" t="str">
        <f t="shared" si="163"/>
        <v>-</v>
      </c>
      <c r="JH29" s="127" t="str">
        <f t="shared" si="164"/>
        <v>-</v>
      </c>
      <c r="JI29" s="127" t="str">
        <f t="shared" si="165"/>
        <v>-</v>
      </c>
      <c r="JJ29" s="127" t="str">
        <f t="shared" si="166"/>
        <v>-</v>
      </c>
      <c r="JK29" s="127" t="str">
        <f t="shared" si="167"/>
        <v>-</v>
      </c>
      <c r="JL29" s="128" t="str">
        <f t="shared" si="168"/>
        <v>-</v>
      </c>
      <c r="JM29" s="128" t="str">
        <f t="shared" si="169"/>
        <v>-</v>
      </c>
      <c r="JN29" s="128" t="str">
        <f t="shared" si="170"/>
        <v>-</v>
      </c>
      <c r="JO29" s="129" t="str">
        <f t="shared" si="171"/>
        <v>-</v>
      </c>
    </row>
    <row r="30" spans="1:275" ht="15.75">
      <c r="A30" s="14">
        <f>IFERROR('SEM1'!A30,"-")</f>
        <v>0</v>
      </c>
      <c r="B30" s="14">
        <f>IFERROR('SEM1'!B30,"-")</f>
        <v>0</v>
      </c>
      <c r="C30" s="39">
        <f>+'SEM1'!IC30</f>
        <v>0</v>
      </c>
      <c r="D30" s="99">
        <f t="shared" si="24"/>
        <v>0</v>
      </c>
      <c r="E30" s="99">
        <f t="shared" si="25"/>
        <v>0</v>
      </c>
      <c r="F30" s="100">
        <f t="shared" si="26"/>
        <v>0</v>
      </c>
      <c r="G30" s="100">
        <f t="shared" si="27"/>
        <v>0</v>
      </c>
      <c r="H30" s="35">
        <f>+'SEM1'!IH30</f>
        <v>0</v>
      </c>
      <c r="I30" s="35">
        <f>+'SEM1'!II30</f>
        <v>0</v>
      </c>
      <c r="J30" s="35">
        <f>+'SEM1'!IJ30</f>
        <v>0</v>
      </c>
      <c r="K30" s="35">
        <f>+'SEM1'!IK30</f>
        <v>0</v>
      </c>
      <c r="L30" s="35">
        <f>+'SEM1'!IL30</f>
        <v>0</v>
      </c>
      <c r="M30" s="35">
        <f>+'SEM1'!IM30</f>
        <v>0</v>
      </c>
      <c r="N30" s="100">
        <f>+'SEM1'!IN30</f>
        <v>0</v>
      </c>
      <c r="O30" s="35">
        <f>+'SEM1'!IO30</f>
        <v>0</v>
      </c>
      <c r="P30" s="35">
        <f>+'SEM1'!IP30</f>
        <v>0</v>
      </c>
      <c r="Q30" s="35">
        <f>+'SEM1'!IQ30</f>
        <v>0</v>
      </c>
      <c r="R30" s="35">
        <f>+'SEM1'!IR30</f>
        <v>0</v>
      </c>
      <c r="S30" s="35">
        <f>+'SEM1'!IS30</f>
        <v>0</v>
      </c>
      <c r="T30" s="23">
        <f>+'SEM1'!IT30</f>
        <v>0</v>
      </c>
      <c r="U30" s="26">
        <f>+'SEM1'!IU30</f>
        <v>0</v>
      </c>
      <c r="V30" s="42" t="str">
        <f t="shared" si="28"/>
        <v>-</v>
      </c>
      <c r="W30" s="89" t="str">
        <f t="shared" si="29"/>
        <v>-</v>
      </c>
      <c r="X30" s="43" t="str">
        <f t="shared" si="30"/>
        <v>-</v>
      </c>
      <c r="Y30" s="43" t="str">
        <f t="shared" si="31"/>
        <v>-</v>
      </c>
      <c r="Z30" s="43" t="str">
        <f t="shared" si="32"/>
        <v>-</v>
      </c>
      <c r="AA30" s="43" t="str">
        <f t="shared" si="33"/>
        <v>-</v>
      </c>
      <c r="AB30" s="43" t="str">
        <f t="shared" si="34"/>
        <v>-</v>
      </c>
      <c r="AC30" s="43" t="str">
        <f t="shared" si="35"/>
        <v>-</v>
      </c>
      <c r="AD30" s="43" t="str">
        <f t="shared" si="36"/>
        <v>-</v>
      </c>
      <c r="AE30" s="43" t="str">
        <f t="shared" si="37"/>
        <v>-</v>
      </c>
      <c r="AF30" s="43" t="str">
        <f t="shared" si="38"/>
        <v>-</v>
      </c>
      <c r="AG30" s="43" t="str">
        <f t="shared" si="39"/>
        <v>-</v>
      </c>
      <c r="AH30" s="43" t="str">
        <f t="shared" si="40"/>
        <v>-</v>
      </c>
      <c r="AI30" s="43" t="str">
        <f t="shared" si="41"/>
        <v>-</v>
      </c>
      <c r="AJ30" s="43" t="str">
        <f t="shared" si="42"/>
        <v>-</v>
      </c>
      <c r="AK30" s="43" t="str">
        <f t="shared" si="43"/>
        <v>-</v>
      </c>
      <c r="AL30" s="44" t="str">
        <f t="shared" si="44"/>
        <v>-</v>
      </c>
      <c r="AM30" s="44" t="str">
        <f t="shared" si="45"/>
        <v>-</v>
      </c>
      <c r="AN30" s="44" t="str">
        <f t="shared" si="46"/>
        <v>-</v>
      </c>
      <c r="AO30" s="90" t="str">
        <f t="shared" si="47"/>
        <v>-</v>
      </c>
      <c r="AP30" s="39">
        <f>+'SEM2'!IC30</f>
        <v>0</v>
      </c>
      <c r="AQ30" s="99">
        <f t="shared" si="48"/>
        <v>0</v>
      </c>
      <c r="AR30" s="99">
        <f t="shared" si="49"/>
        <v>0</v>
      </c>
      <c r="AS30" s="100">
        <f t="shared" si="50"/>
        <v>0</v>
      </c>
      <c r="AT30" s="100">
        <f t="shared" si="51"/>
        <v>0</v>
      </c>
      <c r="AU30" s="35">
        <f>+'SEM2'!IH30</f>
        <v>0</v>
      </c>
      <c r="AV30" s="35">
        <f>+'SEM2'!II30</f>
        <v>0</v>
      </c>
      <c r="AW30" s="35">
        <f>+'SEM2'!IJ30</f>
        <v>0</v>
      </c>
      <c r="AX30" s="35">
        <f>+'SEM2'!IK30</f>
        <v>0</v>
      </c>
      <c r="AY30" s="35">
        <f>+'SEM2'!IL30</f>
        <v>0</v>
      </c>
      <c r="AZ30" s="35">
        <f>+'SEM2'!IM30</f>
        <v>0</v>
      </c>
      <c r="BA30" s="100">
        <f>+'SEM2'!IN30</f>
        <v>0</v>
      </c>
      <c r="BB30" s="35">
        <f>+'SEM2'!IO30</f>
        <v>0</v>
      </c>
      <c r="BC30" s="35">
        <f>+'SEM2'!IP30</f>
        <v>0</v>
      </c>
      <c r="BD30" s="35">
        <f>+'SEM2'!IQ30</f>
        <v>0</v>
      </c>
      <c r="BE30" s="35">
        <f>+'SEM2'!IR30</f>
        <v>0</v>
      </c>
      <c r="BF30" s="35">
        <f>+'SEM2'!IS30</f>
        <v>0</v>
      </c>
      <c r="BG30" s="23">
        <f>+'SEM2'!IT30</f>
        <v>0</v>
      </c>
      <c r="BH30" s="26">
        <f>+'SEM2'!IU30</f>
        <v>0</v>
      </c>
      <c r="BI30" s="42" t="str">
        <f t="shared" si="52"/>
        <v>-</v>
      </c>
      <c r="BJ30" s="89" t="str">
        <f t="shared" si="53"/>
        <v>-</v>
      </c>
      <c r="BK30" s="43" t="str">
        <f t="shared" si="54"/>
        <v>-</v>
      </c>
      <c r="BL30" s="43" t="str">
        <f t="shared" si="55"/>
        <v>-</v>
      </c>
      <c r="BM30" s="43" t="str">
        <f t="shared" si="56"/>
        <v>-</v>
      </c>
      <c r="BN30" s="43" t="str">
        <f t="shared" si="57"/>
        <v>-</v>
      </c>
      <c r="BO30" s="43" t="str">
        <f t="shared" si="58"/>
        <v>-</v>
      </c>
      <c r="BP30" s="43" t="str">
        <f t="shared" si="59"/>
        <v>-</v>
      </c>
      <c r="BQ30" s="43" t="str">
        <f t="shared" si="60"/>
        <v>-</v>
      </c>
      <c r="BR30" s="43" t="str">
        <f t="shared" si="61"/>
        <v>-</v>
      </c>
      <c r="BS30" s="43" t="str">
        <f t="shared" si="62"/>
        <v>-</v>
      </c>
      <c r="BT30" s="43" t="str">
        <f t="shared" si="63"/>
        <v>-</v>
      </c>
      <c r="BU30" s="43" t="str">
        <f t="shared" si="64"/>
        <v>-</v>
      </c>
      <c r="BV30" s="43" t="str">
        <f t="shared" si="65"/>
        <v>-</v>
      </c>
      <c r="BW30" s="43" t="str">
        <f t="shared" si="66"/>
        <v>-</v>
      </c>
      <c r="BX30" s="43" t="str">
        <f t="shared" si="67"/>
        <v>-</v>
      </c>
      <c r="BY30" s="44" t="str">
        <f t="shared" si="68"/>
        <v>-</v>
      </c>
      <c r="BZ30" s="44" t="str">
        <f t="shared" si="69"/>
        <v>-</v>
      </c>
      <c r="CA30" s="44" t="str">
        <f t="shared" si="70"/>
        <v>-</v>
      </c>
      <c r="CB30" s="90" t="str">
        <f t="shared" si="71"/>
        <v>-</v>
      </c>
      <c r="CC30" s="39">
        <f>+'SEM3'!IC30</f>
        <v>0</v>
      </c>
      <c r="CD30" s="99">
        <f t="shared" si="72"/>
        <v>0</v>
      </c>
      <c r="CE30" s="99">
        <f t="shared" si="73"/>
        <v>0</v>
      </c>
      <c r="CF30" s="100">
        <f t="shared" si="74"/>
        <v>0</v>
      </c>
      <c r="CG30" s="100">
        <f t="shared" si="75"/>
        <v>0</v>
      </c>
      <c r="CH30" s="35">
        <f>+'SEM3'!IH30</f>
        <v>0</v>
      </c>
      <c r="CI30" s="35">
        <f>+'SEM3'!II30</f>
        <v>0</v>
      </c>
      <c r="CJ30" s="35">
        <f>+'SEM3'!IJ30</f>
        <v>0</v>
      </c>
      <c r="CK30" s="35">
        <f>+'SEM3'!IK30</f>
        <v>0</v>
      </c>
      <c r="CL30" s="35">
        <f>+'SEM3'!IL30</f>
        <v>0</v>
      </c>
      <c r="CM30" s="35">
        <f>+'SEM3'!IM30</f>
        <v>0</v>
      </c>
      <c r="CN30" s="100">
        <f>+'SEM3'!IN30</f>
        <v>0</v>
      </c>
      <c r="CO30" s="35">
        <f>+'SEM3'!IO30</f>
        <v>0</v>
      </c>
      <c r="CP30" s="35">
        <f>+'SEM3'!IP30</f>
        <v>0</v>
      </c>
      <c r="CQ30" s="35">
        <f>+'SEM3'!IQ30</f>
        <v>0</v>
      </c>
      <c r="CR30" s="35">
        <f>+'SEM3'!IR30</f>
        <v>0</v>
      </c>
      <c r="CS30" s="35">
        <f>+'SEM3'!IS30</f>
        <v>0</v>
      </c>
      <c r="CT30" s="23">
        <f>+'SEM3'!IT30</f>
        <v>0</v>
      </c>
      <c r="CU30" s="26">
        <f>+'SEM3'!IU30</f>
        <v>0</v>
      </c>
      <c r="CV30" s="42" t="str">
        <f t="shared" si="76"/>
        <v>-</v>
      </c>
      <c r="CW30" s="89" t="str">
        <f t="shared" si="77"/>
        <v>-</v>
      </c>
      <c r="CX30" s="43" t="str">
        <f t="shared" si="78"/>
        <v>-</v>
      </c>
      <c r="CY30" s="43" t="str">
        <f t="shared" si="79"/>
        <v>-</v>
      </c>
      <c r="CZ30" s="43" t="str">
        <f t="shared" si="80"/>
        <v>-</v>
      </c>
      <c r="DA30" s="43" t="str">
        <f t="shared" si="81"/>
        <v>-</v>
      </c>
      <c r="DB30" s="43" t="str">
        <f t="shared" si="82"/>
        <v>-</v>
      </c>
      <c r="DC30" s="43" t="str">
        <f t="shared" si="83"/>
        <v>-</v>
      </c>
      <c r="DD30" s="43" t="str">
        <f t="shared" si="84"/>
        <v>-</v>
      </c>
      <c r="DE30" s="43" t="str">
        <f t="shared" si="85"/>
        <v>-</v>
      </c>
      <c r="DF30" s="43" t="str">
        <f t="shared" si="86"/>
        <v>-</v>
      </c>
      <c r="DG30" s="43" t="str">
        <f t="shared" si="87"/>
        <v>-</v>
      </c>
      <c r="DH30" s="43" t="str">
        <f t="shared" si="88"/>
        <v>-</v>
      </c>
      <c r="DI30" s="43" t="str">
        <f t="shared" si="89"/>
        <v>-</v>
      </c>
      <c r="DJ30" s="43" t="str">
        <f t="shared" si="90"/>
        <v>-</v>
      </c>
      <c r="DK30" s="43" t="str">
        <f t="shared" si="91"/>
        <v>-</v>
      </c>
      <c r="DL30" s="44" t="str">
        <f t="shared" si="92"/>
        <v>-</v>
      </c>
      <c r="DM30" s="44" t="str">
        <f t="shared" si="93"/>
        <v>-</v>
      </c>
      <c r="DN30" s="44" t="str">
        <f t="shared" si="94"/>
        <v>-</v>
      </c>
      <c r="DO30" s="90" t="str">
        <f t="shared" si="95"/>
        <v>-</v>
      </c>
      <c r="DP30" s="39">
        <f>+'SEM4'!IC30</f>
        <v>0</v>
      </c>
      <c r="DQ30" s="99">
        <f t="shared" si="96"/>
        <v>0</v>
      </c>
      <c r="DR30" s="99">
        <f t="shared" si="97"/>
        <v>0</v>
      </c>
      <c r="DS30" s="100">
        <f t="shared" si="98"/>
        <v>0</v>
      </c>
      <c r="DT30" s="100">
        <f t="shared" si="99"/>
        <v>0</v>
      </c>
      <c r="DU30" s="35">
        <f>+'SEM4'!IH30</f>
        <v>0</v>
      </c>
      <c r="DV30" s="35">
        <f>+'SEM4'!II30</f>
        <v>0</v>
      </c>
      <c r="DW30" s="35">
        <f>+'SEM4'!IJ30</f>
        <v>0</v>
      </c>
      <c r="DX30" s="35">
        <f>+'SEM4'!IK30</f>
        <v>0</v>
      </c>
      <c r="DY30" s="35">
        <f>+'SEM4'!IL30</f>
        <v>0</v>
      </c>
      <c r="DZ30" s="35">
        <f>+'SEM4'!IM30</f>
        <v>0</v>
      </c>
      <c r="EA30" s="100">
        <f>+'SEM4'!IN30</f>
        <v>0</v>
      </c>
      <c r="EB30" s="35">
        <f>+'SEM4'!IO30</f>
        <v>0</v>
      </c>
      <c r="EC30" s="35">
        <f>+'SEM4'!IP30</f>
        <v>0</v>
      </c>
      <c r="ED30" s="35">
        <f>+'SEM4'!IQ30</f>
        <v>0</v>
      </c>
      <c r="EE30" s="35">
        <f>+'SEM4'!IR30</f>
        <v>0</v>
      </c>
      <c r="EF30" s="35">
        <f>+'SEM4'!IS30</f>
        <v>0</v>
      </c>
      <c r="EG30" s="23">
        <f>+'SEM4'!IT30</f>
        <v>0</v>
      </c>
      <c r="EH30" s="26">
        <f>+'SEM4'!IU30</f>
        <v>0</v>
      </c>
      <c r="EI30" s="42" t="str">
        <f t="shared" si="100"/>
        <v>-</v>
      </c>
      <c r="EJ30" s="89" t="str">
        <f t="shared" si="101"/>
        <v>-</v>
      </c>
      <c r="EK30" s="43" t="str">
        <f t="shared" si="102"/>
        <v>-</v>
      </c>
      <c r="EL30" s="43" t="str">
        <f t="shared" si="103"/>
        <v>-</v>
      </c>
      <c r="EM30" s="43" t="str">
        <f t="shared" si="104"/>
        <v>-</v>
      </c>
      <c r="EN30" s="43" t="str">
        <f t="shared" si="105"/>
        <v>-</v>
      </c>
      <c r="EO30" s="43" t="str">
        <f t="shared" si="106"/>
        <v>-</v>
      </c>
      <c r="EP30" s="43" t="str">
        <f t="shared" si="107"/>
        <v>-</v>
      </c>
      <c r="EQ30" s="43" t="str">
        <f t="shared" si="108"/>
        <v>-</v>
      </c>
      <c r="ER30" s="43" t="str">
        <f t="shared" si="109"/>
        <v>-</v>
      </c>
      <c r="ES30" s="43" t="str">
        <f t="shared" si="110"/>
        <v>-</v>
      </c>
      <c r="ET30" s="43" t="str">
        <f t="shared" si="111"/>
        <v>-</v>
      </c>
      <c r="EU30" s="43" t="str">
        <f t="shared" si="112"/>
        <v>-</v>
      </c>
      <c r="EV30" s="43" t="str">
        <f t="shared" si="113"/>
        <v>-</v>
      </c>
      <c r="EW30" s="43" t="str">
        <f t="shared" si="114"/>
        <v>-</v>
      </c>
      <c r="EX30" s="43" t="str">
        <f t="shared" si="115"/>
        <v>-</v>
      </c>
      <c r="EY30" s="44" t="str">
        <f t="shared" si="116"/>
        <v>-</v>
      </c>
      <c r="EZ30" s="44" t="str">
        <f t="shared" si="117"/>
        <v>-</v>
      </c>
      <c r="FA30" s="44" t="str">
        <f t="shared" si="118"/>
        <v>-</v>
      </c>
      <c r="FB30" s="90" t="str">
        <f t="shared" si="119"/>
        <v>-</v>
      </c>
      <c r="FC30" s="39">
        <f>+'SEM5'!IC30</f>
        <v>0</v>
      </c>
      <c r="FD30" s="99">
        <f t="shared" si="120"/>
        <v>0</v>
      </c>
      <c r="FE30" s="99">
        <f t="shared" si="121"/>
        <v>0</v>
      </c>
      <c r="FF30" s="100">
        <f t="shared" si="122"/>
        <v>0</v>
      </c>
      <c r="FG30" s="100">
        <f t="shared" si="123"/>
        <v>0</v>
      </c>
      <c r="FH30" s="35">
        <f>+'SEM5'!IH30</f>
        <v>0</v>
      </c>
      <c r="FI30" s="35">
        <f>+'SEM5'!II30</f>
        <v>0</v>
      </c>
      <c r="FJ30" s="35">
        <f>+'SEM5'!IJ30</f>
        <v>0</v>
      </c>
      <c r="FK30" s="35">
        <f>+'SEM5'!IK30</f>
        <v>0</v>
      </c>
      <c r="FL30" s="35">
        <f>+'SEM5'!IL30</f>
        <v>0</v>
      </c>
      <c r="FM30" s="35">
        <f>+'SEM5'!IM30</f>
        <v>0</v>
      </c>
      <c r="FN30" s="100">
        <f>+'SEM5'!IN30</f>
        <v>0</v>
      </c>
      <c r="FO30" s="35">
        <f>+'SEM5'!IO30</f>
        <v>0</v>
      </c>
      <c r="FP30" s="35">
        <f>+'SEM5'!IP30</f>
        <v>0</v>
      </c>
      <c r="FQ30" s="35">
        <f>+'SEM5'!IQ30</f>
        <v>0</v>
      </c>
      <c r="FR30" s="35">
        <f>+'SEM5'!IR30</f>
        <v>0</v>
      </c>
      <c r="FS30" s="35">
        <f>+'SEM5'!IS30</f>
        <v>0</v>
      </c>
      <c r="FT30" s="23">
        <f>+'SEM5'!IT30</f>
        <v>0</v>
      </c>
      <c r="FU30" s="26">
        <f>+'SEM5'!IU30</f>
        <v>0</v>
      </c>
      <c r="FV30" s="42" t="str">
        <f t="shared" si="124"/>
        <v>-</v>
      </c>
      <c r="FW30" s="89" t="str">
        <f t="shared" si="125"/>
        <v>-</v>
      </c>
      <c r="FX30" s="43" t="str">
        <f t="shared" si="126"/>
        <v>-</v>
      </c>
      <c r="FY30" s="43" t="str">
        <f t="shared" si="127"/>
        <v>-</v>
      </c>
      <c r="FZ30" s="43" t="str">
        <f t="shared" si="128"/>
        <v>-</v>
      </c>
      <c r="GA30" s="43" t="str">
        <f t="shared" si="129"/>
        <v>-</v>
      </c>
      <c r="GB30" s="43" t="str">
        <f t="shared" si="130"/>
        <v>-</v>
      </c>
      <c r="GC30" s="43" t="str">
        <f t="shared" si="131"/>
        <v>-</v>
      </c>
      <c r="GD30" s="43" t="str">
        <f t="shared" si="132"/>
        <v>-</v>
      </c>
      <c r="GE30" s="43" t="str">
        <f t="shared" si="133"/>
        <v>-</v>
      </c>
      <c r="GF30" s="43" t="str">
        <f t="shared" si="134"/>
        <v>-</v>
      </c>
      <c r="GG30" s="43" t="str">
        <f t="shared" si="135"/>
        <v>-</v>
      </c>
      <c r="GH30" s="43" t="str">
        <f t="shared" si="136"/>
        <v>-</v>
      </c>
      <c r="GI30" s="43" t="str">
        <f t="shared" si="137"/>
        <v>-</v>
      </c>
      <c r="GJ30" s="43" t="str">
        <f t="shared" si="138"/>
        <v>-</v>
      </c>
      <c r="GK30" s="43" t="str">
        <f t="shared" si="139"/>
        <v>-</v>
      </c>
      <c r="GL30" s="44" t="str">
        <f t="shared" si="140"/>
        <v>-</v>
      </c>
      <c r="GM30" s="44" t="str">
        <f t="shared" si="141"/>
        <v>-</v>
      </c>
      <c r="GN30" s="44" t="str">
        <f t="shared" si="142"/>
        <v>-</v>
      </c>
      <c r="GO30" s="90" t="str">
        <f t="shared" si="143"/>
        <v>-</v>
      </c>
      <c r="GP30" s="39">
        <f>'SEM6'!IC30</f>
        <v>0</v>
      </c>
      <c r="GQ30" s="99">
        <f t="shared" si="144"/>
        <v>0</v>
      </c>
      <c r="GR30" s="99">
        <f t="shared" si="145"/>
        <v>0</v>
      </c>
      <c r="GS30" s="100">
        <f t="shared" si="146"/>
        <v>0</v>
      </c>
      <c r="GT30" s="100">
        <f t="shared" si="147"/>
        <v>0</v>
      </c>
      <c r="GU30" s="35">
        <f>'SEM6'!IH30</f>
        <v>0</v>
      </c>
      <c r="GV30" s="35">
        <f>'SEM6'!II30</f>
        <v>0</v>
      </c>
      <c r="GW30" s="35">
        <f>'SEM6'!IJ30</f>
        <v>0</v>
      </c>
      <c r="GX30" s="35">
        <f>'SEM6'!IK30</f>
        <v>0</v>
      </c>
      <c r="GY30" s="35">
        <f>'SEM6'!IL30</f>
        <v>0</v>
      </c>
      <c r="GZ30" s="35">
        <f>'SEM6'!IM30</f>
        <v>0</v>
      </c>
      <c r="HA30" s="100">
        <f>'SEM6'!IN30</f>
        <v>0</v>
      </c>
      <c r="HB30" s="35">
        <f>'SEM6'!IO30</f>
        <v>0</v>
      </c>
      <c r="HC30" s="35">
        <f>'SEM6'!IP30</f>
        <v>0</v>
      </c>
      <c r="HD30" s="35">
        <f>'SEM6'!IQ30</f>
        <v>0</v>
      </c>
      <c r="HE30" s="35">
        <f>'SEM6'!IR30</f>
        <v>0</v>
      </c>
      <c r="HF30" s="35">
        <f>'SEM6'!IS30</f>
        <v>0</v>
      </c>
      <c r="HG30" s="23">
        <f>'SEM6'!IT30</f>
        <v>0</v>
      </c>
      <c r="HH30" s="26">
        <f>'SEM6'!IU30</f>
        <v>0</v>
      </c>
      <c r="HI30" s="42" t="str">
        <f t="shared" si="4"/>
        <v>-</v>
      </c>
      <c r="HJ30" s="89" t="str">
        <f t="shared" si="5"/>
        <v>-</v>
      </c>
      <c r="HK30" s="43" t="str">
        <f t="shared" si="6"/>
        <v>-</v>
      </c>
      <c r="HL30" s="43" t="str">
        <f t="shared" si="7"/>
        <v>-</v>
      </c>
      <c r="HM30" s="43" t="str">
        <f t="shared" si="8"/>
        <v>-</v>
      </c>
      <c r="HN30" s="43" t="str">
        <f t="shared" si="9"/>
        <v>-</v>
      </c>
      <c r="HO30" s="43" t="str">
        <f t="shared" si="10"/>
        <v>-</v>
      </c>
      <c r="HP30" s="43" t="str">
        <f t="shared" si="11"/>
        <v>-</v>
      </c>
      <c r="HQ30" s="43" t="str">
        <f t="shared" si="12"/>
        <v>-</v>
      </c>
      <c r="HR30" s="43" t="str">
        <f t="shared" si="13"/>
        <v>-</v>
      </c>
      <c r="HS30" s="43" t="str">
        <f t="shared" si="14"/>
        <v>-</v>
      </c>
      <c r="HT30" s="43" t="str">
        <f t="shared" si="15"/>
        <v>-</v>
      </c>
      <c r="HU30" s="43" t="str">
        <f t="shared" si="16"/>
        <v>-</v>
      </c>
      <c r="HV30" s="43" t="str">
        <f t="shared" si="17"/>
        <v>-</v>
      </c>
      <c r="HW30" s="43" t="str">
        <f t="shared" si="18"/>
        <v>-</v>
      </c>
      <c r="HX30" s="43" t="str">
        <f t="shared" si="19"/>
        <v>-</v>
      </c>
      <c r="HY30" s="44" t="str">
        <f t="shared" si="20"/>
        <v>-</v>
      </c>
      <c r="HZ30" s="44" t="str">
        <f t="shared" si="21"/>
        <v>-</v>
      </c>
      <c r="IA30" s="44" t="str">
        <f t="shared" si="22"/>
        <v>-</v>
      </c>
      <c r="IB30" s="90" t="str">
        <f t="shared" si="23"/>
        <v>-</v>
      </c>
      <c r="IC30" s="39">
        <f>'CUMUL Octobre 2022'!C30</f>
        <v>0</v>
      </c>
      <c r="ID30" s="112">
        <f t="shared" si="148"/>
        <v>0</v>
      </c>
      <c r="IE30" s="112">
        <f t="shared" si="149"/>
        <v>0</v>
      </c>
      <c r="IF30" s="113">
        <f t="shared" si="150"/>
        <v>0</v>
      </c>
      <c r="IG30" s="113">
        <f t="shared" si="151"/>
        <v>0</v>
      </c>
      <c r="IH30" s="35">
        <f>'CUMUL Octobre 2022'!H30</f>
        <v>0</v>
      </c>
      <c r="II30" s="35">
        <f>'CUMUL Octobre 2022'!I30</f>
        <v>0</v>
      </c>
      <c r="IJ30" s="35">
        <f>'CUMUL Octobre 2022'!J30</f>
        <v>0</v>
      </c>
      <c r="IK30" s="35">
        <f>'CUMUL Octobre 2022'!K30</f>
        <v>0</v>
      </c>
      <c r="IL30" s="35">
        <f>'CUMUL Octobre 2022'!L30</f>
        <v>0</v>
      </c>
      <c r="IM30" s="35">
        <f>'CUMUL Octobre 2022'!M30</f>
        <v>0</v>
      </c>
      <c r="IN30" s="113">
        <f>'CUMUL Octobre 2022'!N30</f>
        <v>0</v>
      </c>
      <c r="IO30" s="35">
        <f>'CUMUL Octobre 2022'!O30</f>
        <v>0</v>
      </c>
      <c r="IP30" s="35">
        <f>'CUMUL Octobre 2022'!P30</f>
        <v>0</v>
      </c>
      <c r="IQ30" s="35">
        <f>'CUMUL Octobre 2022'!Q30</f>
        <v>0</v>
      </c>
      <c r="IR30" s="35">
        <f>'CUMUL Octobre 2022'!R30</f>
        <v>0</v>
      </c>
      <c r="IS30" s="35">
        <f>'CUMUL Octobre 2022'!S30</f>
        <v>0</v>
      </c>
      <c r="IT30" s="23">
        <f>'CUMUL Octobre 2022'!T30</f>
        <v>0</v>
      </c>
      <c r="IU30" s="26">
        <f>'CUMUL Octobre 2022'!U30</f>
        <v>0</v>
      </c>
      <c r="IV30" s="125" t="str">
        <f t="shared" si="152"/>
        <v>-</v>
      </c>
      <c r="IW30" s="126" t="str">
        <f t="shared" si="153"/>
        <v>-</v>
      </c>
      <c r="IX30" s="127" t="str">
        <f t="shared" si="154"/>
        <v>-</v>
      </c>
      <c r="IY30" s="127" t="str">
        <f t="shared" si="155"/>
        <v>-</v>
      </c>
      <c r="IZ30" s="127" t="str">
        <f t="shared" si="156"/>
        <v>-</v>
      </c>
      <c r="JA30" s="127" t="str">
        <f t="shared" si="157"/>
        <v>-</v>
      </c>
      <c r="JB30" s="127" t="str">
        <f t="shared" si="158"/>
        <v>-</v>
      </c>
      <c r="JC30" s="127" t="str">
        <f t="shared" si="159"/>
        <v>-</v>
      </c>
      <c r="JD30" s="127" t="str">
        <f t="shared" si="160"/>
        <v>-</v>
      </c>
      <c r="JE30" s="127" t="str">
        <f t="shared" si="161"/>
        <v>-</v>
      </c>
      <c r="JF30" s="127" t="str">
        <f t="shared" si="162"/>
        <v>-</v>
      </c>
      <c r="JG30" s="127" t="str">
        <f t="shared" si="163"/>
        <v>-</v>
      </c>
      <c r="JH30" s="127" t="str">
        <f t="shared" si="164"/>
        <v>-</v>
      </c>
      <c r="JI30" s="127" t="str">
        <f t="shared" si="165"/>
        <v>-</v>
      </c>
      <c r="JJ30" s="127" t="str">
        <f t="shared" si="166"/>
        <v>-</v>
      </c>
      <c r="JK30" s="127" t="str">
        <f t="shared" si="167"/>
        <v>-</v>
      </c>
      <c r="JL30" s="128" t="str">
        <f t="shared" si="168"/>
        <v>-</v>
      </c>
      <c r="JM30" s="128" t="str">
        <f t="shared" si="169"/>
        <v>-</v>
      </c>
      <c r="JN30" s="128" t="str">
        <f t="shared" si="170"/>
        <v>-</v>
      </c>
      <c r="JO30" s="129" t="str">
        <f t="shared" si="171"/>
        <v>-</v>
      </c>
    </row>
    <row r="31" spans="1:275" ht="15.75">
      <c r="A31" s="14">
        <f>IFERROR('SEM1'!A31,"-")</f>
        <v>0</v>
      </c>
      <c r="B31" s="14">
        <f>IFERROR('SEM1'!B31,"-")</f>
        <v>0</v>
      </c>
      <c r="C31" s="39">
        <f>+'SEM1'!IC31</f>
        <v>0</v>
      </c>
      <c r="D31" s="99">
        <f t="shared" si="24"/>
        <v>0</v>
      </c>
      <c r="E31" s="99">
        <f t="shared" si="25"/>
        <v>0</v>
      </c>
      <c r="F31" s="100">
        <f t="shared" si="26"/>
        <v>0</v>
      </c>
      <c r="G31" s="100">
        <f t="shared" si="27"/>
        <v>0</v>
      </c>
      <c r="H31" s="35">
        <f>+'SEM1'!IH31</f>
        <v>0</v>
      </c>
      <c r="I31" s="35">
        <f>+'SEM1'!II31</f>
        <v>0</v>
      </c>
      <c r="J31" s="35">
        <f>+'SEM1'!IJ31</f>
        <v>0</v>
      </c>
      <c r="K31" s="35">
        <f>+'SEM1'!IK31</f>
        <v>0</v>
      </c>
      <c r="L31" s="35">
        <f>+'SEM1'!IL31</f>
        <v>0</v>
      </c>
      <c r="M31" s="35">
        <f>+'SEM1'!IM31</f>
        <v>0</v>
      </c>
      <c r="N31" s="100">
        <f>+'SEM1'!IN31</f>
        <v>0</v>
      </c>
      <c r="O31" s="35">
        <f>+'SEM1'!IO31</f>
        <v>0</v>
      </c>
      <c r="P31" s="35">
        <f>+'SEM1'!IP31</f>
        <v>0</v>
      </c>
      <c r="Q31" s="35">
        <f>+'SEM1'!IQ31</f>
        <v>0</v>
      </c>
      <c r="R31" s="35">
        <f>+'SEM1'!IR31</f>
        <v>0</v>
      </c>
      <c r="S31" s="35">
        <f>+'SEM1'!IS31</f>
        <v>0</v>
      </c>
      <c r="T31" s="23">
        <f>+'SEM1'!IT31</f>
        <v>0</v>
      </c>
      <c r="U31" s="26">
        <f>+'SEM1'!IU31</f>
        <v>0</v>
      </c>
      <c r="V31" s="42" t="str">
        <f t="shared" si="28"/>
        <v>-</v>
      </c>
      <c r="W31" s="89" t="str">
        <f t="shared" si="29"/>
        <v>-</v>
      </c>
      <c r="X31" s="43" t="str">
        <f t="shared" si="30"/>
        <v>-</v>
      </c>
      <c r="Y31" s="43" t="str">
        <f t="shared" si="31"/>
        <v>-</v>
      </c>
      <c r="Z31" s="43" t="str">
        <f t="shared" si="32"/>
        <v>-</v>
      </c>
      <c r="AA31" s="43" t="str">
        <f t="shared" si="33"/>
        <v>-</v>
      </c>
      <c r="AB31" s="43" t="str">
        <f t="shared" si="34"/>
        <v>-</v>
      </c>
      <c r="AC31" s="43" t="str">
        <f t="shared" si="35"/>
        <v>-</v>
      </c>
      <c r="AD31" s="43" t="str">
        <f t="shared" si="36"/>
        <v>-</v>
      </c>
      <c r="AE31" s="43" t="str">
        <f t="shared" si="37"/>
        <v>-</v>
      </c>
      <c r="AF31" s="43" t="str">
        <f t="shared" si="38"/>
        <v>-</v>
      </c>
      <c r="AG31" s="43" t="str">
        <f t="shared" si="39"/>
        <v>-</v>
      </c>
      <c r="AH31" s="43" t="str">
        <f t="shared" si="40"/>
        <v>-</v>
      </c>
      <c r="AI31" s="43" t="str">
        <f t="shared" si="41"/>
        <v>-</v>
      </c>
      <c r="AJ31" s="43" t="str">
        <f t="shared" si="42"/>
        <v>-</v>
      </c>
      <c r="AK31" s="43" t="str">
        <f t="shared" si="43"/>
        <v>-</v>
      </c>
      <c r="AL31" s="44" t="str">
        <f t="shared" si="44"/>
        <v>-</v>
      </c>
      <c r="AM31" s="44" t="str">
        <f t="shared" si="45"/>
        <v>-</v>
      </c>
      <c r="AN31" s="44" t="str">
        <f t="shared" si="46"/>
        <v>-</v>
      </c>
      <c r="AO31" s="90" t="str">
        <f t="shared" si="47"/>
        <v>-</v>
      </c>
      <c r="AP31" s="39">
        <f>+'SEM2'!IC31</f>
        <v>0</v>
      </c>
      <c r="AQ31" s="99">
        <f t="shared" si="48"/>
        <v>0</v>
      </c>
      <c r="AR31" s="99">
        <f t="shared" si="49"/>
        <v>0</v>
      </c>
      <c r="AS31" s="100">
        <f t="shared" si="50"/>
        <v>0</v>
      </c>
      <c r="AT31" s="100">
        <f t="shared" si="51"/>
        <v>0</v>
      </c>
      <c r="AU31" s="35">
        <f>+'SEM2'!IH31</f>
        <v>0</v>
      </c>
      <c r="AV31" s="35">
        <f>+'SEM2'!II31</f>
        <v>0</v>
      </c>
      <c r="AW31" s="35">
        <f>+'SEM2'!IJ31</f>
        <v>0</v>
      </c>
      <c r="AX31" s="35">
        <f>+'SEM2'!IK31</f>
        <v>0</v>
      </c>
      <c r="AY31" s="35">
        <f>+'SEM2'!IL31</f>
        <v>0</v>
      </c>
      <c r="AZ31" s="35">
        <f>+'SEM2'!IM31</f>
        <v>0</v>
      </c>
      <c r="BA31" s="100">
        <f>+'SEM2'!IN31</f>
        <v>0</v>
      </c>
      <c r="BB31" s="35">
        <f>+'SEM2'!IO31</f>
        <v>0</v>
      </c>
      <c r="BC31" s="35">
        <f>+'SEM2'!IP31</f>
        <v>0</v>
      </c>
      <c r="BD31" s="35">
        <f>+'SEM2'!IQ31</f>
        <v>0</v>
      </c>
      <c r="BE31" s="35">
        <f>+'SEM2'!IR31</f>
        <v>0</v>
      </c>
      <c r="BF31" s="35">
        <f>+'SEM2'!IS31</f>
        <v>0</v>
      </c>
      <c r="BG31" s="23">
        <f>+'SEM2'!IT31</f>
        <v>0</v>
      </c>
      <c r="BH31" s="26">
        <f>+'SEM2'!IU31</f>
        <v>0</v>
      </c>
      <c r="BI31" s="42" t="str">
        <f t="shared" si="52"/>
        <v>-</v>
      </c>
      <c r="BJ31" s="89" t="str">
        <f t="shared" si="53"/>
        <v>-</v>
      </c>
      <c r="BK31" s="43" t="str">
        <f t="shared" si="54"/>
        <v>-</v>
      </c>
      <c r="BL31" s="43" t="str">
        <f t="shared" si="55"/>
        <v>-</v>
      </c>
      <c r="BM31" s="43" t="str">
        <f t="shared" si="56"/>
        <v>-</v>
      </c>
      <c r="BN31" s="43" t="str">
        <f t="shared" si="57"/>
        <v>-</v>
      </c>
      <c r="BO31" s="43" t="str">
        <f t="shared" si="58"/>
        <v>-</v>
      </c>
      <c r="BP31" s="43" t="str">
        <f t="shared" si="59"/>
        <v>-</v>
      </c>
      <c r="BQ31" s="43" t="str">
        <f t="shared" si="60"/>
        <v>-</v>
      </c>
      <c r="BR31" s="43" t="str">
        <f t="shared" si="61"/>
        <v>-</v>
      </c>
      <c r="BS31" s="43" t="str">
        <f t="shared" si="62"/>
        <v>-</v>
      </c>
      <c r="BT31" s="43" t="str">
        <f t="shared" si="63"/>
        <v>-</v>
      </c>
      <c r="BU31" s="43" t="str">
        <f t="shared" si="64"/>
        <v>-</v>
      </c>
      <c r="BV31" s="43" t="str">
        <f t="shared" si="65"/>
        <v>-</v>
      </c>
      <c r="BW31" s="43" t="str">
        <f t="shared" si="66"/>
        <v>-</v>
      </c>
      <c r="BX31" s="43" t="str">
        <f t="shared" si="67"/>
        <v>-</v>
      </c>
      <c r="BY31" s="44" t="str">
        <f t="shared" si="68"/>
        <v>-</v>
      </c>
      <c r="BZ31" s="44" t="str">
        <f t="shared" si="69"/>
        <v>-</v>
      </c>
      <c r="CA31" s="44" t="str">
        <f t="shared" si="70"/>
        <v>-</v>
      </c>
      <c r="CB31" s="90" t="str">
        <f t="shared" si="71"/>
        <v>-</v>
      </c>
      <c r="CC31" s="39">
        <f>+'SEM3'!IC31</f>
        <v>0</v>
      </c>
      <c r="CD31" s="99">
        <f t="shared" si="72"/>
        <v>0</v>
      </c>
      <c r="CE31" s="99">
        <f t="shared" si="73"/>
        <v>0</v>
      </c>
      <c r="CF31" s="100">
        <f t="shared" si="74"/>
        <v>0</v>
      </c>
      <c r="CG31" s="100">
        <f t="shared" si="75"/>
        <v>0</v>
      </c>
      <c r="CH31" s="35">
        <f>+'SEM3'!IH31</f>
        <v>0</v>
      </c>
      <c r="CI31" s="35">
        <f>+'SEM3'!II31</f>
        <v>0</v>
      </c>
      <c r="CJ31" s="35">
        <f>+'SEM3'!IJ31</f>
        <v>0</v>
      </c>
      <c r="CK31" s="35">
        <f>+'SEM3'!IK31</f>
        <v>0</v>
      </c>
      <c r="CL31" s="35">
        <f>+'SEM3'!IL31</f>
        <v>0</v>
      </c>
      <c r="CM31" s="35">
        <f>+'SEM3'!IM31</f>
        <v>0</v>
      </c>
      <c r="CN31" s="100">
        <f>+'SEM3'!IN31</f>
        <v>0</v>
      </c>
      <c r="CO31" s="35">
        <f>+'SEM3'!IO31</f>
        <v>0</v>
      </c>
      <c r="CP31" s="35">
        <f>+'SEM3'!IP31</f>
        <v>0</v>
      </c>
      <c r="CQ31" s="35">
        <f>+'SEM3'!IQ31</f>
        <v>0</v>
      </c>
      <c r="CR31" s="35">
        <f>+'SEM3'!IR31</f>
        <v>0</v>
      </c>
      <c r="CS31" s="35">
        <f>+'SEM3'!IS31</f>
        <v>0</v>
      </c>
      <c r="CT31" s="23">
        <f>+'SEM3'!IT31</f>
        <v>0</v>
      </c>
      <c r="CU31" s="26">
        <f>+'SEM3'!IU31</f>
        <v>0</v>
      </c>
      <c r="CV31" s="42" t="str">
        <f t="shared" si="76"/>
        <v>-</v>
      </c>
      <c r="CW31" s="89" t="str">
        <f t="shared" si="77"/>
        <v>-</v>
      </c>
      <c r="CX31" s="43" t="str">
        <f t="shared" si="78"/>
        <v>-</v>
      </c>
      <c r="CY31" s="43" t="str">
        <f t="shared" si="79"/>
        <v>-</v>
      </c>
      <c r="CZ31" s="43" t="str">
        <f t="shared" si="80"/>
        <v>-</v>
      </c>
      <c r="DA31" s="43" t="str">
        <f t="shared" si="81"/>
        <v>-</v>
      </c>
      <c r="DB31" s="43" t="str">
        <f t="shared" si="82"/>
        <v>-</v>
      </c>
      <c r="DC31" s="43" t="str">
        <f t="shared" si="83"/>
        <v>-</v>
      </c>
      <c r="DD31" s="43" t="str">
        <f t="shared" si="84"/>
        <v>-</v>
      </c>
      <c r="DE31" s="43" t="str">
        <f t="shared" si="85"/>
        <v>-</v>
      </c>
      <c r="DF31" s="43" t="str">
        <f t="shared" si="86"/>
        <v>-</v>
      </c>
      <c r="DG31" s="43" t="str">
        <f t="shared" si="87"/>
        <v>-</v>
      </c>
      <c r="DH31" s="43" t="str">
        <f t="shared" si="88"/>
        <v>-</v>
      </c>
      <c r="DI31" s="43" t="str">
        <f t="shared" si="89"/>
        <v>-</v>
      </c>
      <c r="DJ31" s="43" t="str">
        <f t="shared" si="90"/>
        <v>-</v>
      </c>
      <c r="DK31" s="43" t="str">
        <f t="shared" si="91"/>
        <v>-</v>
      </c>
      <c r="DL31" s="44" t="str">
        <f t="shared" si="92"/>
        <v>-</v>
      </c>
      <c r="DM31" s="44" t="str">
        <f t="shared" si="93"/>
        <v>-</v>
      </c>
      <c r="DN31" s="44" t="str">
        <f t="shared" si="94"/>
        <v>-</v>
      </c>
      <c r="DO31" s="90" t="str">
        <f t="shared" si="95"/>
        <v>-</v>
      </c>
      <c r="DP31" s="39">
        <f>+'SEM4'!IC31</f>
        <v>0</v>
      </c>
      <c r="DQ31" s="99">
        <f t="shared" si="96"/>
        <v>0</v>
      </c>
      <c r="DR31" s="99">
        <f t="shared" si="97"/>
        <v>0</v>
      </c>
      <c r="DS31" s="100">
        <f t="shared" si="98"/>
        <v>0</v>
      </c>
      <c r="DT31" s="100">
        <f t="shared" si="99"/>
        <v>0</v>
      </c>
      <c r="DU31" s="35">
        <f>+'SEM4'!IH31</f>
        <v>0</v>
      </c>
      <c r="DV31" s="35">
        <f>+'SEM4'!II31</f>
        <v>0</v>
      </c>
      <c r="DW31" s="35">
        <f>+'SEM4'!IJ31</f>
        <v>0</v>
      </c>
      <c r="DX31" s="35">
        <f>+'SEM4'!IK31</f>
        <v>0</v>
      </c>
      <c r="DY31" s="35">
        <f>+'SEM4'!IL31</f>
        <v>0</v>
      </c>
      <c r="DZ31" s="35">
        <f>+'SEM4'!IM31</f>
        <v>0</v>
      </c>
      <c r="EA31" s="100">
        <f>+'SEM4'!IN31</f>
        <v>0</v>
      </c>
      <c r="EB31" s="35">
        <f>+'SEM4'!IO31</f>
        <v>0</v>
      </c>
      <c r="EC31" s="35">
        <f>+'SEM4'!IP31</f>
        <v>0</v>
      </c>
      <c r="ED31" s="35">
        <f>+'SEM4'!IQ31</f>
        <v>0</v>
      </c>
      <c r="EE31" s="35">
        <f>+'SEM4'!IR31</f>
        <v>0</v>
      </c>
      <c r="EF31" s="35">
        <f>+'SEM4'!IS31</f>
        <v>0</v>
      </c>
      <c r="EG31" s="23">
        <f>+'SEM4'!IT31</f>
        <v>0</v>
      </c>
      <c r="EH31" s="26">
        <f>+'SEM4'!IU31</f>
        <v>0</v>
      </c>
      <c r="EI31" s="42" t="str">
        <f t="shared" si="100"/>
        <v>-</v>
      </c>
      <c r="EJ31" s="89" t="str">
        <f t="shared" si="101"/>
        <v>-</v>
      </c>
      <c r="EK31" s="43" t="str">
        <f t="shared" si="102"/>
        <v>-</v>
      </c>
      <c r="EL31" s="43" t="str">
        <f t="shared" si="103"/>
        <v>-</v>
      </c>
      <c r="EM31" s="43" t="str">
        <f t="shared" si="104"/>
        <v>-</v>
      </c>
      <c r="EN31" s="43" t="str">
        <f t="shared" si="105"/>
        <v>-</v>
      </c>
      <c r="EO31" s="43" t="str">
        <f t="shared" si="106"/>
        <v>-</v>
      </c>
      <c r="EP31" s="43" t="str">
        <f t="shared" si="107"/>
        <v>-</v>
      </c>
      <c r="EQ31" s="43" t="str">
        <f t="shared" si="108"/>
        <v>-</v>
      </c>
      <c r="ER31" s="43" t="str">
        <f t="shared" si="109"/>
        <v>-</v>
      </c>
      <c r="ES31" s="43" t="str">
        <f t="shared" si="110"/>
        <v>-</v>
      </c>
      <c r="ET31" s="43" t="str">
        <f t="shared" si="111"/>
        <v>-</v>
      </c>
      <c r="EU31" s="43" t="str">
        <f t="shared" si="112"/>
        <v>-</v>
      </c>
      <c r="EV31" s="43" t="str">
        <f t="shared" si="113"/>
        <v>-</v>
      </c>
      <c r="EW31" s="43" t="str">
        <f t="shared" si="114"/>
        <v>-</v>
      </c>
      <c r="EX31" s="43" t="str">
        <f t="shared" si="115"/>
        <v>-</v>
      </c>
      <c r="EY31" s="44" t="str">
        <f t="shared" si="116"/>
        <v>-</v>
      </c>
      <c r="EZ31" s="44" t="str">
        <f t="shared" si="117"/>
        <v>-</v>
      </c>
      <c r="FA31" s="44" t="str">
        <f t="shared" si="118"/>
        <v>-</v>
      </c>
      <c r="FB31" s="90" t="str">
        <f t="shared" si="119"/>
        <v>-</v>
      </c>
      <c r="FC31" s="39">
        <f>+'SEM5'!IC31</f>
        <v>0</v>
      </c>
      <c r="FD31" s="99">
        <f t="shared" si="120"/>
        <v>0</v>
      </c>
      <c r="FE31" s="99">
        <f t="shared" si="121"/>
        <v>0</v>
      </c>
      <c r="FF31" s="100">
        <f t="shared" si="122"/>
        <v>0</v>
      </c>
      <c r="FG31" s="100">
        <f t="shared" si="123"/>
        <v>0</v>
      </c>
      <c r="FH31" s="35">
        <f>+'SEM5'!IH31</f>
        <v>0</v>
      </c>
      <c r="FI31" s="35">
        <f>+'SEM5'!II31</f>
        <v>0</v>
      </c>
      <c r="FJ31" s="35">
        <f>+'SEM5'!IJ31</f>
        <v>0</v>
      </c>
      <c r="FK31" s="35">
        <f>+'SEM5'!IK31</f>
        <v>0</v>
      </c>
      <c r="FL31" s="35">
        <f>+'SEM5'!IL31</f>
        <v>0</v>
      </c>
      <c r="FM31" s="35">
        <f>+'SEM5'!IM31</f>
        <v>0</v>
      </c>
      <c r="FN31" s="100">
        <f>+'SEM5'!IN31</f>
        <v>0</v>
      </c>
      <c r="FO31" s="35">
        <f>+'SEM5'!IO31</f>
        <v>0</v>
      </c>
      <c r="FP31" s="35">
        <f>+'SEM5'!IP31</f>
        <v>0</v>
      </c>
      <c r="FQ31" s="35">
        <f>+'SEM5'!IQ31</f>
        <v>0</v>
      </c>
      <c r="FR31" s="35">
        <f>+'SEM5'!IR31</f>
        <v>0</v>
      </c>
      <c r="FS31" s="35">
        <f>+'SEM5'!IS31</f>
        <v>0</v>
      </c>
      <c r="FT31" s="23">
        <f>+'SEM5'!IT31</f>
        <v>0</v>
      </c>
      <c r="FU31" s="26">
        <f>+'SEM5'!IU31</f>
        <v>0</v>
      </c>
      <c r="FV31" s="42" t="str">
        <f t="shared" si="124"/>
        <v>-</v>
      </c>
      <c r="FW31" s="89" t="str">
        <f t="shared" si="125"/>
        <v>-</v>
      </c>
      <c r="FX31" s="43" t="str">
        <f t="shared" si="126"/>
        <v>-</v>
      </c>
      <c r="FY31" s="43" t="str">
        <f t="shared" si="127"/>
        <v>-</v>
      </c>
      <c r="FZ31" s="43" t="str">
        <f t="shared" si="128"/>
        <v>-</v>
      </c>
      <c r="GA31" s="43" t="str">
        <f t="shared" si="129"/>
        <v>-</v>
      </c>
      <c r="GB31" s="43" t="str">
        <f t="shared" si="130"/>
        <v>-</v>
      </c>
      <c r="GC31" s="43" t="str">
        <f t="shared" si="131"/>
        <v>-</v>
      </c>
      <c r="GD31" s="43" t="str">
        <f t="shared" si="132"/>
        <v>-</v>
      </c>
      <c r="GE31" s="43" t="str">
        <f t="shared" si="133"/>
        <v>-</v>
      </c>
      <c r="GF31" s="43" t="str">
        <f t="shared" si="134"/>
        <v>-</v>
      </c>
      <c r="GG31" s="43" t="str">
        <f t="shared" si="135"/>
        <v>-</v>
      </c>
      <c r="GH31" s="43" t="str">
        <f t="shared" si="136"/>
        <v>-</v>
      </c>
      <c r="GI31" s="43" t="str">
        <f t="shared" si="137"/>
        <v>-</v>
      </c>
      <c r="GJ31" s="43" t="str">
        <f t="shared" si="138"/>
        <v>-</v>
      </c>
      <c r="GK31" s="43" t="str">
        <f t="shared" si="139"/>
        <v>-</v>
      </c>
      <c r="GL31" s="44" t="str">
        <f t="shared" si="140"/>
        <v>-</v>
      </c>
      <c r="GM31" s="44" t="str">
        <f t="shared" si="141"/>
        <v>-</v>
      </c>
      <c r="GN31" s="44" t="str">
        <f t="shared" si="142"/>
        <v>-</v>
      </c>
      <c r="GO31" s="90" t="str">
        <f t="shared" si="143"/>
        <v>-</v>
      </c>
      <c r="GP31" s="39">
        <f>'SEM6'!IC31</f>
        <v>0</v>
      </c>
      <c r="GQ31" s="99">
        <f t="shared" si="144"/>
        <v>0</v>
      </c>
      <c r="GR31" s="99">
        <f t="shared" si="145"/>
        <v>0</v>
      </c>
      <c r="GS31" s="100">
        <f t="shared" si="146"/>
        <v>0</v>
      </c>
      <c r="GT31" s="100">
        <f t="shared" si="147"/>
        <v>0</v>
      </c>
      <c r="GU31" s="35">
        <f>'SEM6'!IH31</f>
        <v>0</v>
      </c>
      <c r="GV31" s="35">
        <f>'SEM6'!II31</f>
        <v>0</v>
      </c>
      <c r="GW31" s="35">
        <f>'SEM6'!IJ31</f>
        <v>0</v>
      </c>
      <c r="GX31" s="35">
        <f>'SEM6'!IK31</f>
        <v>0</v>
      </c>
      <c r="GY31" s="35">
        <f>'SEM6'!IL31</f>
        <v>0</v>
      </c>
      <c r="GZ31" s="35">
        <f>'SEM6'!IM31</f>
        <v>0</v>
      </c>
      <c r="HA31" s="100">
        <f>'SEM6'!IN31</f>
        <v>0</v>
      </c>
      <c r="HB31" s="35">
        <f>'SEM6'!IO31</f>
        <v>0</v>
      </c>
      <c r="HC31" s="35">
        <f>'SEM6'!IP31</f>
        <v>0</v>
      </c>
      <c r="HD31" s="35">
        <f>'SEM6'!IQ31</f>
        <v>0</v>
      </c>
      <c r="HE31" s="35">
        <f>'SEM6'!IR31</f>
        <v>0</v>
      </c>
      <c r="HF31" s="35">
        <f>'SEM6'!IS31</f>
        <v>0</v>
      </c>
      <c r="HG31" s="23">
        <f>'SEM6'!IT31</f>
        <v>0</v>
      </c>
      <c r="HH31" s="26">
        <f>'SEM6'!IU31</f>
        <v>0</v>
      </c>
      <c r="HI31" s="42" t="str">
        <f t="shared" si="4"/>
        <v>-</v>
      </c>
      <c r="HJ31" s="89" t="str">
        <f t="shared" si="5"/>
        <v>-</v>
      </c>
      <c r="HK31" s="43" t="str">
        <f t="shared" si="6"/>
        <v>-</v>
      </c>
      <c r="HL31" s="43" t="str">
        <f t="shared" si="7"/>
        <v>-</v>
      </c>
      <c r="HM31" s="43" t="str">
        <f t="shared" si="8"/>
        <v>-</v>
      </c>
      <c r="HN31" s="43" t="str">
        <f t="shared" si="9"/>
        <v>-</v>
      </c>
      <c r="HO31" s="43" t="str">
        <f t="shared" si="10"/>
        <v>-</v>
      </c>
      <c r="HP31" s="43" t="str">
        <f t="shared" si="11"/>
        <v>-</v>
      </c>
      <c r="HQ31" s="43" t="str">
        <f t="shared" si="12"/>
        <v>-</v>
      </c>
      <c r="HR31" s="43" t="str">
        <f t="shared" si="13"/>
        <v>-</v>
      </c>
      <c r="HS31" s="43" t="str">
        <f t="shared" si="14"/>
        <v>-</v>
      </c>
      <c r="HT31" s="43" t="str">
        <f t="shared" si="15"/>
        <v>-</v>
      </c>
      <c r="HU31" s="43" t="str">
        <f t="shared" si="16"/>
        <v>-</v>
      </c>
      <c r="HV31" s="43" t="str">
        <f t="shared" si="17"/>
        <v>-</v>
      </c>
      <c r="HW31" s="43" t="str">
        <f t="shared" si="18"/>
        <v>-</v>
      </c>
      <c r="HX31" s="43" t="str">
        <f t="shared" si="19"/>
        <v>-</v>
      </c>
      <c r="HY31" s="44" t="str">
        <f t="shared" si="20"/>
        <v>-</v>
      </c>
      <c r="HZ31" s="44" t="str">
        <f t="shared" si="21"/>
        <v>-</v>
      </c>
      <c r="IA31" s="44" t="str">
        <f t="shared" si="22"/>
        <v>-</v>
      </c>
      <c r="IB31" s="90" t="str">
        <f t="shared" si="23"/>
        <v>-</v>
      </c>
      <c r="IC31" s="39">
        <f>'CUMUL Octobre 2022'!C31</f>
        <v>0</v>
      </c>
      <c r="ID31" s="112">
        <f t="shared" si="148"/>
        <v>0</v>
      </c>
      <c r="IE31" s="112">
        <f t="shared" si="149"/>
        <v>0</v>
      </c>
      <c r="IF31" s="113">
        <f t="shared" si="150"/>
        <v>0</v>
      </c>
      <c r="IG31" s="113">
        <f t="shared" si="151"/>
        <v>0</v>
      </c>
      <c r="IH31" s="35">
        <f>'CUMUL Octobre 2022'!H31</f>
        <v>0</v>
      </c>
      <c r="II31" s="35">
        <f>'CUMUL Octobre 2022'!I31</f>
        <v>0</v>
      </c>
      <c r="IJ31" s="35">
        <f>'CUMUL Octobre 2022'!J31</f>
        <v>0</v>
      </c>
      <c r="IK31" s="35">
        <f>'CUMUL Octobre 2022'!K31</f>
        <v>0</v>
      </c>
      <c r="IL31" s="35">
        <f>'CUMUL Octobre 2022'!L31</f>
        <v>0</v>
      </c>
      <c r="IM31" s="35">
        <f>'CUMUL Octobre 2022'!M31</f>
        <v>0</v>
      </c>
      <c r="IN31" s="113">
        <f>'CUMUL Octobre 2022'!N31</f>
        <v>0</v>
      </c>
      <c r="IO31" s="35">
        <f>'CUMUL Octobre 2022'!O31</f>
        <v>0</v>
      </c>
      <c r="IP31" s="35">
        <f>'CUMUL Octobre 2022'!P31</f>
        <v>0</v>
      </c>
      <c r="IQ31" s="35">
        <f>'CUMUL Octobre 2022'!Q31</f>
        <v>0</v>
      </c>
      <c r="IR31" s="35">
        <f>'CUMUL Octobre 2022'!R31</f>
        <v>0</v>
      </c>
      <c r="IS31" s="35">
        <f>'CUMUL Octobre 2022'!S31</f>
        <v>0</v>
      </c>
      <c r="IT31" s="23">
        <f>'CUMUL Octobre 2022'!T31</f>
        <v>0</v>
      </c>
      <c r="IU31" s="26">
        <f>'CUMUL Octobre 2022'!U31</f>
        <v>0</v>
      </c>
      <c r="IV31" s="125" t="str">
        <f t="shared" si="152"/>
        <v>-</v>
      </c>
      <c r="IW31" s="126" t="str">
        <f t="shared" si="153"/>
        <v>-</v>
      </c>
      <c r="IX31" s="127" t="str">
        <f t="shared" si="154"/>
        <v>-</v>
      </c>
      <c r="IY31" s="127" t="str">
        <f t="shared" si="155"/>
        <v>-</v>
      </c>
      <c r="IZ31" s="127" t="str">
        <f t="shared" si="156"/>
        <v>-</v>
      </c>
      <c r="JA31" s="127" t="str">
        <f t="shared" si="157"/>
        <v>-</v>
      </c>
      <c r="JB31" s="127" t="str">
        <f t="shared" si="158"/>
        <v>-</v>
      </c>
      <c r="JC31" s="127" t="str">
        <f t="shared" si="159"/>
        <v>-</v>
      </c>
      <c r="JD31" s="127" t="str">
        <f t="shared" si="160"/>
        <v>-</v>
      </c>
      <c r="JE31" s="127" t="str">
        <f t="shared" si="161"/>
        <v>-</v>
      </c>
      <c r="JF31" s="127" t="str">
        <f t="shared" si="162"/>
        <v>-</v>
      </c>
      <c r="JG31" s="127" t="str">
        <f t="shared" si="163"/>
        <v>-</v>
      </c>
      <c r="JH31" s="127" t="str">
        <f t="shared" si="164"/>
        <v>-</v>
      </c>
      <c r="JI31" s="127" t="str">
        <f t="shared" si="165"/>
        <v>-</v>
      </c>
      <c r="JJ31" s="127" t="str">
        <f t="shared" si="166"/>
        <v>-</v>
      </c>
      <c r="JK31" s="127" t="str">
        <f t="shared" si="167"/>
        <v>-</v>
      </c>
      <c r="JL31" s="128" t="str">
        <f t="shared" si="168"/>
        <v>-</v>
      </c>
      <c r="JM31" s="128" t="str">
        <f t="shared" si="169"/>
        <v>-</v>
      </c>
      <c r="JN31" s="128" t="str">
        <f t="shared" si="170"/>
        <v>-</v>
      </c>
      <c r="JO31" s="129" t="str">
        <f t="shared" si="171"/>
        <v>-</v>
      </c>
    </row>
    <row r="32" spans="1:275" ht="15.75">
      <c r="A32" s="14">
        <f>IFERROR('SEM1'!A32,"-")</f>
        <v>0</v>
      </c>
      <c r="B32" s="14">
        <f>IFERROR('SEM1'!B32,"-")</f>
        <v>0</v>
      </c>
      <c r="C32" s="39">
        <f>+'SEM1'!IC32</f>
        <v>0</v>
      </c>
      <c r="D32" s="99">
        <f t="shared" si="24"/>
        <v>0</v>
      </c>
      <c r="E32" s="99">
        <f t="shared" si="25"/>
        <v>0</v>
      </c>
      <c r="F32" s="100">
        <f t="shared" si="26"/>
        <v>0</v>
      </c>
      <c r="G32" s="100">
        <f t="shared" si="27"/>
        <v>0</v>
      </c>
      <c r="H32" s="35">
        <f>+'SEM1'!IH32</f>
        <v>0</v>
      </c>
      <c r="I32" s="35">
        <f>+'SEM1'!II32</f>
        <v>0</v>
      </c>
      <c r="J32" s="35">
        <f>+'SEM1'!IJ32</f>
        <v>0</v>
      </c>
      <c r="K32" s="35">
        <f>+'SEM1'!IK32</f>
        <v>0</v>
      </c>
      <c r="L32" s="35">
        <f>+'SEM1'!IL32</f>
        <v>0</v>
      </c>
      <c r="M32" s="35">
        <f>+'SEM1'!IM32</f>
        <v>0</v>
      </c>
      <c r="N32" s="100">
        <f>+'SEM1'!IN32</f>
        <v>0</v>
      </c>
      <c r="O32" s="35">
        <f>+'SEM1'!IO32</f>
        <v>0</v>
      </c>
      <c r="P32" s="35">
        <f>+'SEM1'!IP32</f>
        <v>0</v>
      </c>
      <c r="Q32" s="35">
        <f>+'SEM1'!IQ32</f>
        <v>0</v>
      </c>
      <c r="R32" s="35">
        <f>+'SEM1'!IR32</f>
        <v>0</v>
      </c>
      <c r="S32" s="35">
        <f>+'SEM1'!IS32</f>
        <v>0</v>
      </c>
      <c r="T32" s="23">
        <f>+'SEM1'!IT32</f>
        <v>0</v>
      </c>
      <c r="U32" s="26">
        <f>+'SEM1'!IU32</f>
        <v>0</v>
      </c>
      <c r="V32" s="42" t="str">
        <f t="shared" si="28"/>
        <v>-</v>
      </c>
      <c r="W32" s="89" t="str">
        <f t="shared" si="29"/>
        <v>-</v>
      </c>
      <c r="X32" s="43" t="str">
        <f t="shared" si="30"/>
        <v>-</v>
      </c>
      <c r="Y32" s="43" t="str">
        <f t="shared" si="31"/>
        <v>-</v>
      </c>
      <c r="Z32" s="43" t="str">
        <f t="shared" si="32"/>
        <v>-</v>
      </c>
      <c r="AA32" s="43" t="str">
        <f t="shared" si="33"/>
        <v>-</v>
      </c>
      <c r="AB32" s="43" t="str">
        <f t="shared" si="34"/>
        <v>-</v>
      </c>
      <c r="AC32" s="43" t="str">
        <f t="shared" si="35"/>
        <v>-</v>
      </c>
      <c r="AD32" s="43" t="str">
        <f t="shared" si="36"/>
        <v>-</v>
      </c>
      <c r="AE32" s="43" t="str">
        <f t="shared" si="37"/>
        <v>-</v>
      </c>
      <c r="AF32" s="43" t="str">
        <f t="shared" si="38"/>
        <v>-</v>
      </c>
      <c r="AG32" s="43" t="str">
        <f t="shared" si="39"/>
        <v>-</v>
      </c>
      <c r="AH32" s="43" t="str">
        <f t="shared" si="40"/>
        <v>-</v>
      </c>
      <c r="AI32" s="43" t="str">
        <f t="shared" si="41"/>
        <v>-</v>
      </c>
      <c r="AJ32" s="43" t="str">
        <f t="shared" si="42"/>
        <v>-</v>
      </c>
      <c r="AK32" s="43" t="str">
        <f t="shared" si="43"/>
        <v>-</v>
      </c>
      <c r="AL32" s="44" t="str">
        <f t="shared" si="44"/>
        <v>-</v>
      </c>
      <c r="AM32" s="44" t="str">
        <f t="shared" si="45"/>
        <v>-</v>
      </c>
      <c r="AN32" s="44" t="str">
        <f t="shared" si="46"/>
        <v>-</v>
      </c>
      <c r="AO32" s="90" t="str">
        <f t="shared" si="47"/>
        <v>-</v>
      </c>
      <c r="AP32" s="39">
        <f>+'SEM2'!IC32</f>
        <v>0</v>
      </c>
      <c r="AQ32" s="99">
        <f t="shared" si="48"/>
        <v>0</v>
      </c>
      <c r="AR32" s="99">
        <f t="shared" si="49"/>
        <v>0</v>
      </c>
      <c r="AS32" s="100">
        <f t="shared" si="50"/>
        <v>0</v>
      </c>
      <c r="AT32" s="100">
        <f t="shared" si="51"/>
        <v>0</v>
      </c>
      <c r="AU32" s="35">
        <f>+'SEM2'!IH32</f>
        <v>0</v>
      </c>
      <c r="AV32" s="35">
        <f>+'SEM2'!II32</f>
        <v>0</v>
      </c>
      <c r="AW32" s="35">
        <f>+'SEM2'!IJ32</f>
        <v>0</v>
      </c>
      <c r="AX32" s="35">
        <f>+'SEM2'!IK32</f>
        <v>0</v>
      </c>
      <c r="AY32" s="35">
        <f>+'SEM2'!IL32</f>
        <v>0</v>
      </c>
      <c r="AZ32" s="35">
        <f>+'SEM2'!IM32</f>
        <v>0</v>
      </c>
      <c r="BA32" s="100">
        <f>+'SEM2'!IN32</f>
        <v>0</v>
      </c>
      <c r="BB32" s="35">
        <f>+'SEM2'!IO32</f>
        <v>0</v>
      </c>
      <c r="BC32" s="35">
        <f>+'SEM2'!IP32</f>
        <v>0</v>
      </c>
      <c r="BD32" s="35">
        <f>+'SEM2'!IQ32</f>
        <v>0</v>
      </c>
      <c r="BE32" s="35">
        <f>+'SEM2'!IR32</f>
        <v>0</v>
      </c>
      <c r="BF32" s="35">
        <f>+'SEM2'!IS32</f>
        <v>0</v>
      </c>
      <c r="BG32" s="23">
        <f>+'SEM2'!IT32</f>
        <v>0</v>
      </c>
      <c r="BH32" s="26">
        <f>+'SEM2'!IU32</f>
        <v>0</v>
      </c>
      <c r="BI32" s="42" t="str">
        <f t="shared" si="52"/>
        <v>-</v>
      </c>
      <c r="BJ32" s="89" t="str">
        <f t="shared" si="53"/>
        <v>-</v>
      </c>
      <c r="BK32" s="43" t="str">
        <f t="shared" si="54"/>
        <v>-</v>
      </c>
      <c r="BL32" s="43" t="str">
        <f t="shared" si="55"/>
        <v>-</v>
      </c>
      <c r="BM32" s="43" t="str">
        <f t="shared" si="56"/>
        <v>-</v>
      </c>
      <c r="BN32" s="43" t="str">
        <f t="shared" si="57"/>
        <v>-</v>
      </c>
      <c r="BO32" s="43" t="str">
        <f t="shared" si="58"/>
        <v>-</v>
      </c>
      <c r="BP32" s="43" t="str">
        <f t="shared" si="59"/>
        <v>-</v>
      </c>
      <c r="BQ32" s="43" t="str">
        <f t="shared" si="60"/>
        <v>-</v>
      </c>
      <c r="BR32" s="43" t="str">
        <f t="shared" si="61"/>
        <v>-</v>
      </c>
      <c r="BS32" s="43" t="str">
        <f t="shared" si="62"/>
        <v>-</v>
      </c>
      <c r="BT32" s="43" t="str">
        <f t="shared" si="63"/>
        <v>-</v>
      </c>
      <c r="BU32" s="43" t="str">
        <f t="shared" si="64"/>
        <v>-</v>
      </c>
      <c r="BV32" s="43" t="str">
        <f t="shared" si="65"/>
        <v>-</v>
      </c>
      <c r="BW32" s="43" t="str">
        <f t="shared" si="66"/>
        <v>-</v>
      </c>
      <c r="BX32" s="43" t="str">
        <f t="shared" si="67"/>
        <v>-</v>
      </c>
      <c r="BY32" s="44" t="str">
        <f t="shared" si="68"/>
        <v>-</v>
      </c>
      <c r="BZ32" s="44" t="str">
        <f t="shared" si="69"/>
        <v>-</v>
      </c>
      <c r="CA32" s="44" t="str">
        <f t="shared" si="70"/>
        <v>-</v>
      </c>
      <c r="CB32" s="90" t="str">
        <f t="shared" si="71"/>
        <v>-</v>
      </c>
      <c r="CC32" s="39">
        <f>+'SEM3'!IC32</f>
        <v>0</v>
      </c>
      <c r="CD32" s="99">
        <f t="shared" si="72"/>
        <v>0</v>
      </c>
      <c r="CE32" s="99">
        <f t="shared" si="73"/>
        <v>0</v>
      </c>
      <c r="CF32" s="100">
        <f t="shared" si="74"/>
        <v>0</v>
      </c>
      <c r="CG32" s="100">
        <f t="shared" si="75"/>
        <v>0</v>
      </c>
      <c r="CH32" s="35">
        <f>+'SEM3'!IH32</f>
        <v>0</v>
      </c>
      <c r="CI32" s="35">
        <f>+'SEM3'!II32</f>
        <v>0</v>
      </c>
      <c r="CJ32" s="35">
        <f>+'SEM3'!IJ32</f>
        <v>0</v>
      </c>
      <c r="CK32" s="35">
        <f>+'SEM3'!IK32</f>
        <v>0</v>
      </c>
      <c r="CL32" s="35">
        <f>+'SEM3'!IL32</f>
        <v>0</v>
      </c>
      <c r="CM32" s="35">
        <f>+'SEM3'!IM32</f>
        <v>0</v>
      </c>
      <c r="CN32" s="100">
        <f>+'SEM3'!IN32</f>
        <v>0</v>
      </c>
      <c r="CO32" s="35">
        <f>+'SEM3'!IO32</f>
        <v>0</v>
      </c>
      <c r="CP32" s="35">
        <f>+'SEM3'!IP32</f>
        <v>0</v>
      </c>
      <c r="CQ32" s="35">
        <f>+'SEM3'!IQ32</f>
        <v>0</v>
      </c>
      <c r="CR32" s="35">
        <f>+'SEM3'!IR32</f>
        <v>0</v>
      </c>
      <c r="CS32" s="35">
        <f>+'SEM3'!IS32</f>
        <v>0</v>
      </c>
      <c r="CT32" s="23">
        <f>+'SEM3'!IT32</f>
        <v>0</v>
      </c>
      <c r="CU32" s="26">
        <f>+'SEM3'!IU32</f>
        <v>0</v>
      </c>
      <c r="CV32" s="42" t="str">
        <f t="shared" si="76"/>
        <v>-</v>
      </c>
      <c r="CW32" s="89" t="str">
        <f t="shared" si="77"/>
        <v>-</v>
      </c>
      <c r="CX32" s="43" t="str">
        <f t="shared" si="78"/>
        <v>-</v>
      </c>
      <c r="CY32" s="43" t="str">
        <f t="shared" si="79"/>
        <v>-</v>
      </c>
      <c r="CZ32" s="43" t="str">
        <f t="shared" si="80"/>
        <v>-</v>
      </c>
      <c r="DA32" s="43" t="str">
        <f t="shared" si="81"/>
        <v>-</v>
      </c>
      <c r="DB32" s="43" t="str">
        <f t="shared" si="82"/>
        <v>-</v>
      </c>
      <c r="DC32" s="43" t="str">
        <f t="shared" si="83"/>
        <v>-</v>
      </c>
      <c r="DD32" s="43" t="str">
        <f t="shared" si="84"/>
        <v>-</v>
      </c>
      <c r="DE32" s="43" t="str">
        <f t="shared" si="85"/>
        <v>-</v>
      </c>
      <c r="DF32" s="43" t="str">
        <f t="shared" si="86"/>
        <v>-</v>
      </c>
      <c r="DG32" s="43" t="str">
        <f t="shared" si="87"/>
        <v>-</v>
      </c>
      <c r="DH32" s="43" t="str">
        <f t="shared" si="88"/>
        <v>-</v>
      </c>
      <c r="DI32" s="43" t="str">
        <f t="shared" si="89"/>
        <v>-</v>
      </c>
      <c r="DJ32" s="43" t="str">
        <f t="shared" si="90"/>
        <v>-</v>
      </c>
      <c r="DK32" s="43" t="str">
        <f t="shared" si="91"/>
        <v>-</v>
      </c>
      <c r="DL32" s="44" t="str">
        <f t="shared" si="92"/>
        <v>-</v>
      </c>
      <c r="DM32" s="44" t="str">
        <f t="shared" si="93"/>
        <v>-</v>
      </c>
      <c r="DN32" s="44" t="str">
        <f t="shared" si="94"/>
        <v>-</v>
      </c>
      <c r="DO32" s="90" t="str">
        <f t="shared" si="95"/>
        <v>-</v>
      </c>
      <c r="DP32" s="39">
        <f>+'SEM4'!IC32</f>
        <v>0</v>
      </c>
      <c r="DQ32" s="99">
        <f t="shared" si="96"/>
        <v>0</v>
      </c>
      <c r="DR32" s="99">
        <f t="shared" si="97"/>
        <v>0</v>
      </c>
      <c r="DS32" s="100">
        <f t="shared" si="98"/>
        <v>0</v>
      </c>
      <c r="DT32" s="100">
        <f t="shared" si="99"/>
        <v>0</v>
      </c>
      <c r="DU32" s="35">
        <f>+'SEM4'!IH32</f>
        <v>0</v>
      </c>
      <c r="DV32" s="35">
        <f>+'SEM4'!II32</f>
        <v>0</v>
      </c>
      <c r="DW32" s="35">
        <f>+'SEM4'!IJ32</f>
        <v>0</v>
      </c>
      <c r="DX32" s="35">
        <f>+'SEM4'!IK32</f>
        <v>0</v>
      </c>
      <c r="DY32" s="35">
        <f>+'SEM4'!IL32</f>
        <v>0</v>
      </c>
      <c r="DZ32" s="35">
        <f>+'SEM4'!IM32</f>
        <v>0</v>
      </c>
      <c r="EA32" s="100">
        <f>+'SEM4'!IN32</f>
        <v>0</v>
      </c>
      <c r="EB32" s="35">
        <f>+'SEM4'!IO32</f>
        <v>0</v>
      </c>
      <c r="EC32" s="35">
        <f>+'SEM4'!IP32</f>
        <v>0</v>
      </c>
      <c r="ED32" s="35">
        <f>+'SEM4'!IQ32</f>
        <v>0</v>
      </c>
      <c r="EE32" s="35">
        <f>+'SEM4'!IR32</f>
        <v>0</v>
      </c>
      <c r="EF32" s="35">
        <f>+'SEM4'!IS32</f>
        <v>0</v>
      </c>
      <c r="EG32" s="23">
        <f>+'SEM4'!IT32</f>
        <v>0</v>
      </c>
      <c r="EH32" s="26">
        <f>+'SEM4'!IU32</f>
        <v>0</v>
      </c>
      <c r="EI32" s="42" t="str">
        <f t="shared" si="100"/>
        <v>-</v>
      </c>
      <c r="EJ32" s="89" t="str">
        <f t="shared" si="101"/>
        <v>-</v>
      </c>
      <c r="EK32" s="43" t="str">
        <f t="shared" si="102"/>
        <v>-</v>
      </c>
      <c r="EL32" s="43" t="str">
        <f t="shared" si="103"/>
        <v>-</v>
      </c>
      <c r="EM32" s="43" t="str">
        <f t="shared" si="104"/>
        <v>-</v>
      </c>
      <c r="EN32" s="43" t="str">
        <f t="shared" si="105"/>
        <v>-</v>
      </c>
      <c r="EO32" s="43" t="str">
        <f t="shared" si="106"/>
        <v>-</v>
      </c>
      <c r="EP32" s="43" t="str">
        <f t="shared" si="107"/>
        <v>-</v>
      </c>
      <c r="EQ32" s="43" t="str">
        <f t="shared" si="108"/>
        <v>-</v>
      </c>
      <c r="ER32" s="43" t="str">
        <f t="shared" si="109"/>
        <v>-</v>
      </c>
      <c r="ES32" s="43" t="str">
        <f t="shared" si="110"/>
        <v>-</v>
      </c>
      <c r="ET32" s="43" t="str">
        <f t="shared" si="111"/>
        <v>-</v>
      </c>
      <c r="EU32" s="43" t="str">
        <f t="shared" si="112"/>
        <v>-</v>
      </c>
      <c r="EV32" s="43" t="str">
        <f t="shared" si="113"/>
        <v>-</v>
      </c>
      <c r="EW32" s="43" t="str">
        <f t="shared" si="114"/>
        <v>-</v>
      </c>
      <c r="EX32" s="43" t="str">
        <f t="shared" si="115"/>
        <v>-</v>
      </c>
      <c r="EY32" s="44" t="str">
        <f t="shared" si="116"/>
        <v>-</v>
      </c>
      <c r="EZ32" s="44" t="str">
        <f t="shared" si="117"/>
        <v>-</v>
      </c>
      <c r="FA32" s="44" t="str">
        <f t="shared" si="118"/>
        <v>-</v>
      </c>
      <c r="FB32" s="90" t="str">
        <f t="shared" si="119"/>
        <v>-</v>
      </c>
      <c r="FC32" s="39">
        <f>+'SEM5'!IC32</f>
        <v>0</v>
      </c>
      <c r="FD32" s="99">
        <f t="shared" si="120"/>
        <v>0</v>
      </c>
      <c r="FE32" s="99">
        <f t="shared" si="121"/>
        <v>0</v>
      </c>
      <c r="FF32" s="100">
        <f t="shared" si="122"/>
        <v>0</v>
      </c>
      <c r="FG32" s="100">
        <f t="shared" si="123"/>
        <v>0</v>
      </c>
      <c r="FH32" s="35">
        <f>+'SEM5'!IH32</f>
        <v>0</v>
      </c>
      <c r="FI32" s="35">
        <f>+'SEM5'!II32</f>
        <v>0</v>
      </c>
      <c r="FJ32" s="35">
        <f>+'SEM5'!IJ32</f>
        <v>0</v>
      </c>
      <c r="FK32" s="35">
        <f>+'SEM5'!IK32</f>
        <v>0</v>
      </c>
      <c r="FL32" s="35">
        <f>+'SEM5'!IL32</f>
        <v>0</v>
      </c>
      <c r="FM32" s="35">
        <f>+'SEM5'!IM32</f>
        <v>0</v>
      </c>
      <c r="FN32" s="100">
        <f>+'SEM5'!IN32</f>
        <v>0</v>
      </c>
      <c r="FO32" s="35">
        <f>+'SEM5'!IO32</f>
        <v>0</v>
      </c>
      <c r="FP32" s="35">
        <f>+'SEM5'!IP32</f>
        <v>0</v>
      </c>
      <c r="FQ32" s="35">
        <f>+'SEM5'!IQ32</f>
        <v>0</v>
      </c>
      <c r="FR32" s="35">
        <f>+'SEM5'!IR32</f>
        <v>0</v>
      </c>
      <c r="FS32" s="35">
        <f>+'SEM5'!IS32</f>
        <v>0</v>
      </c>
      <c r="FT32" s="23">
        <f>+'SEM5'!IT32</f>
        <v>0</v>
      </c>
      <c r="FU32" s="26">
        <f>+'SEM5'!IU32</f>
        <v>0</v>
      </c>
      <c r="FV32" s="42" t="str">
        <f t="shared" si="124"/>
        <v>-</v>
      </c>
      <c r="FW32" s="89" t="str">
        <f t="shared" si="125"/>
        <v>-</v>
      </c>
      <c r="FX32" s="43" t="str">
        <f t="shared" si="126"/>
        <v>-</v>
      </c>
      <c r="FY32" s="43" t="str">
        <f t="shared" si="127"/>
        <v>-</v>
      </c>
      <c r="FZ32" s="43" t="str">
        <f t="shared" si="128"/>
        <v>-</v>
      </c>
      <c r="GA32" s="43" t="str">
        <f t="shared" si="129"/>
        <v>-</v>
      </c>
      <c r="GB32" s="43" t="str">
        <f t="shared" si="130"/>
        <v>-</v>
      </c>
      <c r="GC32" s="43" t="str">
        <f t="shared" si="131"/>
        <v>-</v>
      </c>
      <c r="GD32" s="43" t="str">
        <f t="shared" si="132"/>
        <v>-</v>
      </c>
      <c r="GE32" s="43" t="str">
        <f t="shared" si="133"/>
        <v>-</v>
      </c>
      <c r="GF32" s="43" t="str">
        <f t="shared" si="134"/>
        <v>-</v>
      </c>
      <c r="GG32" s="43" t="str">
        <f t="shared" si="135"/>
        <v>-</v>
      </c>
      <c r="GH32" s="43" t="str">
        <f t="shared" si="136"/>
        <v>-</v>
      </c>
      <c r="GI32" s="43" t="str">
        <f t="shared" si="137"/>
        <v>-</v>
      </c>
      <c r="GJ32" s="43" t="str">
        <f t="shared" si="138"/>
        <v>-</v>
      </c>
      <c r="GK32" s="43" t="str">
        <f t="shared" si="139"/>
        <v>-</v>
      </c>
      <c r="GL32" s="44" t="str">
        <f t="shared" si="140"/>
        <v>-</v>
      </c>
      <c r="GM32" s="44" t="str">
        <f t="shared" si="141"/>
        <v>-</v>
      </c>
      <c r="GN32" s="44" t="str">
        <f t="shared" si="142"/>
        <v>-</v>
      </c>
      <c r="GO32" s="90" t="str">
        <f t="shared" si="143"/>
        <v>-</v>
      </c>
      <c r="GP32" s="39">
        <f>'SEM6'!IC32</f>
        <v>0</v>
      </c>
      <c r="GQ32" s="99">
        <f t="shared" si="144"/>
        <v>0</v>
      </c>
      <c r="GR32" s="99">
        <f t="shared" si="145"/>
        <v>0</v>
      </c>
      <c r="GS32" s="100">
        <f t="shared" si="146"/>
        <v>0</v>
      </c>
      <c r="GT32" s="100">
        <f t="shared" si="147"/>
        <v>0</v>
      </c>
      <c r="GU32" s="35">
        <f>'SEM6'!IH32</f>
        <v>0</v>
      </c>
      <c r="GV32" s="35">
        <f>'SEM6'!II32</f>
        <v>0</v>
      </c>
      <c r="GW32" s="35">
        <f>'SEM6'!IJ32</f>
        <v>0</v>
      </c>
      <c r="GX32" s="35">
        <f>'SEM6'!IK32</f>
        <v>0</v>
      </c>
      <c r="GY32" s="35">
        <f>'SEM6'!IL32</f>
        <v>0</v>
      </c>
      <c r="GZ32" s="35">
        <f>'SEM6'!IM32</f>
        <v>0</v>
      </c>
      <c r="HA32" s="100">
        <f>'SEM6'!IN32</f>
        <v>0</v>
      </c>
      <c r="HB32" s="35">
        <f>'SEM6'!IO32</f>
        <v>0</v>
      </c>
      <c r="HC32" s="35">
        <f>'SEM6'!IP32</f>
        <v>0</v>
      </c>
      <c r="HD32" s="35">
        <f>'SEM6'!IQ32</f>
        <v>0</v>
      </c>
      <c r="HE32" s="35">
        <f>'SEM6'!IR32</f>
        <v>0</v>
      </c>
      <c r="HF32" s="35">
        <f>'SEM6'!IS32</f>
        <v>0</v>
      </c>
      <c r="HG32" s="23">
        <f>'SEM6'!IT32</f>
        <v>0</v>
      </c>
      <c r="HH32" s="26">
        <f>'SEM6'!IU32</f>
        <v>0</v>
      </c>
      <c r="HI32" s="42" t="str">
        <f t="shared" si="4"/>
        <v>-</v>
      </c>
      <c r="HJ32" s="89" t="str">
        <f t="shared" si="5"/>
        <v>-</v>
      </c>
      <c r="HK32" s="43" t="str">
        <f t="shared" si="6"/>
        <v>-</v>
      </c>
      <c r="HL32" s="43" t="str">
        <f t="shared" si="7"/>
        <v>-</v>
      </c>
      <c r="HM32" s="43" t="str">
        <f t="shared" si="8"/>
        <v>-</v>
      </c>
      <c r="HN32" s="43" t="str">
        <f t="shared" si="9"/>
        <v>-</v>
      </c>
      <c r="HO32" s="43" t="str">
        <f t="shared" si="10"/>
        <v>-</v>
      </c>
      <c r="HP32" s="43" t="str">
        <f t="shared" si="11"/>
        <v>-</v>
      </c>
      <c r="HQ32" s="43" t="str">
        <f t="shared" si="12"/>
        <v>-</v>
      </c>
      <c r="HR32" s="43" t="str">
        <f t="shared" si="13"/>
        <v>-</v>
      </c>
      <c r="HS32" s="43" t="str">
        <f t="shared" si="14"/>
        <v>-</v>
      </c>
      <c r="HT32" s="43" t="str">
        <f t="shared" si="15"/>
        <v>-</v>
      </c>
      <c r="HU32" s="43" t="str">
        <f t="shared" si="16"/>
        <v>-</v>
      </c>
      <c r="HV32" s="43" t="str">
        <f t="shared" si="17"/>
        <v>-</v>
      </c>
      <c r="HW32" s="43" t="str">
        <f t="shared" si="18"/>
        <v>-</v>
      </c>
      <c r="HX32" s="43" t="str">
        <f t="shared" si="19"/>
        <v>-</v>
      </c>
      <c r="HY32" s="44" t="str">
        <f t="shared" si="20"/>
        <v>-</v>
      </c>
      <c r="HZ32" s="44" t="str">
        <f t="shared" si="21"/>
        <v>-</v>
      </c>
      <c r="IA32" s="44" t="str">
        <f t="shared" si="22"/>
        <v>-</v>
      </c>
      <c r="IB32" s="90" t="str">
        <f t="shared" si="23"/>
        <v>-</v>
      </c>
      <c r="IC32" s="39">
        <f>'CUMUL Octobre 2022'!C32</f>
        <v>0</v>
      </c>
      <c r="ID32" s="112">
        <f t="shared" si="148"/>
        <v>0</v>
      </c>
      <c r="IE32" s="112">
        <f t="shared" si="149"/>
        <v>0</v>
      </c>
      <c r="IF32" s="113">
        <f t="shared" si="150"/>
        <v>0</v>
      </c>
      <c r="IG32" s="113">
        <f t="shared" si="151"/>
        <v>0</v>
      </c>
      <c r="IH32" s="35">
        <f>'CUMUL Octobre 2022'!H32</f>
        <v>0</v>
      </c>
      <c r="II32" s="35">
        <f>'CUMUL Octobre 2022'!I32</f>
        <v>0</v>
      </c>
      <c r="IJ32" s="35">
        <f>'CUMUL Octobre 2022'!J32</f>
        <v>0</v>
      </c>
      <c r="IK32" s="35">
        <f>'CUMUL Octobre 2022'!K32</f>
        <v>0</v>
      </c>
      <c r="IL32" s="35">
        <f>'CUMUL Octobre 2022'!L32</f>
        <v>0</v>
      </c>
      <c r="IM32" s="35">
        <f>'CUMUL Octobre 2022'!M32</f>
        <v>0</v>
      </c>
      <c r="IN32" s="113">
        <f>'CUMUL Octobre 2022'!N32</f>
        <v>0</v>
      </c>
      <c r="IO32" s="35">
        <f>'CUMUL Octobre 2022'!O32</f>
        <v>0</v>
      </c>
      <c r="IP32" s="35">
        <f>'CUMUL Octobre 2022'!P32</f>
        <v>0</v>
      </c>
      <c r="IQ32" s="35">
        <f>'CUMUL Octobre 2022'!Q32</f>
        <v>0</v>
      </c>
      <c r="IR32" s="35">
        <f>'CUMUL Octobre 2022'!R32</f>
        <v>0</v>
      </c>
      <c r="IS32" s="35">
        <f>'CUMUL Octobre 2022'!S32</f>
        <v>0</v>
      </c>
      <c r="IT32" s="23">
        <f>'CUMUL Octobre 2022'!T32</f>
        <v>0</v>
      </c>
      <c r="IU32" s="26">
        <f>'CUMUL Octobre 2022'!U32</f>
        <v>0</v>
      </c>
      <c r="IV32" s="125" t="str">
        <f t="shared" si="152"/>
        <v>-</v>
      </c>
      <c r="IW32" s="126" t="str">
        <f t="shared" si="153"/>
        <v>-</v>
      </c>
      <c r="IX32" s="127" t="str">
        <f t="shared" si="154"/>
        <v>-</v>
      </c>
      <c r="IY32" s="127" t="str">
        <f t="shared" si="155"/>
        <v>-</v>
      </c>
      <c r="IZ32" s="127" t="str">
        <f t="shared" si="156"/>
        <v>-</v>
      </c>
      <c r="JA32" s="127" t="str">
        <f t="shared" si="157"/>
        <v>-</v>
      </c>
      <c r="JB32" s="127" t="str">
        <f t="shared" si="158"/>
        <v>-</v>
      </c>
      <c r="JC32" s="127" t="str">
        <f t="shared" si="159"/>
        <v>-</v>
      </c>
      <c r="JD32" s="127" t="str">
        <f t="shared" si="160"/>
        <v>-</v>
      </c>
      <c r="JE32" s="127" t="str">
        <f t="shared" si="161"/>
        <v>-</v>
      </c>
      <c r="JF32" s="127" t="str">
        <f t="shared" si="162"/>
        <v>-</v>
      </c>
      <c r="JG32" s="127" t="str">
        <f t="shared" si="163"/>
        <v>-</v>
      </c>
      <c r="JH32" s="127" t="str">
        <f t="shared" si="164"/>
        <v>-</v>
      </c>
      <c r="JI32" s="127" t="str">
        <f t="shared" si="165"/>
        <v>-</v>
      </c>
      <c r="JJ32" s="127" t="str">
        <f t="shared" si="166"/>
        <v>-</v>
      </c>
      <c r="JK32" s="127" t="str">
        <f t="shared" si="167"/>
        <v>-</v>
      </c>
      <c r="JL32" s="128" t="str">
        <f t="shared" si="168"/>
        <v>-</v>
      </c>
      <c r="JM32" s="128" t="str">
        <f t="shared" si="169"/>
        <v>-</v>
      </c>
      <c r="JN32" s="128" t="str">
        <f t="shared" si="170"/>
        <v>-</v>
      </c>
      <c r="JO32" s="129" t="str">
        <f t="shared" si="171"/>
        <v>-</v>
      </c>
    </row>
    <row r="33" spans="1:275" ht="15.75">
      <c r="A33" s="14">
        <f>IFERROR('SEM1'!A33,"-")</f>
        <v>0</v>
      </c>
      <c r="B33" s="14">
        <f>IFERROR('SEM1'!B33,"-")</f>
        <v>0</v>
      </c>
      <c r="C33" s="39">
        <f>+'SEM1'!IC33</f>
        <v>0</v>
      </c>
      <c r="D33" s="99">
        <f t="shared" si="24"/>
        <v>0</v>
      </c>
      <c r="E33" s="99">
        <f t="shared" si="25"/>
        <v>0</v>
      </c>
      <c r="F33" s="100">
        <f t="shared" si="26"/>
        <v>0</v>
      </c>
      <c r="G33" s="100">
        <f t="shared" si="27"/>
        <v>0</v>
      </c>
      <c r="H33" s="35">
        <f>+'SEM1'!IH33</f>
        <v>0</v>
      </c>
      <c r="I33" s="35">
        <f>+'SEM1'!II33</f>
        <v>0</v>
      </c>
      <c r="J33" s="35">
        <f>+'SEM1'!IJ33</f>
        <v>0</v>
      </c>
      <c r="K33" s="35">
        <f>+'SEM1'!IK33</f>
        <v>0</v>
      </c>
      <c r="L33" s="35">
        <f>+'SEM1'!IL33</f>
        <v>0</v>
      </c>
      <c r="M33" s="35">
        <f>+'SEM1'!IM33</f>
        <v>0</v>
      </c>
      <c r="N33" s="100">
        <f>+'SEM1'!IN33</f>
        <v>0</v>
      </c>
      <c r="O33" s="35">
        <f>+'SEM1'!IO33</f>
        <v>0</v>
      </c>
      <c r="P33" s="35">
        <f>+'SEM1'!IP33</f>
        <v>0</v>
      </c>
      <c r="Q33" s="35">
        <f>+'SEM1'!IQ33</f>
        <v>0</v>
      </c>
      <c r="R33" s="36">
        <f>+'SEM1'!IR33</f>
        <v>0</v>
      </c>
      <c r="S33" s="36">
        <f>+'SEM1'!IS33</f>
        <v>0</v>
      </c>
      <c r="T33" s="33">
        <f>+'SEM1'!IT33</f>
        <v>0</v>
      </c>
      <c r="U33" s="27">
        <f>+'SEM1'!IU33</f>
        <v>0</v>
      </c>
      <c r="V33" s="42" t="str">
        <f t="shared" si="28"/>
        <v>-</v>
      </c>
      <c r="W33" s="89" t="str">
        <f t="shared" si="29"/>
        <v>-</v>
      </c>
      <c r="X33" s="43" t="str">
        <f t="shared" si="30"/>
        <v>-</v>
      </c>
      <c r="Y33" s="43" t="str">
        <f t="shared" si="31"/>
        <v>-</v>
      </c>
      <c r="Z33" s="43" t="str">
        <f t="shared" si="32"/>
        <v>-</v>
      </c>
      <c r="AA33" s="43" t="str">
        <f t="shared" si="33"/>
        <v>-</v>
      </c>
      <c r="AB33" s="43" t="str">
        <f t="shared" si="34"/>
        <v>-</v>
      </c>
      <c r="AC33" s="43" t="str">
        <f t="shared" si="35"/>
        <v>-</v>
      </c>
      <c r="AD33" s="43" t="str">
        <f t="shared" si="36"/>
        <v>-</v>
      </c>
      <c r="AE33" s="43" t="str">
        <f t="shared" si="37"/>
        <v>-</v>
      </c>
      <c r="AF33" s="43" t="str">
        <f t="shared" si="38"/>
        <v>-</v>
      </c>
      <c r="AG33" s="43" t="str">
        <f t="shared" si="39"/>
        <v>-</v>
      </c>
      <c r="AH33" s="43" t="str">
        <f t="shared" si="40"/>
        <v>-</v>
      </c>
      <c r="AI33" s="43" t="str">
        <f t="shared" si="41"/>
        <v>-</v>
      </c>
      <c r="AJ33" s="43" t="str">
        <f t="shared" si="42"/>
        <v>-</v>
      </c>
      <c r="AK33" s="43" t="str">
        <f t="shared" si="43"/>
        <v>-</v>
      </c>
      <c r="AL33" s="44" t="str">
        <f t="shared" si="44"/>
        <v>-</v>
      </c>
      <c r="AM33" s="44" t="str">
        <f t="shared" si="45"/>
        <v>-</v>
      </c>
      <c r="AN33" s="44" t="str">
        <f t="shared" si="46"/>
        <v>-</v>
      </c>
      <c r="AO33" s="90" t="str">
        <f t="shared" si="47"/>
        <v>-</v>
      </c>
      <c r="AP33" s="39">
        <f>+'SEM2'!IC33</f>
        <v>0</v>
      </c>
      <c r="AQ33" s="99">
        <f t="shared" si="48"/>
        <v>0</v>
      </c>
      <c r="AR33" s="99">
        <f t="shared" si="49"/>
        <v>0</v>
      </c>
      <c r="AS33" s="100">
        <f t="shared" si="50"/>
        <v>0</v>
      </c>
      <c r="AT33" s="100">
        <f t="shared" si="51"/>
        <v>0</v>
      </c>
      <c r="AU33" s="35">
        <f>+'SEM2'!IH33</f>
        <v>0</v>
      </c>
      <c r="AV33" s="35">
        <f>+'SEM2'!II33</f>
        <v>0</v>
      </c>
      <c r="AW33" s="35">
        <f>+'SEM2'!IJ33</f>
        <v>0</v>
      </c>
      <c r="AX33" s="35">
        <f>+'SEM2'!IK33</f>
        <v>0</v>
      </c>
      <c r="AY33" s="35">
        <f>+'SEM2'!IL33</f>
        <v>0</v>
      </c>
      <c r="AZ33" s="35">
        <f>+'SEM2'!IM33</f>
        <v>0</v>
      </c>
      <c r="BA33" s="100">
        <f>+'SEM2'!IN33</f>
        <v>0</v>
      </c>
      <c r="BB33" s="35">
        <f>+'SEM2'!IO33</f>
        <v>0</v>
      </c>
      <c r="BC33" s="35">
        <f>+'SEM2'!IP33</f>
        <v>0</v>
      </c>
      <c r="BD33" s="35">
        <f>+'SEM2'!IQ33</f>
        <v>0</v>
      </c>
      <c r="BE33" s="36">
        <f>+'SEM2'!IR33</f>
        <v>0</v>
      </c>
      <c r="BF33" s="36">
        <f>+'SEM2'!IS33</f>
        <v>0</v>
      </c>
      <c r="BG33" s="33">
        <f>+'SEM2'!IT33</f>
        <v>0</v>
      </c>
      <c r="BH33" s="27">
        <f>+'SEM2'!IU33</f>
        <v>0</v>
      </c>
      <c r="BI33" s="42" t="str">
        <f t="shared" si="52"/>
        <v>-</v>
      </c>
      <c r="BJ33" s="89" t="str">
        <f t="shared" si="53"/>
        <v>-</v>
      </c>
      <c r="BK33" s="43" t="str">
        <f t="shared" si="54"/>
        <v>-</v>
      </c>
      <c r="BL33" s="43" t="str">
        <f t="shared" si="55"/>
        <v>-</v>
      </c>
      <c r="BM33" s="43" t="str">
        <f t="shared" si="56"/>
        <v>-</v>
      </c>
      <c r="BN33" s="43" t="str">
        <f t="shared" si="57"/>
        <v>-</v>
      </c>
      <c r="BO33" s="43" t="str">
        <f t="shared" si="58"/>
        <v>-</v>
      </c>
      <c r="BP33" s="43" t="str">
        <f t="shared" si="59"/>
        <v>-</v>
      </c>
      <c r="BQ33" s="43" t="str">
        <f t="shared" si="60"/>
        <v>-</v>
      </c>
      <c r="BR33" s="43" t="str">
        <f t="shared" si="61"/>
        <v>-</v>
      </c>
      <c r="BS33" s="43" t="str">
        <f t="shared" si="62"/>
        <v>-</v>
      </c>
      <c r="BT33" s="43" t="str">
        <f t="shared" si="63"/>
        <v>-</v>
      </c>
      <c r="BU33" s="43" t="str">
        <f t="shared" si="64"/>
        <v>-</v>
      </c>
      <c r="BV33" s="43" t="str">
        <f t="shared" si="65"/>
        <v>-</v>
      </c>
      <c r="BW33" s="43" t="str">
        <f t="shared" si="66"/>
        <v>-</v>
      </c>
      <c r="BX33" s="43" t="str">
        <f t="shared" si="67"/>
        <v>-</v>
      </c>
      <c r="BY33" s="44" t="str">
        <f t="shared" si="68"/>
        <v>-</v>
      </c>
      <c r="BZ33" s="44" t="str">
        <f t="shared" si="69"/>
        <v>-</v>
      </c>
      <c r="CA33" s="44" t="str">
        <f t="shared" si="70"/>
        <v>-</v>
      </c>
      <c r="CB33" s="90" t="str">
        <f t="shared" si="71"/>
        <v>-</v>
      </c>
      <c r="CC33" s="39">
        <f>+'SEM3'!IC33</f>
        <v>0</v>
      </c>
      <c r="CD33" s="99">
        <f t="shared" si="72"/>
        <v>0</v>
      </c>
      <c r="CE33" s="99">
        <f t="shared" si="73"/>
        <v>0</v>
      </c>
      <c r="CF33" s="100">
        <f t="shared" si="74"/>
        <v>0</v>
      </c>
      <c r="CG33" s="100">
        <f t="shared" si="75"/>
        <v>0</v>
      </c>
      <c r="CH33" s="35">
        <f>+'SEM3'!IH33</f>
        <v>0</v>
      </c>
      <c r="CI33" s="35">
        <f>+'SEM3'!II33</f>
        <v>0</v>
      </c>
      <c r="CJ33" s="35">
        <f>+'SEM3'!IJ33</f>
        <v>0</v>
      </c>
      <c r="CK33" s="35">
        <f>+'SEM3'!IK33</f>
        <v>0</v>
      </c>
      <c r="CL33" s="35">
        <f>+'SEM3'!IL33</f>
        <v>0</v>
      </c>
      <c r="CM33" s="35">
        <f>+'SEM3'!IM33</f>
        <v>0</v>
      </c>
      <c r="CN33" s="100">
        <f>+'SEM3'!IN33</f>
        <v>0</v>
      </c>
      <c r="CO33" s="35">
        <f>+'SEM3'!IO33</f>
        <v>0</v>
      </c>
      <c r="CP33" s="35">
        <f>+'SEM3'!IP33</f>
        <v>0</v>
      </c>
      <c r="CQ33" s="35">
        <f>+'SEM3'!IQ33</f>
        <v>0</v>
      </c>
      <c r="CR33" s="35">
        <f>+'SEM3'!IR33</f>
        <v>0</v>
      </c>
      <c r="CS33" s="35">
        <f>+'SEM3'!IS33</f>
        <v>0</v>
      </c>
      <c r="CT33" s="23">
        <f>+'SEM3'!IT33</f>
        <v>0</v>
      </c>
      <c r="CU33" s="26">
        <f>+'SEM3'!IU33</f>
        <v>0</v>
      </c>
      <c r="CV33" s="42" t="str">
        <f t="shared" si="76"/>
        <v>-</v>
      </c>
      <c r="CW33" s="89" t="str">
        <f t="shared" si="77"/>
        <v>-</v>
      </c>
      <c r="CX33" s="43" t="str">
        <f t="shared" si="78"/>
        <v>-</v>
      </c>
      <c r="CY33" s="43" t="str">
        <f t="shared" si="79"/>
        <v>-</v>
      </c>
      <c r="CZ33" s="43" t="str">
        <f t="shared" si="80"/>
        <v>-</v>
      </c>
      <c r="DA33" s="43" t="str">
        <f t="shared" si="81"/>
        <v>-</v>
      </c>
      <c r="DB33" s="43" t="str">
        <f t="shared" si="82"/>
        <v>-</v>
      </c>
      <c r="DC33" s="43" t="str">
        <f t="shared" si="83"/>
        <v>-</v>
      </c>
      <c r="DD33" s="43" t="str">
        <f t="shared" si="84"/>
        <v>-</v>
      </c>
      <c r="DE33" s="43" t="str">
        <f t="shared" si="85"/>
        <v>-</v>
      </c>
      <c r="DF33" s="43" t="str">
        <f t="shared" si="86"/>
        <v>-</v>
      </c>
      <c r="DG33" s="43" t="str">
        <f t="shared" si="87"/>
        <v>-</v>
      </c>
      <c r="DH33" s="43" t="str">
        <f t="shared" si="88"/>
        <v>-</v>
      </c>
      <c r="DI33" s="43" t="str">
        <f t="shared" si="89"/>
        <v>-</v>
      </c>
      <c r="DJ33" s="43" t="str">
        <f t="shared" si="90"/>
        <v>-</v>
      </c>
      <c r="DK33" s="43" t="str">
        <f t="shared" si="91"/>
        <v>-</v>
      </c>
      <c r="DL33" s="44" t="str">
        <f t="shared" si="92"/>
        <v>-</v>
      </c>
      <c r="DM33" s="44" t="str">
        <f t="shared" si="93"/>
        <v>-</v>
      </c>
      <c r="DN33" s="44" t="str">
        <f t="shared" si="94"/>
        <v>-</v>
      </c>
      <c r="DO33" s="90" t="str">
        <f t="shared" si="95"/>
        <v>-</v>
      </c>
      <c r="DP33" s="39">
        <f>+'SEM4'!IC33</f>
        <v>0</v>
      </c>
      <c r="DQ33" s="99">
        <f t="shared" si="96"/>
        <v>0</v>
      </c>
      <c r="DR33" s="99">
        <f t="shared" si="97"/>
        <v>0</v>
      </c>
      <c r="DS33" s="100">
        <f t="shared" si="98"/>
        <v>0</v>
      </c>
      <c r="DT33" s="100">
        <f t="shared" si="99"/>
        <v>0</v>
      </c>
      <c r="DU33" s="35">
        <f>+'SEM4'!IH33</f>
        <v>0</v>
      </c>
      <c r="DV33" s="35">
        <f>+'SEM4'!II33</f>
        <v>0</v>
      </c>
      <c r="DW33" s="35">
        <f>+'SEM4'!IJ33</f>
        <v>0</v>
      </c>
      <c r="DX33" s="35">
        <f>+'SEM4'!IK33</f>
        <v>0</v>
      </c>
      <c r="DY33" s="35">
        <f>+'SEM4'!IL33</f>
        <v>0</v>
      </c>
      <c r="DZ33" s="35">
        <f>+'SEM4'!IM33</f>
        <v>0</v>
      </c>
      <c r="EA33" s="100">
        <f>+'SEM4'!IN33</f>
        <v>0</v>
      </c>
      <c r="EB33" s="35">
        <f>+'SEM4'!IO33</f>
        <v>0</v>
      </c>
      <c r="EC33" s="35">
        <f>+'SEM4'!IP33</f>
        <v>0</v>
      </c>
      <c r="ED33" s="35">
        <f>+'SEM4'!IQ33</f>
        <v>0</v>
      </c>
      <c r="EE33" s="36">
        <f>+'SEM4'!IR33</f>
        <v>0</v>
      </c>
      <c r="EF33" s="36">
        <f>+'SEM4'!IS33</f>
        <v>0</v>
      </c>
      <c r="EG33" s="33">
        <f>+'SEM4'!IT33</f>
        <v>0</v>
      </c>
      <c r="EH33" s="27">
        <f>+'SEM4'!IU33</f>
        <v>0</v>
      </c>
      <c r="EI33" s="42" t="str">
        <f t="shared" si="100"/>
        <v>-</v>
      </c>
      <c r="EJ33" s="89" t="str">
        <f t="shared" si="101"/>
        <v>-</v>
      </c>
      <c r="EK33" s="43" t="str">
        <f t="shared" si="102"/>
        <v>-</v>
      </c>
      <c r="EL33" s="43" t="str">
        <f t="shared" si="103"/>
        <v>-</v>
      </c>
      <c r="EM33" s="43" t="str">
        <f t="shared" si="104"/>
        <v>-</v>
      </c>
      <c r="EN33" s="43" t="str">
        <f t="shared" si="105"/>
        <v>-</v>
      </c>
      <c r="EO33" s="43" t="str">
        <f t="shared" si="106"/>
        <v>-</v>
      </c>
      <c r="EP33" s="43" t="str">
        <f t="shared" si="107"/>
        <v>-</v>
      </c>
      <c r="EQ33" s="43" t="str">
        <f t="shared" si="108"/>
        <v>-</v>
      </c>
      <c r="ER33" s="43" t="str">
        <f t="shared" si="109"/>
        <v>-</v>
      </c>
      <c r="ES33" s="43" t="str">
        <f t="shared" si="110"/>
        <v>-</v>
      </c>
      <c r="ET33" s="43" t="str">
        <f t="shared" si="111"/>
        <v>-</v>
      </c>
      <c r="EU33" s="43" t="str">
        <f t="shared" si="112"/>
        <v>-</v>
      </c>
      <c r="EV33" s="43" t="str">
        <f t="shared" si="113"/>
        <v>-</v>
      </c>
      <c r="EW33" s="43" t="str">
        <f t="shared" si="114"/>
        <v>-</v>
      </c>
      <c r="EX33" s="43" t="str">
        <f t="shared" si="115"/>
        <v>-</v>
      </c>
      <c r="EY33" s="44" t="str">
        <f t="shared" si="116"/>
        <v>-</v>
      </c>
      <c r="EZ33" s="44" t="str">
        <f t="shared" si="117"/>
        <v>-</v>
      </c>
      <c r="FA33" s="44" t="str">
        <f t="shared" si="118"/>
        <v>-</v>
      </c>
      <c r="FB33" s="90" t="str">
        <f t="shared" si="119"/>
        <v>-</v>
      </c>
      <c r="FC33" s="39">
        <f>+'SEM5'!IC33</f>
        <v>0</v>
      </c>
      <c r="FD33" s="99">
        <f t="shared" si="120"/>
        <v>0</v>
      </c>
      <c r="FE33" s="99">
        <f t="shared" si="121"/>
        <v>0</v>
      </c>
      <c r="FF33" s="100">
        <f t="shared" si="122"/>
        <v>0</v>
      </c>
      <c r="FG33" s="100">
        <f t="shared" si="123"/>
        <v>0</v>
      </c>
      <c r="FH33" s="35">
        <f>+'SEM5'!IH33</f>
        <v>0</v>
      </c>
      <c r="FI33" s="35">
        <f>+'SEM5'!II33</f>
        <v>0</v>
      </c>
      <c r="FJ33" s="35">
        <f>+'SEM5'!IJ33</f>
        <v>0</v>
      </c>
      <c r="FK33" s="35">
        <f>+'SEM5'!IK33</f>
        <v>0</v>
      </c>
      <c r="FL33" s="35">
        <f>+'SEM5'!IL33</f>
        <v>0</v>
      </c>
      <c r="FM33" s="35">
        <f>+'SEM5'!IM33</f>
        <v>0</v>
      </c>
      <c r="FN33" s="100">
        <f>+'SEM5'!IN33</f>
        <v>0</v>
      </c>
      <c r="FO33" s="35">
        <f>+'SEM5'!IO33</f>
        <v>0</v>
      </c>
      <c r="FP33" s="35">
        <f>+'SEM5'!IP33</f>
        <v>0</v>
      </c>
      <c r="FQ33" s="35">
        <f>+'SEM5'!IQ33</f>
        <v>0</v>
      </c>
      <c r="FR33" s="36">
        <f>+'SEM5'!IR33</f>
        <v>0</v>
      </c>
      <c r="FS33" s="36">
        <f>+'SEM5'!IS33</f>
        <v>0</v>
      </c>
      <c r="FT33" s="33">
        <f>+'SEM5'!IT33</f>
        <v>0</v>
      </c>
      <c r="FU33" s="27">
        <f>+'SEM5'!IU33</f>
        <v>0</v>
      </c>
      <c r="FV33" s="42" t="str">
        <f t="shared" si="124"/>
        <v>-</v>
      </c>
      <c r="FW33" s="89" t="str">
        <f t="shared" si="125"/>
        <v>-</v>
      </c>
      <c r="FX33" s="43" t="str">
        <f t="shared" si="126"/>
        <v>-</v>
      </c>
      <c r="FY33" s="43" t="str">
        <f t="shared" si="127"/>
        <v>-</v>
      </c>
      <c r="FZ33" s="43" t="str">
        <f t="shared" si="128"/>
        <v>-</v>
      </c>
      <c r="GA33" s="43" t="str">
        <f t="shared" si="129"/>
        <v>-</v>
      </c>
      <c r="GB33" s="43" t="str">
        <f t="shared" si="130"/>
        <v>-</v>
      </c>
      <c r="GC33" s="43" t="str">
        <f t="shared" si="131"/>
        <v>-</v>
      </c>
      <c r="GD33" s="43" t="str">
        <f t="shared" si="132"/>
        <v>-</v>
      </c>
      <c r="GE33" s="43" t="str">
        <f t="shared" si="133"/>
        <v>-</v>
      </c>
      <c r="GF33" s="43" t="str">
        <f t="shared" si="134"/>
        <v>-</v>
      </c>
      <c r="GG33" s="43" t="str">
        <f t="shared" si="135"/>
        <v>-</v>
      </c>
      <c r="GH33" s="43" t="str">
        <f t="shared" si="136"/>
        <v>-</v>
      </c>
      <c r="GI33" s="43" t="str">
        <f t="shared" si="137"/>
        <v>-</v>
      </c>
      <c r="GJ33" s="43" t="str">
        <f t="shared" si="138"/>
        <v>-</v>
      </c>
      <c r="GK33" s="43" t="str">
        <f t="shared" si="139"/>
        <v>-</v>
      </c>
      <c r="GL33" s="44" t="str">
        <f t="shared" si="140"/>
        <v>-</v>
      </c>
      <c r="GM33" s="44" t="str">
        <f t="shared" si="141"/>
        <v>-</v>
      </c>
      <c r="GN33" s="44" t="str">
        <f t="shared" si="142"/>
        <v>-</v>
      </c>
      <c r="GO33" s="90" t="str">
        <f t="shared" si="143"/>
        <v>-</v>
      </c>
      <c r="GP33" s="39">
        <f>'SEM6'!IC33</f>
        <v>0</v>
      </c>
      <c r="GQ33" s="99">
        <f t="shared" si="144"/>
        <v>0</v>
      </c>
      <c r="GR33" s="99">
        <f t="shared" si="145"/>
        <v>0</v>
      </c>
      <c r="GS33" s="100">
        <f t="shared" si="146"/>
        <v>0</v>
      </c>
      <c r="GT33" s="100">
        <f t="shared" si="147"/>
        <v>0</v>
      </c>
      <c r="GU33" s="35">
        <f>'SEM6'!IH33</f>
        <v>0</v>
      </c>
      <c r="GV33" s="35">
        <f>'SEM6'!II33</f>
        <v>0</v>
      </c>
      <c r="GW33" s="35">
        <f>'SEM6'!IJ33</f>
        <v>0</v>
      </c>
      <c r="GX33" s="35">
        <f>'SEM6'!IK33</f>
        <v>0</v>
      </c>
      <c r="GY33" s="35">
        <f>'SEM6'!IL33</f>
        <v>0</v>
      </c>
      <c r="GZ33" s="35">
        <f>'SEM6'!IM33</f>
        <v>0</v>
      </c>
      <c r="HA33" s="100">
        <f>'SEM6'!IN33</f>
        <v>0</v>
      </c>
      <c r="HB33" s="35">
        <f>'SEM6'!IO33</f>
        <v>0</v>
      </c>
      <c r="HC33" s="35">
        <f>'SEM6'!IP33</f>
        <v>0</v>
      </c>
      <c r="HD33" s="35">
        <f>'SEM6'!IQ33</f>
        <v>0</v>
      </c>
      <c r="HE33" s="35">
        <f>'SEM6'!IR33</f>
        <v>0</v>
      </c>
      <c r="HF33" s="35">
        <f>'SEM6'!IS33</f>
        <v>0</v>
      </c>
      <c r="HG33" s="23">
        <f>'SEM6'!IT33</f>
        <v>0</v>
      </c>
      <c r="HH33" s="26">
        <f>'SEM6'!IU33</f>
        <v>0</v>
      </c>
      <c r="HI33" s="42" t="str">
        <f t="shared" si="4"/>
        <v>-</v>
      </c>
      <c r="HJ33" s="89" t="str">
        <f t="shared" si="5"/>
        <v>-</v>
      </c>
      <c r="HK33" s="43" t="str">
        <f t="shared" si="6"/>
        <v>-</v>
      </c>
      <c r="HL33" s="43" t="str">
        <f t="shared" si="7"/>
        <v>-</v>
      </c>
      <c r="HM33" s="43" t="str">
        <f t="shared" si="8"/>
        <v>-</v>
      </c>
      <c r="HN33" s="43" t="str">
        <f t="shared" si="9"/>
        <v>-</v>
      </c>
      <c r="HO33" s="43" t="str">
        <f t="shared" si="10"/>
        <v>-</v>
      </c>
      <c r="HP33" s="43" t="str">
        <f t="shared" si="11"/>
        <v>-</v>
      </c>
      <c r="HQ33" s="43" t="str">
        <f t="shared" si="12"/>
        <v>-</v>
      </c>
      <c r="HR33" s="43" t="str">
        <f t="shared" si="13"/>
        <v>-</v>
      </c>
      <c r="HS33" s="43" t="str">
        <f t="shared" si="14"/>
        <v>-</v>
      </c>
      <c r="HT33" s="43" t="str">
        <f t="shared" si="15"/>
        <v>-</v>
      </c>
      <c r="HU33" s="43" t="str">
        <f t="shared" si="16"/>
        <v>-</v>
      </c>
      <c r="HV33" s="43" t="str">
        <f t="shared" si="17"/>
        <v>-</v>
      </c>
      <c r="HW33" s="43" t="str">
        <f t="shared" si="18"/>
        <v>-</v>
      </c>
      <c r="HX33" s="43" t="str">
        <f t="shared" si="19"/>
        <v>-</v>
      </c>
      <c r="HY33" s="44" t="str">
        <f t="shared" si="20"/>
        <v>-</v>
      </c>
      <c r="HZ33" s="44" t="str">
        <f t="shared" si="21"/>
        <v>-</v>
      </c>
      <c r="IA33" s="44" t="str">
        <f t="shared" si="22"/>
        <v>-</v>
      </c>
      <c r="IB33" s="90" t="str">
        <f t="shared" si="23"/>
        <v>-</v>
      </c>
      <c r="IC33" s="39">
        <f>'CUMUL Octobre 2022'!C33</f>
        <v>0</v>
      </c>
      <c r="ID33" s="112">
        <f t="shared" si="148"/>
        <v>0</v>
      </c>
      <c r="IE33" s="112">
        <f t="shared" si="149"/>
        <v>0</v>
      </c>
      <c r="IF33" s="113">
        <f t="shared" si="150"/>
        <v>0</v>
      </c>
      <c r="IG33" s="113">
        <f t="shared" si="151"/>
        <v>0</v>
      </c>
      <c r="IH33" s="35">
        <f>'CUMUL Octobre 2022'!H33</f>
        <v>0</v>
      </c>
      <c r="II33" s="35">
        <f>'CUMUL Octobre 2022'!I33</f>
        <v>0</v>
      </c>
      <c r="IJ33" s="35">
        <f>'CUMUL Octobre 2022'!J33</f>
        <v>0</v>
      </c>
      <c r="IK33" s="35">
        <f>'CUMUL Octobre 2022'!K33</f>
        <v>0</v>
      </c>
      <c r="IL33" s="35">
        <f>'CUMUL Octobre 2022'!L33</f>
        <v>0</v>
      </c>
      <c r="IM33" s="35">
        <f>'CUMUL Octobre 2022'!M33</f>
        <v>0</v>
      </c>
      <c r="IN33" s="113">
        <f>'CUMUL Octobre 2022'!N33</f>
        <v>0</v>
      </c>
      <c r="IO33" s="35">
        <f>'CUMUL Octobre 2022'!O33</f>
        <v>0</v>
      </c>
      <c r="IP33" s="35">
        <f>'CUMUL Octobre 2022'!P33</f>
        <v>0</v>
      </c>
      <c r="IQ33" s="35">
        <f>'CUMUL Octobre 2022'!Q33</f>
        <v>0</v>
      </c>
      <c r="IR33" s="36">
        <f>'CUMUL Octobre 2022'!R33</f>
        <v>0</v>
      </c>
      <c r="IS33" s="36">
        <f>'CUMUL Octobre 2022'!S33</f>
        <v>0</v>
      </c>
      <c r="IT33" s="33">
        <f>'CUMUL Octobre 2022'!T33</f>
        <v>0</v>
      </c>
      <c r="IU33" s="27">
        <f>'CUMUL Octobre 2022'!U33</f>
        <v>0</v>
      </c>
      <c r="IV33" s="125" t="str">
        <f t="shared" si="152"/>
        <v>-</v>
      </c>
      <c r="IW33" s="126" t="str">
        <f t="shared" si="153"/>
        <v>-</v>
      </c>
      <c r="IX33" s="127" t="str">
        <f t="shared" si="154"/>
        <v>-</v>
      </c>
      <c r="IY33" s="127" t="str">
        <f t="shared" si="155"/>
        <v>-</v>
      </c>
      <c r="IZ33" s="127" t="str">
        <f t="shared" si="156"/>
        <v>-</v>
      </c>
      <c r="JA33" s="127" t="str">
        <f t="shared" si="157"/>
        <v>-</v>
      </c>
      <c r="JB33" s="127" t="str">
        <f t="shared" si="158"/>
        <v>-</v>
      </c>
      <c r="JC33" s="127" t="str">
        <f t="shared" si="159"/>
        <v>-</v>
      </c>
      <c r="JD33" s="127" t="str">
        <f t="shared" si="160"/>
        <v>-</v>
      </c>
      <c r="JE33" s="127" t="str">
        <f t="shared" si="161"/>
        <v>-</v>
      </c>
      <c r="JF33" s="127" t="str">
        <f t="shared" si="162"/>
        <v>-</v>
      </c>
      <c r="JG33" s="127" t="str">
        <f t="shared" si="163"/>
        <v>-</v>
      </c>
      <c r="JH33" s="127" t="str">
        <f t="shared" si="164"/>
        <v>-</v>
      </c>
      <c r="JI33" s="127" t="str">
        <f t="shared" si="165"/>
        <v>-</v>
      </c>
      <c r="JJ33" s="127" t="str">
        <f t="shared" si="166"/>
        <v>-</v>
      </c>
      <c r="JK33" s="127" t="str">
        <f t="shared" si="167"/>
        <v>-</v>
      </c>
      <c r="JL33" s="128" t="str">
        <f t="shared" si="168"/>
        <v>-</v>
      </c>
      <c r="JM33" s="128" t="str">
        <f t="shared" si="169"/>
        <v>-</v>
      </c>
      <c r="JN33" s="128" t="str">
        <f t="shared" si="170"/>
        <v>-</v>
      </c>
      <c r="JO33" s="129" t="str">
        <f t="shared" si="171"/>
        <v>-</v>
      </c>
    </row>
    <row r="34" spans="1:275" ht="15.75">
      <c r="A34" s="14">
        <f>IFERROR('SEM1'!A34,"-")</f>
        <v>0</v>
      </c>
      <c r="B34" s="14">
        <f>IFERROR('SEM1'!B34,"-")</f>
        <v>0</v>
      </c>
      <c r="C34" s="39">
        <f>+'SEM1'!IC34</f>
        <v>0</v>
      </c>
      <c r="D34" s="99">
        <f t="shared" si="24"/>
        <v>0</v>
      </c>
      <c r="E34" s="99">
        <f t="shared" si="25"/>
        <v>0</v>
      </c>
      <c r="F34" s="100">
        <f t="shared" si="26"/>
        <v>0</v>
      </c>
      <c r="G34" s="100">
        <f t="shared" si="27"/>
        <v>0</v>
      </c>
      <c r="H34" s="35">
        <f>+'SEM1'!IH34</f>
        <v>0</v>
      </c>
      <c r="I34" s="35">
        <f>+'SEM1'!II34</f>
        <v>0</v>
      </c>
      <c r="J34" s="35">
        <f>+'SEM1'!IJ34</f>
        <v>0</v>
      </c>
      <c r="K34" s="35">
        <f>+'SEM1'!IK34</f>
        <v>0</v>
      </c>
      <c r="L34" s="35">
        <f>+'SEM1'!IL34</f>
        <v>0</v>
      </c>
      <c r="M34" s="35">
        <f>+'SEM1'!IM34</f>
        <v>0</v>
      </c>
      <c r="N34" s="100">
        <f>+'SEM1'!IN34</f>
        <v>0</v>
      </c>
      <c r="O34" s="35">
        <f>+'SEM1'!IO34</f>
        <v>0</v>
      </c>
      <c r="P34" s="35">
        <f>+'SEM1'!IP34</f>
        <v>0</v>
      </c>
      <c r="Q34" s="35">
        <f>+'SEM1'!IQ34</f>
        <v>0</v>
      </c>
      <c r="R34" s="35">
        <f>+'SEM1'!IR34</f>
        <v>0</v>
      </c>
      <c r="S34" s="35">
        <f>+'SEM1'!IS34</f>
        <v>0</v>
      </c>
      <c r="T34" s="23">
        <f>+'SEM1'!IT34</f>
        <v>0</v>
      </c>
      <c r="U34" s="26">
        <f>+'SEM1'!IU34</f>
        <v>0</v>
      </c>
      <c r="V34" s="42" t="str">
        <f t="shared" si="28"/>
        <v>-</v>
      </c>
      <c r="W34" s="89" t="str">
        <f t="shared" si="29"/>
        <v>-</v>
      </c>
      <c r="X34" s="43" t="str">
        <f t="shared" si="30"/>
        <v>-</v>
      </c>
      <c r="Y34" s="43" t="str">
        <f t="shared" si="31"/>
        <v>-</v>
      </c>
      <c r="Z34" s="43" t="str">
        <f t="shared" si="32"/>
        <v>-</v>
      </c>
      <c r="AA34" s="43" t="str">
        <f t="shared" si="33"/>
        <v>-</v>
      </c>
      <c r="AB34" s="43" t="str">
        <f t="shared" si="34"/>
        <v>-</v>
      </c>
      <c r="AC34" s="43" t="str">
        <f t="shared" si="35"/>
        <v>-</v>
      </c>
      <c r="AD34" s="43" t="str">
        <f t="shared" si="36"/>
        <v>-</v>
      </c>
      <c r="AE34" s="43" t="str">
        <f t="shared" si="37"/>
        <v>-</v>
      </c>
      <c r="AF34" s="43" t="str">
        <f t="shared" si="38"/>
        <v>-</v>
      </c>
      <c r="AG34" s="43" t="str">
        <f t="shared" si="39"/>
        <v>-</v>
      </c>
      <c r="AH34" s="43" t="str">
        <f t="shared" si="40"/>
        <v>-</v>
      </c>
      <c r="AI34" s="43" t="str">
        <f t="shared" si="41"/>
        <v>-</v>
      </c>
      <c r="AJ34" s="43" t="str">
        <f t="shared" si="42"/>
        <v>-</v>
      </c>
      <c r="AK34" s="43" t="str">
        <f t="shared" si="43"/>
        <v>-</v>
      </c>
      <c r="AL34" s="44" t="str">
        <f t="shared" si="44"/>
        <v>-</v>
      </c>
      <c r="AM34" s="44" t="str">
        <f t="shared" si="45"/>
        <v>-</v>
      </c>
      <c r="AN34" s="44" t="str">
        <f t="shared" si="46"/>
        <v>-</v>
      </c>
      <c r="AO34" s="90" t="str">
        <f t="shared" si="47"/>
        <v>-</v>
      </c>
      <c r="AP34" s="39">
        <f>+'SEM2'!IC34</f>
        <v>0</v>
      </c>
      <c r="AQ34" s="99">
        <f t="shared" si="48"/>
        <v>0</v>
      </c>
      <c r="AR34" s="99">
        <f t="shared" si="49"/>
        <v>0</v>
      </c>
      <c r="AS34" s="100">
        <f t="shared" si="50"/>
        <v>0</v>
      </c>
      <c r="AT34" s="100">
        <f t="shared" si="51"/>
        <v>0</v>
      </c>
      <c r="AU34" s="35">
        <f>+'SEM2'!IH34</f>
        <v>0</v>
      </c>
      <c r="AV34" s="35">
        <f>+'SEM2'!II34</f>
        <v>0</v>
      </c>
      <c r="AW34" s="35">
        <f>+'SEM2'!IJ34</f>
        <v>0</v>
      </c>
      <c r="AX34" s="35">
        <f>+'SEM2'!IK34</f>
        <v>0</v>
      </c>
      <c r="AY34" s="35">
        <f>+'SEM2'!IL34</f>
        <v>0</v>
      </c>
      <c r="AZ34" s="35">
        <f>+'SEM2'!IM34</f>
        <v>0</v>
      </c>
      <c r="BA34" s="100">
        <f>+'SEM2'!IN34</f>
        <v>0</v>
      </c>
      <c r="BB34" s="35">
        <f>+'SEM2'!IO34</f>
        <v>0</v>
      </c>
      <c r="BC34" s="35">
        <f>+'SEM2'!IP34</f>
        <v>0</v>
      </c>
      <c r="BD34" s="35">
        <f>+'SEM2'!IQ34</f>
        <v>0</v>
      </c>
      <c r="BE34" s="35">
        <f>+'SEM2'!IR34</f>
        <v>0</v>
      </c>
      <c r="BF34" s="35">
        <f>+'SEM2'!IS34</f>
        <v>0</v>
      </c>
      <c r="BG34" s="23">
        <f>+'SEM2'!IT34</f>
        <v>0</v>
      </c>
      <c r="BH34" s="26">
        <f>+'SEM2'!IU34</f>
        <v>0</v>
      </c>
      <c r="BI34" s="42" t="str">
        <f t="shared" si="52"/>
        <v>-</v>
      </c>
      <c r="BJ34" s="89" t="str">
        <f t="shared" si="53"/>
        <v>-</v>
      </c>
      <c r="BK34" s="43" t="str">
        <f t="shared" si="54"/>
        <v>-</v>
      </c>
      <c r="BL34" s="43" t="str">
        <f t="shared" si="55"/>
        <v>-</v>
      </c>
      <c r="BM34" s="43" t="str">
        <f t="shared" si="56"/>
        <v>-</v>
      </c>
      <c r="BN34" s="43" t="str">
        <f t="shared" si="57"/>
        <v>-</v>
      </c>
      <c r="BO34" s="43" t="str">
        <f t="shared" si="58"/>
        <v>-</v>
      </c>
      <c r="BP34" s="43" t="str">
        <f t="shared" si="59"/>
        <v>-</v>
      </c>
      <c r="BQ34" s="43" t="str">
        <f t="shared" si="60"/>
        <v>-</v>
      </c>
      <c r="BR34" s="43" t="str">
        <f t="shared" si="61"/>
        <v>-</v>
      </c>
      <c r="BS34" s="43" t="str">
        <f t="shared" si="62"/>
        <v>-</v>
      </c>
      <c r="BT34" s="43" t="str">
        <f t="shared" si="63"/>
        <v>-</v>
      </c>
      <c r="BU34" s="43" t="str">
        <f t="shared" si="64"/>
        <v>-</v>
      </c>
      <c r="BV34" s="43" t="str">
        <f t="shared" si="65"/>
        <v>-</v>
      </c>
      <c r="BW34" s="43" t="str">
        <f t="shared" si="66"/>
        <v>-</v>
      </c>
      <c r="BX34" s="43" t="str">
        <f t="shared" si="67"/>
        <v>-</v>
      </c>
      <c r="BY34" s="44" t="str">
        <f t="shared" si="68"/>
        <v>-</v>
      </c>
      <c r="BZ34" s="44" t="str">
        <f t="shared" si="69"/>
        <v>-</v>
      </c>
      <c r="CA34" s="44" t="str">
        <f t="shared" si="70"/>
        <v>-</v>
      </c>
      <c r="CB34" s="90" t="str">
        <f t="shared" si="71"/>
        <v>-</v>
      </c>
      <c r="CC34" s="39">
        <f>+'SEM3'!IC34</f>
        <v>0</v>
      </c>
      <c r="CD34" s="99">
        <f t="shared" si="72"/>
        <v>0</v>
      </c>
      <c r="CE34" s="99">
        <f t="shared" si="73"/>
        <v>0</v>
      </c>
      <c r="CF34" s="100">
        <f t="shared" si="74"/>
        <v>0</v>
      </c>
      <c r="CG34" s="100">
        <f t="shared" si="75"/>
        <v>0</v>
      </c>
      <c r="CH34" s="35">
        <f>+'SEM3'!IH34</f>
        <v>0</v>
      </c>
      <c r="CI34" s="35">
        <f>+'SEM3'!II34</f>
        <v>0</v>
      </c>
      <c r="CJ34" s="35">
        <f>+'SEM3'!IJ34</f>
        <v>0</v>
      </c>
      <c r="CK34" s="35">
        <f>+'SEM3'!IK34</f>
        <v>0</v>
      </c>
      <c r="CL34" s="35">
        <f>+'SEM3'!IL34</f>
        <v>0</v>
      </c>
      <c r="CM34" s="35">
        <f>+'SEM3'!IM34</f>
        <v>0</v>
      </c>
      <c r="CN34" s="100">
        <f>+'SEM3'!IN34</f>
        <v>0</v>
      </c>
      <c r="CO34" s="35">
        <f>+'SEM3'!IO34</f>
        <v>0</v>
      </c>
      <c r="CP34" s="35">
        <f>+'SEM3'!IP34</f>
        <v>0</v>
      </c>
      <c r="CQ34" s="35">
        <f>+'SEM3'!IQ34</f>
        <v>0</v>
      </c>
      <c r="CR34" s="35">
        <f>+'SEM3'!IR34</f>
        <v>0</v>
      </c>
      <c r="CS34" s="35">
        <f>+'SEM3'!IS34</f>
        <v>0</v>
      </c>
      <c r="CT34" s="23">
        <f>+'SEM3'!IT34</f>
        <v>0</v>
      </c>
      <c r="CU34" s="26">
        <f>+'SEM3'!IU34</f>
        <v>0</v>
      </c>
      <c r="CV34" s="42" t="str">
        <f t="shared" si="76"/>
        <v>-</v>
      </c>
      <c r="CW34" s="89" t="str">
        <f t="shared" si="77"/>
        <v>-</v>
      </c>
      <c r="CX34" s="43" t="str">
        <f t="shared" si="78"/>
        <v>-</v>
      </c>
      <c r="CY34" s="43" t="str">
        <f t="shared" si="79"/>
        <v>-</v>
      </c>
      <c r="CZ34" s="43" t="str">
        <f t="shared" si="80"/>
        <v>-</v>
      </c>
      <c r="DA34" s="43" t="str">
        <f t="shared" si="81"/>
        <v>-</v>
      </c>
      <c r="DB34" s="43" t="str">
        <f t="shared" si="82"/>
        <v>-</v>
      </c>
      <c r="DC34" s="43" t="str">
        <f t="shared" si="83"/>
        <v>-</v>
      </c>
      <c r="DD34" s="43" t="str">
        <f t="shared" si="84"/>
        <v>-</v>
      </c>
      <c r="DE34" s="43" t="str">
        <f t="shared" si="85"/>
        <v>-</v>
      </c>
      <c r="DF34" s="43" t="str">
        <f t="shared" si="86"/>
        <v>-</v>
      </c>
      <c r="DG34" s="43" t="str">
        <f t="shared" si="87"/>
        <v>-</v>
      </c>
      <c r="DH34" s="43" t="str">
        <f t="shared" si="88"/>
        <v>-</v>
      </c>
      <c r="DI34" s="43" t="str">
        <f t="shared" si="89"/>
        <v>-</v>
      </c>
      <c r="DJ34" s="43" t="str">
        <f t="shared" si="90"/>
        <v>-</v>
      </c>
      <c r="DK34" s="43" t="str">
        <f t="shared" si="91"/>
        <v>-</v>
      </c>
      <c r="DL34" s="44" t="str">
        <f t="shared" si="92"/>
        <v>-</v>
      </c>
      <c r="DM34" s="44" t="str">
        <f t="shared" si="93"/>
        <v>-</v>
      </c>
      <c r="DN34" s="44" t="str">
        <f t="shared" si="94"/>
        <v>-</v>
      </c>
      <c r="DO34" s="90" t="str">
        <f t="shared" si="95"/>
        <v>-</v>
      </c>
      <c r="DP34" s="39">
        <f>+'SEM4'!IC34</f>
        <v>0</v>
      </c>
      <c r="DQ34" s="99">
        <f t="shared" si="96"/>
        <v>0</v>
      </c>
      <c r="DR34" s="99">
        <f t="shared" si="97"/>
        <v>0</v>
      </c>
      <c r="DS34" s="100">
        <f t="shared" si="98"/>
        <v>0</v>
      </c>
      <c r="DT34" s="100">
        <f t="shared" si="99"/>
        <v>0</v>
      </c>
      <c r="DU34" s="35">
        <f>+'SEM4'!IH34</f>
        <v>0</v>
      </c>
      <c r="DV34" s="35">
        <f>+'SEM4'!II34</f>
        <v>0</v>
      </c>
      <c r="DW34" s="35">
        <f>+'SEM4'!IJ34</f>
        <v>0</v>
      </c>
      <c r="DX34" s="35">
        <f>+'SEM4'!IK34</f>
        <v>0</v>
      </c>
      <c r="DY34" s="35">
        <f>+'SEM4'!IL34</f>
        <v>0</v>
      </c>
      <c r="DZ34" s="35">
        <f>+'SEM4'!IM34</f>
        <v>0</v>
      </c>
      <c r="EA34" s="100">
        <f>+'SEM4'!IN34</f>
        <v>0</v>
      </c>
      <c r="EB34" s="35">
        <f>+'SEM4'!IO34</f>
        <v>0</v>
      </c>
      <c r="EC34" s="35">
        <f>+'SEM4'!IP34</f>
        <v>0</v>
      </c>
      <c r="ED34" s="35">
        <f>+'SEM4'!IQ34</f>
        <v>0</v>
      </c>
      <c r="EE34" s="35">
        <f>+'SEM4'!IR34</f>
        <v>0</v>
      </c>
      <c r="EF34" s="35">
        <f>+'SEM4'!IS34</f>
        <v>0</v>
      </c>
      <c r="EG34" s="23">
        <f>+'SEM4'!IT34</f>
        <v>0</v>
      </c>
      <c r="EH34" s="26">
        <f>+'SEM4'!IU34</f>
        <v>0</v>
      </c>
      <c r="EI34" s="42" t="str">
        <f t="shared" si="100"/>
        <v>-</v>
      </c>
      <c r="EJ34" s="89" t="str">
        <f t="shared" si="101"/>
        <v>-</v>
      </c>
      <c r="EK34" s="43" t="str">
        <f t="shared" si="102"/>
        <v>-</v>
      </c>
      <c r="EL34" s="43" t="str">
        <f t="shared" si="103"/>
        <v>-</v>
      </c>
      <c r="EM34" s="43" t="str">
        <f t="shared" si="104"/>
        <v>-</v>
      </c>
      <c r="EN34" s="43" t="str">
        <f t="shared" si="105"/>
        <v>-</v>
      </c>
      <c r="EO34" s="43" t="str">
        <f t="shared" si="106"/>
        <v>-</v>
      </c>
      <c r="EP34" s="43" t="str">
        <f t="shared" si="107"/>
        <v>-</v>
      </c>
      <c r="EQ34" s="43" t="str">
        <f t="shared" si="108"/>
        <v>-</v>
      </c>
      <c r="ER34" s="43" t="str">
        <f t="shared" si="109"/>
        <v>-</v>
      </c>
      <c r="ES34" s="43" t="str">
        <f t="shared" si="110"/>
        <v>-</v>
      </c>
      <c r="ET34" s="43" t="str">
        <f t="shared" si="111"/>
        <v>-</v>
      </c>
      <c r="EU34" s="43" t="str">
        <f t="shared" si="112"/>
        <v>-</v>
      </c>
      <c r="EV34" s="43" t="str">
        <f t="shared" si="113"/>
        <v>-</v>
      </c>
      <c r="EW34" s="43" t="str">
        <f t="shared" si="114"/>
        <v>-</v>
      </c>
      <c r="EX34" s="43" t="str">
        <f t="shared" si="115"/>
        <v>-</v>
      </c>
      <c r="EY34" s="44" t="str">
        <f t="shared" si="116"/>
        <v>-</v>
      </c>
      <c r="EZ34" s="44" t="str">
        <f t="shared" si="117"/>
        <v>-</v>
      </c>
      <c r="FA34" s="44" t="str">
        <f t="shared" si="118"/>
        <v>-</v>
      </c>
      <c r="FB34" s="90" t="str">
        <f t="shared" si="119"/>
        <v>-</v>
      </c>
      <c r="FC34" s="39">
        <f>+'SEM5'!IC34</f>
        <v>0</v>
      </c>
      <c r="FD34" s="99">
        <f t="shared" si="120"/>
        <v>0</v>
      </c>
      <c r="FE34" s="99">
        <f t="shared" si="121"/>
        <v>0</v>
      </c>
      <c r="FF34" s="100">
        <f t="shared" si="122"/>
        <v>0</v>
      </c>
      <c r="FG34" s="100">
        <f t="shared" si="123"/>
        <v>0</v>
      </c>
      <c r="FH34" s="35">
        <f>+'SEM5'!IH34</f>
        <v>0</v>
      </c>
      <c r="FI34" s="35">
        <f>+'SEM5'!II34</f>
        <v>0</v>
      </c>
      <c r="FJ34" s="35">
        <f>+'SEM5'!IJ34</f>
        <v>0</v>
      </c>
      <c r="FK34" s="35">
        <f>+'SEM5'!IK34</f>
        <v>0</v>
      </c>
      <c r="FL34" s="35">
        <f>+'SEM5'!IL34</f>
        <v>0</v>
      </c>
      <c r="FM34" s="35">
        <f>+'SEM5'!IM34</f>
        <v>0</v>
      </c>
      <c r="FN34" s="100">
        <f>+'SEM5'!IN34</f>
        <v>0</v>
      </c>
      <c r="FO34" s="35">
        <f>+'SEM5'!IO34</f>
        <v>0</v>
      </c>
      <c r="FP34" s="35">
        <f>+'SEM5'!IP34</f>
        <v>0</v>
      </c>
      <c r="FQ34" s="35">
        <f>+'SEM5'!IQ34</f>
        <v>0</v>
      </c>
      <c r="FR34" s="35">
        <f>+'SEM5'!IR34</f>
        <v>0</v>
      </c>
      <c r="FS34" s="35">
        <f>+'SEM5'!IS34</f>
        <v>0</v>
      </c>
      <c r="FT34" s="23">
        <f>+'SEM5'!IT34</f>
        <v>0</v>
      </c>
      <c r="FU34" s="26">
        <f>+'SEM5'!IU34</f>
        <v>0</v>
      </c>
      <c r="FV34" s="42" t="str">
        <f t="shared" si="124"/>
        <v>-</v>
      </c>
      <c r="FW34" s="89" t="str">
        <f t="shared" si="125"/>
        <v>-</v>
      </c>
      <c r="FX34" s="43" t="str">
        <f t="shared" si="126"/>
        <v>-</v>
      </c>
      <c r="FY34" s="43" t="str">
        <f t="shared" si="127"/>
        <v>-</v>
      </c>
      <c r="FZ34" s="43" t="str">
        <f t="shared" si="128"/>
        <v>-</v>
      </c>
      <c r="GA34" s="43" t="str">
        <f t="shared" si="129"/>
        <v>-</v>
      </c>
      <c r="GB34" s="43" t="str">
        <f t="shared" si="130"/>
        <v>-</v>
      </c>
      <c r="GC34" s="43" t="str">
        <f t="shared" si="131"/>
        <v>-</v>
      </c>
      <c r="GD34" s="43" t="str">
        <f t="shared" si="132"/>
        <v>-</v>
      </c>
      <c r="GE34" s="43" t="str">
        <f t="shared" si="133"/>
        <v>-</v>
      </c>
      <c r="GF34" s="43" t="str">
        <f t="shared" si="134"/>
        <v>-</v>
      </c>
      <c r="GG34" s="43" t="str">
        <f t="shared" si="135"/>
        <v>-</v>
      </c>
      <c r="GH34" s="43" t="str">
        <f t="shared" si="136"/>
        <v>-</v>
      </c>
      <c r="GI34" s="43" t="str">
        <f t="shared" si="137"/>
        <v>-</v>
      </c>
      <c r="GJ34" s="43" t="str">
        <f t="shared" si="138"/>
        <v>-</v>
      </c>
      <c r="GK34" s="43" t="str">
        <f t="shared" si="139"/>
        <v>-</v>
      </c>
      <c r="GL34" s="44" t="str">
        <f t="shared" si="140"/>
        <v>-</v>
      </c>
      <c r="GM34" s="44" t="str">
        <f t="shared" si="141"/>
        <v>-</v>
      </c>
      <c r="GN34" s="44" t="str">
        <f t="shared" si="142"/>
        <v>-</v>
      </c>
      <c r="GO34" s="90" t="str">
        <f t="shared" si="143"/>
        <v>-</v>
      </c>
      <c r="GP34" s="39">
        <f>'SEM6'!IC34</f>
        <v>0</v>
      </c>
      <c r="GQ34" s="99">
        <f t="shared" si="144"/>
        <v>0</v>
      </c>
      <c r="GR34" s="99">
        <f t="shared" si="145"/>
        <v>0</v>
      </c>
      <c r="GS34" s="100">
        <f t="shared" si="146"/>
        <v>0</v>
      </c>
      <c r="GT34" s="100">
        <f t="shared" si="147"/>
        <v>0</v>
      </c>
      <c r="GU34" s="35">
        <f>'SEM6'!IH34</f>
        <v>0</v>
      </c>
      <c r="GV34" s="35">
        <f>'SEM6'!II34</f>
        <v>0</v>
      </c>
      <c r="GW34" s="35">
        <f>'SEM6'!IJ34</f>
        <v>0</v>
      </c>
      <c r="GX34" s="35">
        <f>'SEM6'!IK34</f>
        <v>0</v>
      </c>
      <c r="GY34" s="35">
        <f>'SEM6'!IL34</f>
        <v>0</v>
      </c>
      <c r="GZ34" s="35">
        <f>'SEM6'!IM34</f>
        <v>0</v>
      </c>
      <c r="HA34" s="100">
        <f>'SEM6'!IN34</f>
        <v>0</v>
      </c>
      <c r="HB34" s="35">
        <f>'SEM6'!IO34</f>
        <v>0</v>
      </c>
      <c r="HC34" s="35">
        <f>'SEM6'!IP34</f>
        <v>0</v>
      </c>
      <c r="HD34" s="35">
        <f>'SEM6'!IQ34</f>
        <v>0</v>
      </c>
      <c r="HE34" s="35">
        <f>'SEM6'!IR34</f>
        <v>0</v>
      </c>
      <c r="HF34" s="35">
        <f>'SEM6'!IS34</f>
        <v>0</v>
      </c>
      <c r="HG34" s="23">
        <f>'SEM6'!IT34</f>
        <v>0</v>
      </c>
      <c r="HH34" s="26">
        <f>'SEM6'!IU34</f>
        <v>0</v>
      </c>
      <c r="HI34" s="42" t="str">
        <f t="shared" si="4"/>
        <v>-</v>
      </c>
      <c r="HJ34" s="89" t="str">
        <f t="shared" si="5"/>
        <v>-</v>
      </c>
      <c r="HK34" s="43" t="str">
        <f t="shared" si="6"/>
        <v>-</v>
      </c>
      <c r="HL34" s="43" t="str">
        <f t="shared" si="7"/>
        <v>-</v>
      </c>
      <c r="HM34" s="43" t="str">
        <f t="shared" si="8"/>
        <v>-</v>
      </c>
      <c r="HN34" s="43" t="str">
        <f t="shared" si="9"/>
        <v>-</v>
      </c>
      <c r="HO34" s="43" t="str">
        <f t="shared" si="10"/>
        <v>-</v>
      </c>
      <c r="HP34" s="43" t="str">
        <f t="shared" si="11"/>
        <v>-</v>
      </c>
      <c r="HQ34" s="43" t="str">
        <f t="shared" si="12"/>
        <v>-</v>
      </c>
      <c r="HR34" s="43" t="str">
        <f t="shared" si="13"/>
        <v>-</v>
      </c>
      <c r="HS34" s="43" t="str">
        <f t="shared" si="14"/>
        <v>-</v>
      </c>
      <c r="HT34" s="43" t="str">
        <f t="shared" si="15"/>
        <v>-</v>
      </c>
      <c r="HU34" s="43" t="str">
        <f t="shared" si="16"/>
        <v>-</v>
      </c>
      <c r="HV34" s="43" t="str">
        <f t="shared" si="17"/>
        <v>-</v>
      </c>
      <c r="HW34" s="43" t="str">
        <f t="shared" si="18"/>
        <v>-</v>
      </c>
      <c r="HX34" s="43" t="str">
        <f t="shared" si="19"/>
        <v>-</v>
      </c>
      <c r="HY34" s="44" t="str">
        <f t="shared" si="20"/>
        <v>-</v>
      </c>
      <c r="HZ34" s="44" t="str">
        <f t="shared" si="21"/>
        <v>-</v>
      </c>
      <c r="IA34" s="44" t="str">
        <f t="shared" si="22"/>
        <v>-</v>
      </c>
      <c r="IB34" s="90" t="str">
        <f t="shared" si="23"/>
        <v>-</v>
      </c>
      <c r="IC34" s="39">
        <f>'CUMUL Octobre 2022'!C34</f>
        <v>0</v>
      </c>
      <c r="ID34" s="112">
        <f t="shared" si="148"/>
        <v>0</v>
      </c>
      <c r="IE34" s="112">
        <f t="shared" si="149"/>
        <v>0</v>
      </c>
      <c r="IF34" s="113">
        <f t="shared" si="150"/>
        <v>0</v>
      </c>
      <c r="IG34" s="113">
        <f t="shared" si="151"/>
        <v>0</v>
      </c>
      <c r="IH34" s="35">
        <f>'CUMUL Octobre 2022'!H34</f>
        <v>0</v>
      </c>
      <c r="II34" s="35">
        <f>'CUMUL Octobre 2022'!I34</f>
        <v>0</v>
      </c>
      <c r="IJ34" s="35">
        <f>'CUMUL Octobre 2022'!J34</f>
        <v>0</v>
      </c>
      <c r="IK34" s="35">
        <f>'CUMUL Octobre 2022'!K34</f>
        <v>0</v>
      </c>
      <c r="IL34" s="35">
        <f>'CUMUL Octobre 2022'!L34</f>
        <v>0</v>
      </c>
      <c r="IM34" s="35">
        <f>'CUMUL Octobre 2022'!M34</f>
        <v>0</v>
      </c>
      <c r="IN34" s="113">
        <f>'CUMUL Octobre 2022'!N34</f>
        <v>0</v>
      </c>
      <c r="IO34" s="35">
        <f>'CUMUL Octobre 2022'!O34</f>
        <v>0</v>
      </c>
      <c r="IP34" s="35">
        <f>'CUMUL Octobre 2022'!P34</f>
        <v>0</v>
      </c>
      <c r="IQ34" s="35">
        <f>'CUMUL Octobre 2022'!Q34</f>
        <v>0</v>
      </c>
      <c r="IR34" s="35">
        <f>'CUMUL Octobre 2022'!R34</f>
        <v>0</v>
      </c>
      <c r="IS34" s="35">
        <f>'CUMUL Octobre 2022'!S34</f>
        <v>0</v>
      </c>
      <c r="IT34" s="23">
        <f>'CUMUL Octobre 2022'!T34</f>
        <v>0</v>
      </c>
      <c r="IU34" s="26">
        <f>'CUMUL Octobre 2022'!U34</f>
        <v>0</v>
      </c>
      <c r="IV34" s="125" t="str">
        <f t="shared" si="152"/>
        <v>-</v>
      </c>
      <c r="IW34" s="126" t="str">
        <f t="shared" si="153"/>
        <v>-</v>
      </c>
      <c r="IX34" s="127" t="str">
        <f t="shared" si="154"/>
        <v>-</v>
      </c>
      <c r="IY34" s="127" t="str">
        <f t="shared" si="155"/>
        <v>-</v>
      </c>
      <c r="IZ34" s="127" t="str">
        <f t="shared" si="156"/>
        <v>-</v>
      </c>
      <c r="JA34" s="127" t="str">
        <f t="shared" si="157"/>
        <v>-</v>
      </c>
      <c r="JB34" s="127" t="str">
        <f t="shared" si="158"/>
        <v>-</v>
      </c>
      <c r="JC34" s="127" t="str">
        <f t="shared" si="159"/>
        <v>-</v>
      </c>
      <c r="JD34" s="127" t="str">
        <f t="shared" si="160"/>
        <v>-</v>
      </c>
      <c r="JE34" s="127" t="str">
        <f t="shared" si="161"/>
        <v>-</v>
      </c>
      <c r="JF34" s="127" t="str">
        <f t="shared" si="162"/>
        <v>-</v>
      </c>
      <c r="JG34" s="127" t="str">
        <f t="shared" si="163"/>
        <v>-</v>
      </c>
      <c r="JH34" s="127" t="str">
        <f t="shared" si="164"/>
        <v>-</v>
      </c>
      <c r="JI34" s="127" t="str">
        <f t="shared" si="165"/>
        <v>-</v>
      </c>
      <c r="JJ34" s="127" t="str">
        <f t="shared" si="166"/>
        <v>-</v>
      </c>
      <c r="JK34" s="127" t="str">
        <f t="shared" si="167"/>
        <v>-</v>
      </c>
      <c r="JL34" s="128" t="str">
        <f t="shared" si="168"/>
        <v>-</v>
      </c>
      <c r="JM34" s="128" t="str">
        <f t="shared" si="169"/>
        <v>-</v>
      </c>
      <c r="JN34" s="128" t="str">
        <f t="shared" si="170"/>
        <v>-</v>
      </c>
      <c r="JO34" s="129" t="str">
        <f t="shared" si="171"/>
        <v>-</v>
      </c>
    </row>
    <row r="35" spans="1:275" ht="15.75">
      <c r="A35" s="14">
        <f>IFERROR('SEM1'!A35,"-")</f>
        <v>0</v>
      </c>
      <c r="B35" s="14">
        <f>IFERROR('SEM1'!B35,"-")</f>
        <v>0</v>
      </c>
      <c r="C35" s="39">
        <f>+'SEM1'!IC35</f>
        <v>0</v>
      </c>
      <c r="D35" s="99">
        <f t="shared" si="24"/>
        <v>0</v>
      </c>
      <c r="E35" s="99">
        <f t="shared" si="25"/>
        <v>0</v>
      </c>
      <c r="F35" s="100">
        <f t="shared" si="26"/>
        <v>0</v>
      </c>
      <c r="G35" s="100">
        <f t="shared" si="27"/>
        <v>0</v>
      </c>
      <c r="H35" s="35">
        <f>+'SEM1'!IH35</f>
        <v>0</v>
      </c>
      <c r="I35" s="35">
        <f>+'SEM1'!II35</f>
        <v>0</v>
      </c>
      <c r="J35" s="35">
        <f>+'SEM1'!IJ35</f>
        <v>0</v>
      </c>
      <c r="K35" s="35">
        <f>+'SEM1'!IK35</f>
        <v>0</v>
      </c>
      <c r="L35" s="35">
        <f>+'SEM1'!IL35</f>
        <v>0</v>
      </c>
      <c r="M35" s="35">
        <f>+'SEM1'!IM35</f>
        <v>0</v>
      </c>
      <c r="N35" s="100">
        <f>+'SEM1'!IN35</f>
        <v>0</v>
      </c>
      <c r="O35" s="35">
        <f>+'SEM1'!IO35</f>
        <v>0</v>
      </c>
      <c r="P35" s="35">
        <f>+'SEM1'!IP35</f>
        <v>0</v>
      </c>
      <c r="Q35" s="35">
        <f>+'SEM1'!IQ35</f>
        <v>0</v>
      </c>
      <c r="R35" s="35">
        <f>+'SEM1'!IR35</f>
        <v>0</v>
      </c>
      <c r="S35" s="35">
        <f>+'SEM1'!IS35</f>
        <v>0</v>
      </c>
      <c r="T35" s="23">
        <f>+'SEM1'!IT35</f>
        <v>0</v>
      </c>
      <c r="U35" s="26">
        <f>+'SEM1'!IU35</f>
        <v>0</v>
      </c>
      <c r="V35" s="42" t="str">
        <f t="shared" si="28"/>
        <v>-</v>
      </c>
      <c r="W35" s="89" t="str">
        <f t="shared" si="29"/>
        <v>-</v>
      </c>
      <c r="X35" s="43" t="str">
        <f t="shared" si="30"/>
        <v>-</v>
      </c>
      <c r="Y35" s="43" t="str">
        <f t="shared" si="31"/>
        <v>-</v>
      </c>
      <c r="Z35" s="43" t="str">
        <f t="shared" si="32"/>
        <v>-</v>
      </c>
      <c r="AA35" s="43" t="str">
        <f t="shared" si="33"/>
        <v>-</v>
      </c>
      <c r="AB35" s="43" t="str">
        <f t="shared" si="34"/>
        <v>-</v>
      </c>
      <c r="AC35" s="43" t="str">
        <f t="shared" si="35"/>
        <v>-</v>
      </c>
      <c r="AD35" s="43" t="str">
        <f t="shared" si="36"/>
        <v>-</v>
      </c>
      <c r="AE35" s="43" t="str">
        <f t="shared" si="37"/>
        <v>-</v>
      </c>
      <c r="AF35" s="43" t="str">
        <f t="shared" si="38"/>
        <v>-</v>
      </c>
      <c r="AG35" s="43" t="str">
        <f t="shared" si="39"/>
        <v>-</v>
      </c>
      <c r="AH35" s="43" t="str">
        <f t="shared" si="40"/>
        <v>-</v>
      </c>
      <c r="AI35" s="43" t="str">
        <f t="shared" si="41"/>
        <v>-</v>
      </c>
      <c r="AJ35" s="43" t="str">
        <f t="shared" si="42"/>
        <v>-</v>
      </c>
      <c r="AK35" s="43" t="str">
        <f t="shared" si="43"/>
        <v>-</v>
      </c>
      <c r="AL35" s="44" t="str">
        <f t="shared" si="44"/>
        <v>-</v>
      </c>
      <c r="AM35" s="44" t="str">
        <f t="shared" si="45"/>
        <v>-</v>
      </c>
      <c r="AN35" s="44" t="str">
        <f t="shared" si="46"/>
        <v>-</v>
      </c>
      <c r="AO35" s="90" t="str">
        <f t="shared" si="47"/>
        <v>-</v>
      </c>
      <c r="AP35" s="39">
        <f>+'SEM2'!IC35</f>
        <v>0</v>
      </c>
      <c r="AQ35" s="99">
        <f t="shared" si="48"/>
        <v>0</v>
      </c>
      <c r="AR35" s="99">
        <f t="shared" si="49"/>
        <v>0</v>
      </c>
      <c r="AS35" s="100">
        <f t="shared" si="50"/>
        <v>0</v>
      </c>
      <c r="AT35" s="100">
        <f t="shared" si="51"/>
        <v>0</v>
      </c>
      <c r="AU35" s="35">
        <f>+'SEM2'!IH35</f>
        <v>0</v>
      </c>
      <c r="AV35" s="35">
        <f>+'SEM2'!II35</f>
        <v>0</v>
      </c>
      <c r="AW35" s="35">
        <f>+'SEM2'!IJ35</f>
        <v>0</v>
      </c>
      <c r="AX35" s="35">
        <f>+'SEM2'!IK35</f>
        <v>0</v>
      </c>
      <c r="AY35" s="35">
        <f>+'SEM2'!IL35</f>
        <v>0</v>
      </c>
      <c r="AZ35" s="35">
        <f>+'SEM2'!IM35</f>
        <v>0</v>
      </c>
      <c r="BA35" s="100">
        <f>+'SEM2'!IN35</f>
        <v>0</v>
      </c>
      <c r="BB35" s="35">
        <f>+'SEM2'!IO35</f>
        <v>0</v>
      </c>
      <c r="BC35" s="35">
        <f>+'SEM2'!IP35</f>
        <v>0</v>
      </c>
      <c r="BD35" s="35">
        <f>+'SEM2'!IQ35</f>
        <v>0</v>
      </c>
      <c r="BE35" s="35">
        <f>+'SEM2'!IR35</f>
        <v>0</v>
      </c>
      <c r="BF35" s="35">
        <f>+'SEM2'!IS35</f>
        <v>0</v>
      </c>
      <c r="BG35" s="23">
        <f>+'SEM2'!IT35</f>
        <v>0</v>
      </c>
      <c r="BH35" s="26">
        <f>+'SEM2'!IU35</f>
        <v>0</v>
      </c>
      <c r="BI35" s="42" t="str">
        <f t="shared" si="52"/>
        <v>-</v>
      </c>
      <c r="BJ35" s="89" t="str">
        <f t="shared" si="53"/>
        <v>-</v>
      </c>
      <c r="BK35" s="43" t="str">
        <f t="shared" si="54"/>
        <v>-</v>
      </c>
      <c r="BL35" s="43" t="str">
        <f t="shared" si="55"/>
        <v>-</v>
      </c>
      <c r="BM35" s="43" t="str">
        <f t="shared" si="56"/>
        <v>-</v>
      </c>
      <c r="BN35" s="43" t="str">
        <f t="shared" si="57"/>
        <v>-</v>
      </c>
      <c r="BO35" s="43" t="str">
        <f t="shared" si="58"/>
        <v>-</v>
      </c>
      <c r="BP35" s="43" t="str">
        <f t="shared" si="59"/>
        <v>-</v>
      </c>
      <c r="BQ35" s="43" t="str">
        <f t="shared" si="60"/>
        <v>-</v>
      </c>
      <c r="BR35" s="43" t="str">
        <f t="shared" si="61"/>
        <v>-</v>
      </c>
      <c r="BS35" s="43" t="str">
        <f t="shared" si="62"/>
        <v>-</v>
      </c>
      <c r="BT35" s="43" t="str">
        <f t="shared" si="63"/>
        <v>-</v>
      </c>
      <c r="BU35" s="43" t="str">
        <f t="shared" si="64"/>
        <v>-</v>
      </c>
      <c r="BV35" s="43" t="str">
        <f t="shared" si="65"/>
        <v>-</v>
      </c>
      <c r="BW35" s="43" t="str">
        <f t="shared" si="66"/>
        <v>-</v>
      </c>
      <c r="BX35" s="43" t="str">
        <f t="shared" si="67"/>
        <v>-</v>
      </c>
      <c r="BY35" s="44" t="str">
        <f t="shared" si="68"/>
        <v>-</v>
      </c>
      <c r="BZ35" s="44" t="str">
        <f t="shared" si="69"/>
        <v>-</v>
      </c>
      <c r="CA35" s="44" t="str">
        <f t="shared" si="70"/>
        <v>-</v>
      </c>
      <c r="CB35" s="90" t="str">
        <f t="shared" si="71"/>
        <v>-</v>
      </c>
      <c r="CC35" s="39">
        <f>+'SEM3'!IC35</f>
        <v>0</v>
      </c>
      <c r="CD35" s="99">
        <f t="shared" si="72"/>
        <v>0</v>
      </c>
      <c r="CE35" s="99">
        <f t="shared" si="73"/>
        <v>0</v>
      </c>
      <c r="CF35" s="100">
        <f t="shared" si="74"/>
        <v>0</v>
      </c>
      <c r="CG35" s="100">
        <f t="shared" si="75"/>
        <v>0</v>
      </c>
      <c r="CH35" s="35">
        <f>+'SEM3'!IH35</f>
        <v>0</v>
      </c>
      <c r="CI35" s="35">
        <f>+'SEM3'!II35</f>
        <v>0</v>
      </c>
      <c r="CJ35" s="35">
        <f>+'SEM3'!IJ35</f>
        <v>0</v>
      </c>
      <c r="CK35" s="35">
        <f>+'SEM3'!IK35</f>
        <v>0</v>
      </c>
      <c r="CL35" s="35">
        <f>+'SEM3'!IL35</f>
        <v>0</v>
      </c>
      <c r="CM35" s="35">
        <f>+'SEM3'!IM35</f>
        <v>0</v>
      </c>
      <c r="CN35" s="100">
        <f>+'SEM3'!IN35</f>
        <v>0</v>
      </c>
      <c r="CO35" s="35">
        <f>+'SEM3'!IO35</f>
        <v>0</v>
      </c>
      <c r="CP35" s="35">
        <f>+'SEM3'!IP35</f>
        <v>0</v>
      </c>
      <c r="CQ35" s="35">
        <f>+'SEM3'!IQ35</f>
        <v>0</v>
      </c>
      <c r="CR35" s="35">
        <f>+'SEM3'!IR35</f>
        <v>0</v>
      </c>
      <c r="CS35" s="35">
        <f>+'SEM3'!IS35</f>
        <v>0</v>
      </c>
      <c r="CT35" s="23">
        <f>+'SEM3'!IT35</f>
        <v>0</v>
      </c>
      <c r="CU35" s="26">
        <f>+'SEM3'!IU35</f>
        <v>0</v>
      </c>
      <c r="CV35" s="42" t="str">
        <f t="shared" si="76"/>
        <v>-</v>
      </c>
      <c r="CW35" s="89" t="str">
        <f t="shared" si="77"/>
        <v>-</v>
      </c>
      <c r="CX35" s="43" t="str">
        <f t="shared" si="78"/>
        <v>-</v>
      </c>
      <c r="CY35" s="43" t="str">
        <f t="shared" si="79"/>
        <v>-</v>
      </c>
      <c r="CZ35" s="43" t="str">
        <f t="shared" si="80"/>
        <v>-</v>
      </c>
      <c r="DA35" s="43" t="str">
        <f t="shared" si="81"/>
        <v>-</v>
      </c>
      <c r="DB35" s="43" t="str">
        <f t="shared" si="82"/>
        <v>-</v>
      </c>
      <c r="DC35" s="43" t="str">
        <f t="shared" si="83"/>
        <v>-</v>
      </c>
      <c r="DD35" s="43" t="str">
        <f t="shared" si="84"/>
        <v>-</v>
      </c>
      <c r="DE35" s="43" t="str">
        <f t="shared" si="85"/>
        <v>-</v>
      </c>
      <c r="DF35" s="43" t="str">
        <f t="shared" si="86"/>
        <v>-</v>
      </c>
      <c r="DG35" s="43" t="str">
        <f t="shared" si="87"/>
        <v>-</v>
      </c>
      <c r="DH35" s="43" t="str">
        <f t="shared" si="88"/>
        <v>-</v>
      </c>
      <c r="DI35" s="43" t="str">
        <f t="shared" si="89"/>
        <v>-</v>
      </c>
      <c r="DJ35" s="43" t="str">
        <f t="shared" si="90"/>
        <v>-</v>
      </c>
      <c r="DK35" s="43" t="str">
        <f t="shared" si="91"/>
        <v>-</v>
      </c>
      <c r="DL35" s="44" t="str">
        <f t="shared" si="92"/>
        <v>-</v>
      </c>
      <c r="DM35" s="44" t="str">
        <f t="shared" si="93"/>
        <v>-</v>
      </c>
      <c r="DN35" s="44" t="str">
        <f t="shared" si="94"/>
        <v>-</v>
      </c>
      <c r="DO35" s="90" t="str">
        <f t="shared" si="95"/>
        <v>-</v>
      </c>
      <c r="DP35" s="39">
        <f>+'SEM4'!IC35</f>
        <v>0</v>
      </c>
      <c r="DQ35" s="99">
        <f t="shared" si="96"/>
        <v>0</v>
      </c>
      <c r="DR35" s="99">
        <f t="shared" si="97"/>
        <v>0</v>
      </c>
      <c r="DS35" s="100">
        <f t="shared" si="98"/>
        <v>0</v>
      </c>
      <c r="DT35" s="100">
        <f t="shared" si="99"/>
        <v>0</v>
      </c>
      <c r="DU35" s="35">
        <f>+'SEM4'!IH35</f>
        <v>0</v>
      </c>
      <c r="DV35" s="35">
        <f>+'SEM4'!II35</f>
        <v>0</v>
      </c>
      <c r="DW35" s="35">
        <f>+'SEM4'!IJ35</f>
        <v>0</v>
      </c>
      <c r="DX35" s="35">
        <f>+'SEM4'!IK35</f>
        <v>0</v>
      </c>
      <c r="DY35" s="35">
        <f>+'SEM4'!IL35</f>
        <v>0</v>
      </c>
      <c r="DZ35" s="35">
        <f>+'SEM4'!IM35</f>
        <v>0</v>
      </c>
      <c r="EA35" s="100">
        <f>+'SEM4'!IN35</f>
        <v>0</v>
      </c>
      <c r="EB35" s="35">
        <f>+'SEM4'!IO35</f>
        <v>0</v>
      </c>
      <c r="EC35" s="35">
        <f>+'SEM4'!IP35</f>
        <v>0</v>
      </c>
      <c r="ED35" s="35">
        <f>+'SEM4'!IQ35</f>
        <v>0</v>
      </c>
      <c r="EE35" s="35">
        <f>+'SEM4'!IR35</f>
        <v>0</v>
      </c>
      <c r="EF35" s="35">
        <f>+'SEM4'!IS35</f>
        <v>0</v>
      </c>
      <c r="EG35" s="23">
        <f>+'SEM4'!IT35</f>
        <v>0</v>
      </c>
      <c r="EH35" s="26">
        <f>+'SEM4'!IU35</f>
        <v>0</v>
      </c>
      <c r="EI35" s="42" t="str">
        <f t="shared" si="100"/>
        <v>-</v>
      </c>
      <c r="EJ35" s="89" t="str">
        <f t="shared" si="101"/>
        <v>-</v>
      </c>
      <c r="EK35" s="43" t="str">
        <f t="shared" si="102"/>
        <v>-</v>
      </c>
      <c r="EL35" s="43" t="str">
        <f t="shared" si="103"/>
        <v>-</v>
      </c>
      <c r="EM35" s="43" t="str">
        <f t="shared" si="104"/>
        <v>-</v>
      </c>
      <c r="EN35" s="43" t="str">
        <f t="shared" si="105"/>
        <v>-</v>
      </c>
      <c r="EO35" s="43" t="str">
        <f t="shared" si="106"/>
        <v>-</v>
      </c>
      <c r="EP35" s="43" t="str">
        <f t="shared" si="107"/>
        <v>-</v>
      </c>
      <c r="EQ35" s="43" t="str">
        <f t="shared" si="108"/>
        <v>-</v>
      </c>
      <c r="ER35" s="43" t="str">
        <f t="shared" si="109"/>
        <v>-</v>
      </c>
      <c r="ES35" s="43" t="str">
        <f t="shared" si="110"/>
        <v>-</v>
      </c>
      <c r="ET35" s="43" t="str">
        <f t="shared" si="111"/>
        <v>-</v>
      </c>
      <c r="EU35" s="43" t="str">
        <f t="shared" si="112"/>
        <v>-</v>
      </c>
      <c r="EV35" s="43" t="str">
        <f t="shared" si="113"/>
        <v>-</v>
      </c>
      <c r="EW35" s="43" t="str">
        <f t="shared" si="114"/>
        <v>-</v>
      </c>
      <c r="EX35" s="43" t="str">
        <f t="shared" si="115"/>
        <v>-</v>
      </c>
      <c r="EY35" s="44" t="str">
        <f t="shared" si="116"/>
        <v>-</v>
      </c>
      <c r="EZ35" s="44" t="str">
        <f t="shared" si="117"/>
        <v>-</v>
      </c>
      <c r="FA35" s="44" t="str">
        <f t="shared" si="118"/>
        <v>-</v>
      </c>
      <c r="FB35" s="90" t="str">
        <f t="shared" si="119"/>
        <v>-</v>
      </c>
      <c r="FC35" s="39">
        <f>+'SEM5'!IC35</f>
        <v>0</v>
      </c>
      <c r="FD35" s="99">
        <f t="shared" si="120"/>
        <v>0</v>
      </c>
      <c r="FE35" s="99">
        <f t="shared" si="121"/>
        <v>0</v>
      </c>
      <c r="FF35" s="100">
        <f t="shared" si="122"/>
        <v>0</v>
      </c>
      <c r="FG35" s="100">
        <f t="shared" si="123"/>
        <v>0</v>
      </c>
      <c r="FH35" s="35">
        <f>+'SEM5'!IH35</f>
        <v>0</v>
      </c>
      <c r="FI35" s="35">
        <f>+'SEM5'!II35</f>
        <v>0</v>
      </c>
      <c r="FJ35" s="35">
        <f>+'SEM5'!IJ35</f>
        <v>0</v>
      </c>
      <c r="FK35" s="35">
        <f>+'SEM5'!IK35</f>
        <v>0</v>
      </c>
      <c r="FL35" s="35">
        <f>+'SEM5'!IL35</f>
        <v>0</v>
      </c>
      <c r="FM35" s="35">
        <f>+'SEM5'!IM35</f>
        <v>0</v>
      </c>
      <c r="FN35" s="100">
        <f>+'SEM5'!IN35</f>
        <v>0</v>
      </c>
      <c r="FO35" s="35">
        <f>+'SEM5'!IO35</f>
        <v>0</v>
      </c>
      <c r="FP35" s="35">
        <f>+'SEM5'!IP35</f>
        <v>0</v>
      </c>
      <c r="FQ35" s="35">
        <f>+'SEM5'!IQ35</f>
        <v>0</v>
      </c>
      <c r="FR35" s="35">
        <f>+'SEM5'!IR35</f>
        <v>0</v>
      </c>
      <c r="FS35" s="35">
        <f>+'SEM5'!IS35</f>
        <v>0</v>
      </c>
      <c r="FT35" s="23">
        <f>+'SEM5'!IT35</f>
        <v>0</v>
      </c>
      <c r="FU35" s="26">
        <f>+'SEM5'!IU35</f>
        <v>0</v>
      </c>
      <c r="FV35" s="42" t="str">
        <f t="shared" si="124"/>
        <v>-</v>
      </c>
      <c r="FW35" s="89" t="str">
        <f t="shared" si="125"/>
        <v>-</v>
      </c>
      <c r="FX35" s="43" t="str">
        <f t="shared" si="126"/>
        <v>-</v>
      </c>
      <c r="FY35" s="43" t="str">
        <f t="shared" si="127"/>
        <v>-</v>
      </c>
      <c r="FZ35" s="43" t="str">
        <f t="shared" si="128"/>
        <v>-</v>
      </c>
      <c r="GA35" s="43" t="str">
        <f t="shared" si="129"/>
        <v>-</v>
      </c>
      <c r="GB35" s="43" t="str">
        <f t="shared" si="130"/>
        <v>-</v>
      </c>
      <c r="GC35" s="43" t="str">
        <f t="shared" si="131"/>
        <v>-</v>
      </c>
      <c r="GD35" s="43" t="str">
        <f t="shared" si="132"/>
        <v>-</v>
      </c>
      <c r="GE35" s="43" t="str">
        <f t="shared" si="133"/>
        <v>-</v>
      </c>
      <c r="GF35" s="43" t="str">
        <f t="shared" si="134"/>
        <v>-</v>
      </c>
      <c r="GG35" s="43" t="str">
        <f t="shared" si="135"/>
        <v>-</v>
      </c>
      <c r="GH35" s="43" t="str">
        <f t="shared" si="136"/>
        <v>-</v>
      </c>
      <c r="GI35" s="43" t="str">
        <f t="shared" si="137"/>
        <v>-</v>
      </c>
      <c r="GJ35" s="43" t="str">
        <f t="shared" si="138"/>
        <v>-</v>
      </c>
      <c r="GK35" s="43" t="str">
        <f t="shared" si="139"/>
        <v>-</v>
      </c>
      <c r="GL35" s="44" t="str">
        <f t="shared" si="140"/>
        <v>-</v>
      </c>
      <c r="GM35" s="44" t="str">
        <f t="shared" si="141"/>
        <v>-</v>
      </c>
      <c r="GN35" s="44" t="str">
        <f t="shared" si="142"/>
        <v>-</v>
      </c>
      <c r="GO35" s="90" t="str">
        <f t="shared" si="143"/>
        <v>-</v>
      </c>
      <c r="GP35" s="39">
        <f>'SEM6'!IC35</f>
        <v>0</v>
      </c>
      <c r="GQ35" s="99">
        <f t="shared" si="144"/>
        <v>0</v>
      </c>
      <c r="GR35" s="99">
        <f t="shared" si="145"/>
        <v>0</v>
      </c>
      <c r="GS35" s="100">
        <f t="shared" si="146"/>
        <v>0</v>
      </c>
      <c r="GT35" s="100">
        <f t="shared" si="147"/>
        <v>0</v>
      </c>
      <c r="GU35" s="35">
        <f>'SEM6'!IH35</f>
        <v>0</v>
      </c>
      <c r="GV35" s="35">
        <f>'SEM6'!II35</f>
        <v>0</v>
      </c>
      <c r="GW35" s="35">
        <f>'SEM6'!IJ35</f>
        <v>0</v>
      </c>
      <c r="GX35" s="35">
        <f>'SEM6'!IK35</f>
        <v>0</v>
      </c>
      <c r="GY35" s="35">
        <f>'SEM6'!IL35</f>
        <v>0</v>
      </c>
      <c r="GZ35" s="35">
        <f>'SEM6'!IM35</f>
        <v>0</v>
      </c>
      <c r="HA35" s="100">
        <f>'SEM6'!IN35</f>
        <v>0</v>
      </c>
      <c r="HB35" s="35">
        <f>'SEM6'!IO35</f>
        <v>0</v>
      </c>
      <c r="HC35" s="35">
        <f>'SEM6'!IP35</f>
        <v>0</v>
      </c>
      <c r="HD35" s="35">
        <f>'SEM6'!IQ35</f>
        <v>0</v>
      </c>
      <c r="HE35" s="35">
        <f>'SEM6'!IR35</f>
        <v>0</v>
      </c>
      <c r="HF35" s="35">
        <f>'SEM6'!IS35</f>
        <v>0</v>
      </c>
      <c r="HG35" s="23">
        <f>'SEM6'!IT35</f>
        <v>0</v>
      </c>
      <c r="HH35" s="26">
        <f>'SEM6'!IU35</f>
        <v>0</v>
      </c>
      <c r="HI35" s="42" t="str">
        <f t="shared" si="4"/>
        <v>-</v>
      </c>
      <c r="HJ35" s="89" t="str">
        <f t="shared" si="5"/>
        <v>-</v>
      </c>
      <c r="HK35" s="43" t="str">
        <f t="shared" si="6"/>
        <v>-</v>
      </c>
      <c r="HL35" s="43" t="str">
        <f t="shared" si="7"/>
        <v>-</v>
      </c>
      <c r="HM35" s="43" t="str">
        <f t="shared" si="8"/>
        <v>-</v>
      </c>
      <c r="HN35" s="43" t="str">
        <f t="shared" si="9"/>
        <v>-</v>
      </c>
      <c r="HO35" s="43" t="str">
        <f t="shared" si="10"/>
        <v>-</v>
      </c>
      <c r="HP35" s="43" t="str">
        <f t="shared" si="11"/>
        <v>-</v>
      </c>
      <c r="HQ35" s="43" t="str">
        <f t="shared" si="12"/>
        <v>-</v>
      </c>
      <c r="HR35" s="43" t="str">
        <f t="shared" si="13"/>
        <v>-</v>
      </c>
      <c r="HS35" s="43" t="str">
        <f t="shared" si="14"/>
        <v>-</v>
      </c>
      <c r="HT35" s="43" t="str">
        <f t="shared" si="15"/>
        <v>-</v>
      </c>
      <c r="HU35" s="43" t="str">
        <f t="shared" si="16"/>
        <v>-</v>
      </c>
      <c r="HV35" s="43" t="str">
        <f t="shared" si="17"/>
        <v>-</v>
      </c>
      <c r="HW35" s="43" t="str">
        <f t="shared" si="18"/>
        <v>-</v>
      </c>
      <c r="HX35" s="43" t="str">
        <f t="shared" si="19"/>
        <v>-</v>
      </c>
      <c r="HY35" s="44" t="str">
        <f t="shared" si="20"/>
        <v>-</v>
      </c>
      <c r="HZ35" s="44" t="str">
        <f t="shared" si="21"/>
        <v>-</v>
      </c>
      <c r="IA35" s="44" t="str">
        <f t="shared" si="22"/>
        <v>-</v>
      </c>
      <c r="IB35" s="90" t="str">
        <f t="shared" si="23"/>
        <v>-</v>
      </c>
      <c r="IC35" s="39">
        <f>'CUMUL Octobre 2022'!C35</f>
        <v>0</v>
      </c>
      <c r="ID35" s="112">
        <f t="shared" si="148"/>
        <v>0</v>
      </c>
      <c r="IE35" s="112">
        <f t="shared" si="149"/>
        <v>0</v>
      </c>
      <c r="IF35" s="113">
        <f t="shared" si="150"/>
        <v>0</v>
      </c>
      <c r="IG35" s="113">
        <f t="shared" si="151"/>
        <v>0</v>
      </c>
      <c r="IH35" s="35">
        <f>'CUMUL Octobre 2022'!H35</f>
        <v>0</v>
      </c>
      <c r="II35" s="35">
        <f>'CUMUL Octobre 2022'!I35</f>
        <v>0</v>
      </c>
      <c r="IJ35" s="35">
        <f>'CUMUL Octobre 2022'!J35</f>
        <v>0</v>
      </c>
      <c r="IK35" s="35">
        <f>'CUMUL Octobre 2022'!K35</f>
        <v>0</v>
      </c>
      <c r="IL35" s="35">
        <f>'CUMUL Octobre 2022'!L35</f>
        <v>0</v>
      </c>
      <c r="IM35" s="35">
        <f>'CUMUL Octobre 2022'!M35</f>
        <v>0</v>
      </c>
      <c r="IN35" s="113">
        <f>'CUMUL Octobre 2022'!N35</f>
        <v>0</v>
      </c>
      <c r="IO35" s="35">
        <f>'CUMUL Octobre 2022'!O35</f>
        <v>0</v>
      </c>
      <c r="IP35" s="35">
        <f>'CUMUL Octobre 2022'!P35</f>
        <v>0</v>
      </c>
      <c r="IQ35" s="35">
        <f>'CUMUL Octobre 2022'!Q35</f>
        <v>0</v>
      </c>
      <c r="IR35" s="35">
        <f>'CUMUL Octobre 2022'!R35</f>
        <v>0</v>
      </c>
      <c r="IS35" s="35">
        <f>'CUMUL Octobre 2022'!S35</f>
        <v>0</v>
      </c>
      <c r="IT35" s="23">
        <f>'CUMUL Octobre 2022'!T35</f>
        <v>0</v>
      </c>
      <c r="IU35" s="26">
        <f>'CUMUL Octobre 2022'!U35</f>
        <v>0</v>
      </c>
      <c r="IV35" s="125" t="str">
        <f t="shared" si="152"/>
        <v>-</v>
      </c>
      <c r="IW35" s="126" t="str">
        <f t="shared" si="153"/>
        <v>-</v>
      </c>
      <c r="IX35" s="127" t="str">
        <f t="shared" si="154"/>
        <v>-</v>
      </c>
      <c r="IY35" s="127" t="str">
        <f t="shared" si="155"/>
        <v>-</v>
      </c>
      <c r="IZ35" s="127" t="str">
        <f t="shared" si="156"/>
        <v>-</v>
      </c>
      <c r="JA35" s="127" t="str">
        <f t="shared" si="157"/>
        <v>-</v>
      </c>
      <c r="JB35" s="127" t="str">
        <f t="shared" si="158"/>
        <v>-</v>
      </c>
      <c r="JC35" s="127" t="str">
        <f t="shared" si="159"/>
        <v>-</v>
      </c>
      <c r="JD35" s="127" t="str">
        <f t="shared" si="160"/>
        <v>-</v>
      </c>
      <c r="JE35" s="127" t="str">
        <f t="shared" si="161"/>
        <v>-</v>
      </c>
      <c r="JF35" s="127" t="str">
        <f t="shared" si="162"/>
        <v>-</v>
      </c>
      <c r="JG35" s="127" t="str">
        <f t="shared" si="163"/>
        <v>-</v>
      </c>
      <c r="JH35" s="127" t="str">
        <f t="shared" si="164"/>
        <v>-</v>
      </c>
      <c r="JI35" s="127" t="str">
        <f t="shared" si="165"/>
        <v>-</v>
      </c>
      <c r="JJ35" s="127" t="str">
        <f t="shared" si="166"/>
        <v>-</v>
      </c>
      <c r="JK35" s="127" t="str">
        <f t="shared" si="167"/>
        <v>-</v>
      </c>
      <c r="JL35" s="128" t="str">
        <f t="shared" si="168"/>
        <v>-</v>
      </c>
      <c r="JM35" s="128" t="str">
        <f t="shared" si="169"/>
        <v>-</v>
      </c>
      <c r="JN35" s="128" t="str">
        <f t="shared" si="170"/>
        <v>-</v>
      </c>
      <c r="JO35" s="129" t="str">
        <f t="shared" si="171"/>
        <v>-</v>
      </c>
    </row>
    <row r="36" spans="1:275" ht="15.75">
      <c r="A36" s="14">
        <f>IFERROR('SEM1'!A36,"-")</f>
        <v>0</v>
      </c>
      <c r="B36" s="14">
        <f>IFERROR('SEM1'!B36,"-")</f>
        <v>0</v>
      </c>
      <c r="C36" s="39">
        <f>+'SEM1'!IC36</f>
        <v>0</v>
      </c>
      <c r="D36" s="99">
        <f t="shared" si="24"/>
        <v>0</v>
      </c>
      <c r="E36" s="99">
        <f t="shared" si="25"/>
        <v>0</v>
      </c>
      <c r="F36" s="100">
        <f t="shared" si="26"/>
        <v>0</v>
      </c>
      <c r="G36" s="100">
        <f t="shared" si="27"/>
        <v>0</v>
      </c>
      <c r="H36" s="35">
        <f>+'SEM1'!IH36</f>
        <v>0</v>
      </c>
      <c r="I36" s="35">
        <f>+'SEM1'!II36</f>
        <v>0</v>
      </c>
      <c r="J36" s="35">
        <f>+'SEM1'!IJ36</f>
        <v>0</v>
      </c>
      <c r="K36" s="35">
        <f>+'SEM1'!IK36</f>
        <v>0</v>
      </c>
      <c r="L36" s="35">
        <f>+'SEM1'!IL36</f>
        <v>0</v>
      </c>
      <c r="M36" s="35">
        <f>+'SEM1'!IM36</f>
        <v>0</v>
      </c>
      <c r="N36" s="100">
        <f>+'SEM1'!IN36</f>
        <v>0</v>
      </c>
      <c r="O36" s="35">
        <f>+'SEM1'!IO36</f>
        <v>0</v>
      </c>
      <c r="P36" s="35">
        <f>+'SEM1'!IP36</f>
        <v>0</v>
      </c>
      <c r="Q36" s="35">
        <f>+'SEM1'!IQ36</f>
        <v>0</v>
      </c>
      <c r="R36" s="37">
        <f>+'SEM1'!IR36</f>
        <v>0</v>
      </c>
      <c r="S36" s="37">
        <f>+'SEM1'!IS36</f>
        <v>0</v>
      </c>
      <c r="T36" s="34">
        <f>+'SEM1'!IT36</f>
        <v>0</v>
      </c>
      <c r="U36" s="28">
        <f>+'SEM1'!IU36</f>
        <v>0</v>
      </c>
      <c r="V36" s="42" t="str">
        <f t="shared" si="28"/>
        <v>-</v>
      </c>
      <c r="W36" s="89" t="str">
        <f t="shared" si="29"/>
        <v>-</v>
      </c>
      <c r="X36" s="43" t="str">
        <f t="shared" si="30"/>
        <v>-</v>
      </c>
      <c r="Y36" s="43" t="str">
        <f t="shared" si="31"/>
        <v>-</v>
      </c>
      <c r="Z36" s="43" t="str">
        <f t="shared" si="32"/>
        <v>-</v>
      </c>
      <c r="AA36" s="43" t="str">
        <f t="shared" si="33"/>
        <v>-</v>
      </c>
      <c r="AB36" s="43" t="str">
        <f t="shared" si="34"/>
        <v>-</v>
      </c>
      <c r="AC36" s="43" t="str">
        <f t="shared" si="35"/>
        <v>-</v>
      </c>
      <c r="AD36" s="43" t="str">
        <f t="shared" si="36"/>
        <v>-</v>
      </c>
      <c r="AE36" s="43" t="str">
        <f t="shared" si="37"/>
        <v>-</v>
      </c>
      <c r="AF36" s="43" t="str">
        <f t="shared" si="38"/>
        <v>-</v>
      </c>
      <c r="AG36" s="43" t="str">
        <f t="shared" si="39"/>
        <v>-</v>
      </c>
      <c r="AH36" s="43" t="str">
        <f t="shared" si="40"/>
        <v>-</v>
      </c>
      <c r="AI36" s="43" t="str">
        <f t="shared" si="41"/>
        <v>-</v>
      </c>
      <c r="AJ36" s="43" t="str">
        <f t="shared" si="42"/>
        <v>-</v>
      </c>
      <c r="AK36" s="43" t="str">
        <f t="shared" si="43"/>
        <v>-</v>
      </c>
      <c r="AL36" s="44" t="str">
        <f t="shared" si="44"/>
        <v>-</v>
      </c>
      <c r="AM36" s="44" t="str">
        <f t="shared" si="45"/>
        <v>-</v>
      </c>
      <c r="AN36" s="44" t="str">
        <f t="shared" si="46"/>
        <v>-</v>
      </c>
      <c r="AO36" s="90" t="str">
        <f t="shared" si="47"/>
        <v>-</v>
      </c>
      <c r="AP36" s="39">
        <f>+'SEM2'!IC36</f>
        <v>0</v>
      </c>
      <c r="AQ36" s="99">
        <f t="shared" si="48"/>
        <v>0</v>
      </c>
      <c r="AR36" s="99">
        <f t="shared" si="49"/>
        <v>0</v>
      </c>
      <c r="AS36" s="100">
        <f t="shared" si="50"/>
        <v>0</v>
      </c>
      <c r="AT36" s="100">
        <f t="shared" si="51"/>
        <v>0</v>
      </c>
      <c r="AU36" s="35">
        <f>+'SEM2'!IH36</f>
        <v>0</v>
      </c>
      <c r="AV36" s="35">
        <f>+'SEM2'!II36</f>
        <v>0</v>
      </c>
      <c r="AW36" s="35">
        <f>+'SEM2'!IJ36</f>
        <v>0</v>
      </c>
      <c r="AX36" s="35">
        <f>+'SEM2'!IK36</f>
        <v>0</v>
      </c>
      <c r="AY36" s="35">
        <f>+'SEM2'!IL36</f>
        <v>0</v>
      </c>
      <c r="AZ36" s="35">
        <f>+'SEM2'!IM36</f>
        <v>0</v>
      </c>
      <c r="BA36" s="100">
        <f>+'SEM2'!IN36</f>
        <v>0</v>
      </c>
      <c r="BB36" s="35">
        <f>+'SEM2'!IO36</f>
        <v>0</v>
      </c>
      <c r="BC36" s="35">
        <f>+'SEM2'!IP36</f>
        <v>0</v>
      </c>
      <c r="BD36" s="35">
        <f>+'SEM2'!IQ36</f>
        <v>0</v>
      </c>
      <c r="BE36" s="37">
        <f>+'SEM2'!IR36</f>
        <v>0</v>
      </c>
      <c r="BF36" s="37">
        <f>+'SEM2'!IS36</f>
        <v>0</v>
      </c>
      <c r="BG36" s="34">
        <f>+'SEM2'!IT36</f>
        <v>0</v>
      </c>
      <c r="BH36" s="28">
        <f>+'SEM2'!IU36</f>
        <v>0</v>
      </c>
      <c r="BI36" s="42" t="str">
        <f t="shared" si="52"/>
        <v>-</v>
      </c>
      <c r="BJ36" s="89" t="str">
        <f t="shared" si="53"/>
        <v>-</v>
      </c>
      <c r="BK36" s="43" t="str">
        <f t="shared" si="54"/>
        <v>-</v>
      </c>
      <c r="BL36" s="43" t="str">
        <f t="shared" si="55"/>
        <v>-</v>
      </c>
      <c r="BM36" s="43" t="str">
        <f t="shared" si="56"/>
        <v>-</v>
      </c>
      <c r="BN36" s="43" t="str">
        <f t="shared" si="57"/>
        <v>-</v>
      </c>
      <c r="BO36" s="43" t="str">
        <f t="shared" si="58"/>
        <v>-</v>
      </c>
      <c r="BP36" s="43" t="str">
        <f t="shared" si="59"/>
        <v>-</v>
      </c>
      <c r="BQ36" s="43" t="str">
        <f t="shared" si="60"/>
        <v>-</v>
      </c>
      <c r="BR36" s="43" t="str">
        <f t="shared" si="61"/>
        <v>-</v>
      </c>
      <c r="BS36" s="43" t="str">
        <f t="shared" si="62"/>
        <v>-</v>
      </c>
      <c r="BT36" s="43" t="str">
        <f t="shared" si="63"/>
        <v>-</v>
      </c>
      <c r="BU36" s="43" t="str">
        <f t="shared" si="64"/>
        <v>-</v>
      </c>
      <c r="BV36" s="43" t="str">
        <f t="shared" si="65"/>
        <v>-</v>
      </c>
      <c r="BW36" s="43" t="str">
        <f t="shared" si="66"/>
        <v>-</v>
      </c>
      <c r="BX36" s="43" t="str">
        <f t="shared" si="67"/>
        <v>-</v>
      </c>
      <c r="BY36" s="44" t="str">
        <f t="shared" si="68"/>
        <v>-</v>
      </c>
      <c r="BZ36" s="44" t="str">
        <f t="shared" si="69"/>
        <v>-</v>
      </c>
      <c r="CA36" s="44" t="str">
        <f t="shared" si="70"/>
        <v>-</v>
      </c>
      <c r="CB36" s="90" t="str">
        <f t="shared" si="71"/>
        <v>-</v>
      </c>
      <c r="CC36" s="39">
        <f>+'SEM3'!IC36</f>
        <v>0</v>
      </c>
      <c r="CD36" s="99">
        <f t="shared" si="72"/>
        <v>0</v>
      </c>
      <c r="CE36" s="99">
        <f t="shared" si="73"/>
        <v>0</v>
      </c>
      <c r="CF36" s="100">
        <f t="shared" si="74"/>
        <v>0</v>
      </c>
      <c r="CG36" s="100">
        <f t="shared" si="75"/>
        <v>0</v>
      </c>
      <c r="CH36" s="35">
        <f>+'SEM3'!IH36</f>
        <v>0</v>
      </c>
      <c r="CI36" s="35">
        <f>+'SEM3'!II36</f>
        <v>0</v>
      </c>
      <c r="CJ36" s="35">
        <f>+'SEM3'!IJ36</f>
        <v>0</v>
      </c>
      <c r="CK36" s="35">
        <f>+'SEM3'!IK36</f>
        <v>0</v>
      </c>
      <c r="CL36" s="35">
        <f>+'SEM3'!IL36</f>
        <v>0</v>
      </c>
      <c r="CM36" s="35">
        <f>+'SEM3'!IM36</f>
        <v>0</v>
      </c>
      <c r="CN36" s="100">
        <f>+'SEM3'!IN36</f>
        <v>0</v>
      </c>
      <c r="CO36" s="35">
        <f>+'SEM3'!IO36</f>
        <v>0</v>
      </c>
      <c r="CP36" s="35">
        <f>+'SEM3'!IP36</f>
        <v>0</v>
      </c>
      <c r="CQ36" s="35">
        <f>+'SEM3'!IQ36</f>
        <v>0</v>
      </c>
      <c r="CR36" s="35">
        <f>+'SEM3'!IR36</f>
        <v>0</v>
      </c>
      <c r="CS36" s="35">
        <f>+'SEM3'!IS36</f>
        <v>0</v>
      </c>
      <c r="CT36" s="23">
        <f>+'SEM3'!IT36</f>
        <v>0</v>
      </c>
      <c r="CU36" s="26">
        <f>+'SEM3'!IU36</f>
        <v>0</v>
      </c>
      <c r="CV36" s="42" t="str">
        <f t="shared" si="76"/>
        <v>-</v>
      </c>
      <c r="CW36" s="89" t="str">
        <f t="shared" si="77"/>
        <v>-</v>
      </c>
      <c r="CX36" s="43" t="str">
        <f t="shared" si="78"/>
        <v>-</v>
      </c>
      <c r="CY36" s="43" t="str">
        <f t="shared" si="79"/>
        <v>-</v>
      </c>
      <c r="CZ36" s="43" t="str">
        <f t="shared" si="80"/>
        <v>-</v>
      </c>
      <c r="DA36" s="43" t="str">
        <f t="shared" si="81"/>
        <v>-</v>
      </c>
      <c r="DB36" s="43" t="str">
        <f t="shared" si="82"/>
        <v>-</v>
      </c>
      <c r="DC36" s="43" t="str">
        <f t="shared" si="83"/>
        <v>-</v>
      </c>
      <c r="DD36" s="43" t="str">
        <f t="shared" si="84"/>
        <v>-</v>
      </c>
      <c r="DE36" s="43" t="str">
        <f t="shared" si="85"/>
        <v>-</v>
      </c>
      <c r="DF36" s="43" t="str">
        <f t="shared" si="86"/>
        <v>-</v>
      </c>
      <c r="DG36" s="43" t="str">
        <f t="shared" si="87"/>
        <v>-</v>
      </c>
      <c r="DH36" s="43" t="str">
        <f t="shared" si="88"/>
        <v>-</v>
      </c>
      <c r="DI36" s="43" t="str">
        <f t="shared" si="89"/>
        <v>-</v>
      </c>
      <c r="DJ36" s="43" t="str">
        <f t="shared" si="90"/>
        <v>-</v>
      </c>
      <c r="DK36" s="43" t="str">
        <f t="shared" si="91"/>
        <v>-</v>
      </c>
      <c r="DL36" s="44" t="str">
        <f t="shared" si="92"/>
        <v>-</v>
      </c>
      <c r="DM36" s="44" t="str">
        <f t="shared" si="93"/>
        <v>-</v>
      </c>
      <c r="DN36" s="44" t="str">
        <f t="shared" si="94"/>
        <v>-</v>
      </c>
      <c r="DO36" s="90" t="str">
        <f t="shared" si="95"/>
        <v>-</v>
      </c>
      <c r="DP36" s="39">
        <f>+'SEM4'!IC36</f>
        <v>0</v>
      </c>
      <c r="DQ36" s="99">
        <f t="shared" si="96"/>
        <v>0</v>
      </c>
      <c r="DR36" s="99">
        <f t="shared" si="97"/>
        <v>0</v>
      </c>
      <c r="DS36" s="100">
        <f t="shared" si="98"/>
        <v>0</v>
      </c>
      <c r="DT36" s="100">
        <f t="shared" si="99"/>
        <v>0</v>
      </c>
      <c r="DU36" s="35">
        <f>+'SEM4'!IH36</f>
        <v>0</v>
      </c>
      <c r="DV36" s="35">
        <f>+'SEM4'!II36</f>
        <v>0</v>
      </c>
      <c r="DW36" s="35">
        <f>+'SEM4'!IJ36</f>
        <v>0</v>
      </c>
      <c r="DX36" s="35">
        <f>+'SEM4'!IK36</f>
        <v>0</v>
      </c>
      <c r="DY36" s="35">
        <f>+'SEM4'!IL36</f>
        <v>0</v>
      </c>
      <c r="DZ36" s="35">
        <f>+'SEM4'!IM36</f>
        <v>0</v>
      </c>
      <c r="EA36" s="100">
        <f>+'SEM4'!IN36</f>
        <v>0</v>
      </c>
      <c r="EB36" s="35">
        <f>+'SEM4'!IO36</f>
        <v>0</v>
      </c>
      <c r="EC36" s="35">
        <f>+'SEM4'!IP36</f>
        <v>0</v>
      </c>
      <c r="ED36" s="35">
        <f>+'SEM4'!IQ36</f>
        <v>0</v>
      </c>
      <c r="EE36" s="37">
        <f>+'SEM4'!IR36</f>
        <v>0</v>
      </c>
      <c r="EF36" s="37">
        <f>+'SEM4'!IS36</f>
        <v>0</v>
      </c>
      <c r="EG36" s="34">
        <f>+'SEM4'!IT36</f>
        <v>0</v>
      </c>
      <c r="EH36" s="28">
        <f>+'SEM4'!IU36</f>
        <v>0</v>
      </c>
      <c r="EI36" s="42" t="str">
        <f t="shared" si="100"/>
        <v>-</v>
      </c>
      <c r="EJ36" s="89" t="str">
        <f t="shared" si="101"/>
        <v>-</v>
      </c>
      <c r="EK36" s="43" t="str">
        <f t="shared" si="102"/>
        <v>-</v>
      </c>
      <c r="EL36" s="43" t="str">
        <f t="shared" si="103"/>
        <v>-</v>
      </c>
      <c r="EM36" s="43" t="str">
        <f t="shared" si="104"/>
        <v>-</v>
      </c>
      <c r="EN36" s="43" t="str">
        <f t="shared" si="105"/>
        <v>-</v>
      </c>
      <c r="EO36" s="43" t="str">
        <f t="shared" si="106"/>
        <v>-</v>
      </c>
      <c r="EP36" s="43" t="str">
        <f t="shared" si="107"/>
        <v>-</v>
      </c>
      <c r="EQ36" s="43" t="str">
        <f t="shared" si="108"/>
        <v>-</v>
      </c>
      <c r="ER36" s="43" t="str">
        <f t="shared" si="109"/>
        <v>-</v>
      </c>
      <c r="ES36" s="43" t="str">
        <f t="shared" si="110"/>
        <v>-</v>
      </c>
      <c r="ET36" s="43" t="str">
        <f t="shared" si="111"/>
        <v>-</v>
      </c>
      <c r="EU36" s="43" t="str">
        <f t="shared" si="112"/>
        <v>-</v>
      </c>
      <c r="EV36" s="43" t="str">
        <f t="shared" si="113"/>
        <v>-</v>
      </c>
      <c r="EW36" s="43" t="str">
        <f t="shared" si="114"/>
        <v>-</v>
      </c>
      <c r="EX36" s="43" t="str">
        <f t="shared" si="115"/>
        <v>-</v>
      </c>
      <c r="EY36" s="44" t="str">
        <f t="shared" si="116"/>
        <v>-</v>
      </c>
      <c r="EZ36" s="44" t="str">
        <f t="shared" si="117"/>
        <v>-</v>
      </c>
      <c r="FA36" s="44" t="str">
        <f t="shared" si="118"/>
        <v>-</v>
      </c>
      <c r="FB36" s="90" t="str">
        <f t="shared" si="119"/>
        <v>-</v>
      </c>
      <c r="FC36" s="39">
        <f>+'SEM5'!IC36</f>
        <v>0</v>
      </c>
      <c r="FD36" s="99">
        <f t="shared" si="120"/>
        <v>0</v>
      </c>
      <c r="FE36" s="99">
        <f t="shared" si="121"/>
        <v>0</v>
      </c>
      <c r="FF36" s="100">
        <f t="shared" si="122"/>
        <v>0</v>
      </c>
      <c r="FG36" s="100">
        <f t="shared" si="123"/>
        <v>0</v>
      </c>
      <c r="FH36" s="35">
        <f>+'SEM5'!IH36</f>
        <v>0</v>
      </c>
      <c r="FI36" s="35">
        <f>+'SEM5'!II36</f>
        <v>0</v>
      </c>
      <c r="FJ36" s="35">
        <f>+'SEM5'!IJ36</f>
        <v>0</v>
      </c>
      <c r="FK36" s="35">
        <f>+'SEM5'!IK36</f>
        <v>0</v>
      </c>
      <c r="FL36" s="35">
        <f>+'SEM5'!IL36</f>
        <v>0</v>
      </c>
      <c r="FM36" s="35">
        <f>+'SEM5'!IM36</f>
        <v>0</v>
      </c>
      <c r="FN36" s="100">
        <f>+'SEM5'!IN36</f>
        <v>0</v>
      </c>
      <c r="FO36" s="35">
        <f>+'SEM5'!IO36</f>
        <v>0</v>
      </c>
      <c r="FP36" s="35">
        <f>+'SEM5'!IP36</f>
        <v>0</v>
      </c>
      <c r="FQ36" s="35">
        <f>+'SEM5'!IQ36</f>
        <v>0</v>
      </c>
      <c r="FR36" s="37">
        <f>+'SEM5'!IR36</f>
        <v>0</v>
      </c>
      <c r="FS36" s="37">
        <f>+'SEM5'!IS36</f>
        <v>0</v>
      </c>
      <c r="FT36" s="34">
        <f>+'SEM5'!IT36</f>
        <v>0</v>
      </c>
      <c r="FU36" s="28">
        <f>+'SEM5'!IU36</f>
        <v>0</v>
      </c>
      <c r="FV36" s="42" t="str">
        <f t="shared" si="124"/>
        <v>-</v>
      </c>
      <c r="FW36" s="89" t="str">
        <f t="shared" si="125"/>
        <v>-</v>
      </c>
      <c r="FX36" s="43" t="str">
        <f t="shared" si="126"/>
        <v>-</v>
      </c>
      <c r="FY36" s="43" t="str">
        <f t="shared" si="127"/>
        <v>-</v>
      </c>
      <c r="FZ36" s="43" t="str">
        <f t="shared" si="128"/>
        <v>-</v>
      </c>
      <c r="GA36" s="43" t="str">
        <f t="shared" si="129"/>
        <v>-</v>
      </c>
      <c r="GB36" s="43" t="str">
        <f t="shared" si="130"/>
        <v>-</v>
      </c>
      <c r="GC36" s="43" t="str">
        <f t="shared" si="131"/>
        <v>-</v>
      </c>
      <c r="GD36" s="43" t="str">
        <f t="shared" si="132"/>
        <v>-</v>
      </c>
      <c r="GE36" s="43" t="str">
        <f t="shared" si="133"/>
        <v>-</v>
      </c>
      <c r="GF36" s="43" t="str">
        <f t="shared" si="134"/>
        <v>-</v>
      </c>
      <c r="GG36" s="43" t="str">
        <f t="shared" si="135"/>
        <v>-</v>
      </c>
      <c r="GH36" s="43" t="str">
        <f t="shared" si="136"/>
        <v>-</v>
      </c>
      <c r="GI36" s="43" t="str">
        <f t="shared" si="137"/>
        <v>-</v>
      </c>
      <c r="GJ36" s="43" t="str">
        <f t="shared" si="138"/>
        <v>-</v>
      </c>
      <c r="GK36" s="43" t="str">
        <f t="shared" si="139"/>
        <v>-</v>
      </c>
      <c r="GL36" s="44" t="str">
        <f t="shared" si="140"/>
        <v>-</v>
      </c>
      <c r="GM36" s="44" t="str">
        <f t="shared" si="141"/>
        <v>-</v>
      </c>
      <c r="GN36" s="44" t="str">
        <f t="shared" si="142"/>
        <v>-</v>
      </c>
      <c r="GO36" s="90" t="str">
        <f t="shared" si="143"/>
        <v>-</v>
      </c>
      <c r="GP36" s="39">
        <f>'SEM6'!IC36</f>
        <v>0</v>
      </c>
      <c r="GQ36" s="99">
        <f t="shared" si="144"/>
        <v>0</v>
      </c>
      <c r="GR36" s="99">
        <f t="shared" si="145"/>
        <v>0</v>
      </c>
      <c r="GS36" s="100">
        <f t="shared" si="146"/>
        <v>0</v>
      </c>
      <c r="GT36" s="100">
        <f t="shared" si="147"/>
        <v>0</v>
      </c>
      <c r="GU36" s="35">
        <f>'SEM6'!IH36</f>
        <v>0</v>
      </c>
      <c r="GV36" s="35">
        <f>'SEM6'!II36</f>
        <v>0</v>
      </c>
      <c r="GW36" s="35">
        <f>'SEM6'!IJ36</f>
        <v>0</v>
      </c>
      <c r="GX36" s="35">
        <f>'SEM6'!IK36</f>
        <v>0</v>
      </c>
      <c r="GY36" s="35">
        <f>'SEM6'!IL36</f>
        <v>0</v>
      </c>
      <c r="GZ36" s="35">
        <f>'SEM6'!IM36</f>
        <v>0</v>
      </c>
      <c r="HA36" s="100">
        <f>'SEM6'!IN36</f>
        <v>0</v>
      </c>
      <c r="HB36" s="35">
        <f>'SEM6'!IO36</f>
        <v>0</v>
      </c>
      <c r="HC36" s="35">
        <f>'SEM6'!IP36</f>
        <v>0</v>
      </c>
      <c r="HD36" s="35">
        <f>'SEM6'!IQ36</f>
        <v>0</v>
      </c>
      <c r="HE36" s="35">
        <f>'SEM6'!IR36</f>
        <v>0</v>
      </c>
      <c r="HF36" s="35">
        <f>'SEM6'!IS36</f>
        <v>0</v>
      </c>
      <c r="HG36" s="23">
        <f>'SEM6'!IT36</f>
        <v>0</v>
      </c>
      <c r="HH36" s="26">
        <f>'SEM6'!IU36</f>
        <v>0</v>
      </c>
      <c r="HI36" s="42" t="str">
        <f t="shared" si="4"/>
        <v>-</v>
      </c>
      <c r="HJ36" s="89" t="str">
        <f t="shared" si="5"/>
        <v>-</v>
      </c>
      <c r="HK36" s="43" t="str">
        <f t="shared" si="6"/>
        <v>-</v>
      </c>
      <c r="HL36" s="43" t="str">
        <f t="shared" si="7"/>
        <v>-</v>
      </c>
      <c r="HM36" s="43" t="str">
        <f t="shared" si="8"/>
        <v>-</v>
      </c>
      <c r="HN36" s="43" t="str">
        <f t="shared" si="9"/>
        <v>-</v>
      </c>
      <c r="HO36" s="43" t="str">
        <f t="shared" si="10"/>
        <v>-</v>
      </c>
      <c r="HP36" s="43" t="str">
        <f t="shared" si="11"/>
        <v>-</v>
      </c>
      <c r="HQ36" s="43" t="str">
        <f t="shared" si="12"/>
        <v>-</v>
      </c>
      <c r="HR36" s="43" t="str">
        <f t="shared" si="13"/>
        <v>-</v>
      </c>
      <c r="HS36" s="43" t="str">
        <f t="shared" si="14"/>
        <v>-</v>
      </c>
      <c r="HT36" s="43" t="str">
        <f t="shared" si="15"/>
        <v>-</v>
      </c>
      <c r="HU36" s="43" t="str">
        <f t="shared" si="16"/>
        <v>-</v>
      </c>
      <c r="HV36" s="43" t="str">
        <f t="shared" si="17"/>
        <v>-</v>
      </c>
      <c r="HW36" s="43" t="str">
        <f t="shared" si="18"/>
        <v>-</v>
      </c>
      <c r="HX36" s="43" t="str">
        <f t="shared" si="19"/>
        <v>-</v>
      </c>
      <c r="HY36" s="44" t="str">
        <f t="shared" si="20"/>
        <v>-</v>
      </c>
      <c r="HZ36" s="44" t="str">
        <f t="shared" si="21"/>
        <v>-</v>
      </c>
      <c r="IA36" s="44" t="str">
        <f t="shared" si="22"/>
        <v>-</v>
      </c>
      <c r="IB36" s="90" t="str">
        <f t="shared" si="23"/>
        <v>-</v>
      </c>
      <c r="IC36" s="39">
        <f>'CUMUL Octobre 2022'!C36</f>
        <v>0</v>
      </c>
      <c r="ID36" s="112">
        <f t="shared" si="148"/>
        <v>0</v>
      </c>
      <c r="IE36" s="112">
        <f t="shared" si="149"/>
        <v>0</v>
      </c>
      <c r="IF36" s="113">
        <f t="shared" si="150"/>
        <v>0</v>
      </c>
      <c r="IG36" s="113">
        <f t="shared" si="151"/>
        <v>0</v>
      </c>
      <c r="IH36" s="35">
        <f>'CUMUL Octobre 2022'!H36</f>
        <v>0</v>
      </c>
      <c r="II36" s="35">
        <f>'CUMUL Octobre 2022'!I36</f>
        <v>0</v>
      </c>
      <c r="IJ36" s="35">
        <f>'CUMUL Octobre 2022'!J36</f>
        <v>0</v>
      </c>
      <c r="IK36" s="35">
        <f>'CUMUL Octobre 2022'!K36</f>
        <v>0</v>
      </c>
      <c r="IL36" s="35">
        <f>'CUMUL Octobre 2022'!L36</f>
        <v>0</v>
      </c>
      <c r="IM36" s="35">
        <f>'CUMUL Octobre 2022'!M36</f>
        <v>0</v>
      </c>
      <c r="IN36" s="113">
        <f>'CUMUL Octobre 2022'!N36</f>
        <v>0</v>
      </c>
      <c r="IO36" s="35">
        <f>'CUMUL Octobre 2022'!O36</f>
        <v>0</v>
      </c>
      <c r="IP36" s="35">
        <f>'CUMUL Octobre 2022'!P36</f>
        <v>0</v>
      </c>
      <c r="IQ36" s="35">
        <f>'CUMUL Octobre 2022'!Q36</f>
        <v>0</v>
      </c>
      <c r="IR36" s="37">
        <f>'CUMUL Octobre 2022'!R36</f>
        <v>0</v>
      </c>
      <c r="IS36" s="37">
        <f>'CUMUL Octobre 2022'!S36</f>
        <v>0</v>
      </c>
      <c r="IT36" s="34">
        <f>'CUMUL Octobre 2022'!T36</f>
        <v>0</v>
      </c>
      <c r="IU36" s="28">
        <f>'CUMUL Octobre 2022'!U36</f>
        <v>0</v>
      </c>
      <c r="IV36" s="125" t="str">
        <f t="shared" si="152"/>
        <v>-</v>
      </c>
      <c r="IW36" s="126" t="str">
        <f t="shared" si="153"/>
        <v>-</v>
      </c>
      <c r="IX36" s="127" t="str">
        <f t="shared" si="154"/>
        <v>-</v>
      </c>
      <c r="IY36" s="127" t="str">
        <f t="shared" si="155"/>
        <v>-</v>
      </c>
      <c r="IZ36" s="127" t="str">
        <f t="shared" si="156"/>
        <v>-</v>
      </c>
      <c r="JA36" s="127" t="str">
        <f t="shared" si="157"/>
        <v>-</v>
      </c>
      <c r="JB36" s="127" t="str">
        <f t="shared" si="158"/>
        <v>-</v>
      </c>
      <c r="JC36" s="127" t="str">
        <f t="shared" si="159"/>
        <v>-</v>
      </c>
      <c r="JD36" s="127" t="str">
        <f t="shared" si="160"/>
        <v>-</v>
      </c>
      <c r="JE36" s="127" t="str">
        <f t="shared" si="161"/>
        <v>-</v>
      </c>
      <c r="JF36" s="127" t="str">
        <f t="shared" si="162"/>
        <v>-</v>
      </c>
      <c r="JG36" s="127" t="str">
        <f t="shared" si="163"/>
        <v>-</v>
      </c>
      <c r="JH36" s="127" t="str">
        <f t="shared" si="164"/>
        <v>-</v>
      </c>
      <c r="JI36" s="127" t="str">
        <f t="shared" si="165"/>
        <v>-</v>
      </c>
      <c r="JJ36" s="127" t="str">
        <f t="shared" si="166"/>
        <v>-</v>
      </c>
      <c r="JK36" s="127" t="str">
        <f t="shared" si="167"/>
        <v>-</v>
      </c>
      <c r="JL36" s="128" t="str">
        <f t="shared" si="168"/>
        <v>-</v>
      </c>
      <c r="JM36" s="128" t="str">
        <f t="shared" si="169"/>
        <v>-</v>
      </c>
      <c r="JN36" s="128" t="str">
        <f t="shared" si="170"/>
        <v>-</v>
      </c>
      <c r="JO36" s="129" t="str">
        <f t="shared" si="171"/>
        <v>-</v>
      </c>
    </row>
    <row r="37" spans="1:275" ht="15.75">
      <c r="A37" s="14">
        <f>IFERROR('SEM1'!A37,"-")</f>
        <v>0</v>
      </c>
      <c r="B37" s="14">
        <f>IFERROR('SEM1'!B37,"-")</f>
        <v>0</v>
      </c>
      <c r="C37" s="39">
        <f>+'SEM1'!IC37</f>
        <v>0</v>
      </c>
      <c r="D37" s="99">
        <f t="shared" si="24"/>
        <v>0</v>
      </c>
      <c r="E37" s="99">
        <f t="shared" si="25"/>
        <v>0</v>
      </c>
      <c r="F37" s="100">
        <f t="shared" si="26"/>
        <v>0</v>
      </c>
      <c r="G37" s="100">
        <f t="shared" si="27"/>
        <v>0</v>
      </c>
      <c r="H37" s="35">
        <f>+'SEM1'!IH37</f>
        <v>0</v>
      </c>
      <c r="I37" s="35">
        <f>+'SEM1'!II37</f>
        <v>0</v>
      </c>
      <c r="J37" s="35">
        <f>+'SEM1'!IJ37</f>
        <v>0</v>
      </c>
      <c r="K37" s="35">
        <f>+'SEM1'!IK37</f>
        <v>0</v>
      </c>
      <c r="L37" s="35">
        <f>+'SEM1'!IL37</f>
        <v>0</v>
      </c>
      <c r="M37" s="35">
        <f>+'SEM1'!IM37</f>
        <v>0</v>
      </c>
      <c r="N37" s="100">
        <f>+'SEM1'!IN37</f>
        <v>0</v>
      </c>
      <c r="O37" s="35">
        <f>+'SEM1'!IO37</f>
        <v>0</v>
      </c>
      <c r="P37" s="35">
        <f>+'SEM1'!IP37</f>
        <v>0</v>
      </c>
      <c r="Q37" s="35">
        <f>+'SEM1'!IQ37</f>
        <v>0</v>
      </c>
      <c r="R37" s="35">
        <f>+'SEM1'!IR37</f>
        <v>0</v>
      </c>
      <c r="S37" s="35">
        <f>+'SEM1'!IS37</f>
        <v>0</v>
      </c>
      <c r="T37" s="23">
        <f>+'SEM1'!IT37</f>
        <v>0</v>
      </c>
      <c r="U37" s="26">
        <f>+'SEM1'!IU37</f>
        <v>0</v>
      </c>
      <c r="V37" s="42" t="str">
        <f t="shared" si="28"/>
        <v>-</v>
      </c>
      <c r="W37" s="89" t="str">
        <f t="shared" si="29"/>
        <v>-</v>
      </c>
      <c r="X37" s="43" t="str">
        <f t="shared" si="30"/>
        <v>-</v>
      </c>
      <c r="Y37" s="43" t="str">
        <f t="shared" si="31"/>
        <v>-</v>
      </c>
      <c r="Z37" s="43" t="str">
        <f t="shared" si="32"/>
        <v>-</v>
      </c>
      <c r="AA37" s="43" t="str">
        <f t="shared" si="33"/>
        <v>-</v>
      </c>
      <c r="AB37" s="43" t="str">
        <f t="shared" si="34"/>
        <v>-</v>
      </c>
      <c r="AC37" s="43" t="str">
        <f t="shared" si="35"/>
        <v>-</v>
      </c>
      <c r="AD37" s="43" t="str">
        <f t="shared" si="36"/>
        <v>-</v>
      </c>
      <c r="AE37" s="43" t="str">
        <f t="shared" si="37"/>
        <v>-</v>
      </c>
      <c r="AF37" s="43" t="str">
        <f t="shared" si="38"/>
        <v>-</v>
      </c>
      <c r="AG37" s="43" t="str">
        <f t="shared" si="39"/>
        <v>-</v>
      </c>
      <c r="AH37" s="43" t="str">
        <f t="shared" si="40"/>
        <v>-</v>
      </c>
      <c r="AI37" s="43" t="str">
        <f t="shared" si="41"/>
        <v>-</v>
      </c>
      <c r="AJ37" s="43" t="str">
        <f t="shared" si="42"/>
        <v>-</v>
      </c>
      <c r="AK37" s="43" t="str">
        <f t="shared" si="43"/>
        <v>-</v>
      </c>
      <c r="AL37" s="44" t="str">
        <f t="shared" si="44"/>
        <v>-</v>
      </c>
      <c r="AM37" s="44" t="str">
        <f t="shared" si="45"/>
        <v>-</v>
      </c>
      <c r="AN37" s="44" t="str">
        <f t="shared" si="46"/>
        <v>-</v>
      </c>
      <c r="AO37" s="90" t="str">
        <f t="shared" si="47"/>
        <v>-</v>
      </c>
      <c r="AP37" s="39">
        <f>+'SEM2'!IC37</f>
        <v>0</v>
      </c>
      <c r="AQ37" s="99">
        <f t="shared" si="48"/>
        <v>0</v>
      </c>
      <c r="AR37" s="99">
        <f t="shared" si="49"/>
        <v>0</v>
      </c>
      <c r="AS37" s="100">
        <f t="shared" si="50"/>
        <v>0</v>
      </c>
      <c r="AT37" s="100">
        <f t="shared" si="51"/>
        <v>0</v>
      </c>
      <c r="AU37" s="35">
        <f>+'SEM2'!IH37</f>
        <v>0</v>
      </c>
      <c r="AV37" s="35">
        <f>+'SEM2'!II37</f>
        <v>0</v>
      </c>
      <c r="AW37" s="35">
        <f>+'SEM2'!IJ37</f>
        <v>0</v>
      </c>
      <c r="AX37" s="35">
        <f>+'SEM2'!IK37</f>
        <v>0</v>
      </c>
      <c r="AY37" s="35">
        <f>+'SEM2'!IL37</f>
        <v>0</v>
      </c>
      <c r="AZ37" s="35">
        <f>+'SEM2'!IM37</f>
        <v>0</v>
      </c>
      <c r="BA37" s="100">
        <f>+'SEM2'!IN37</f>
        <v>0</v>
      </c>
      <c r="BB37" s="35">
        <f>+'SEM2'!IO37</f>
        <v>0</v>
      </c>
      <c r="BC37" s="35">
        <f>+'SEM2'!IP37</f>
        <v>0</v>
      </c>
      <c r="BD37" s="35">
        <f>+'SEM2'!IQ37</f>
        <v>0</v>
      </c>
      <c r="BE37" s="35">
        <f>+'SEM2'!IR37</f>
        <v>0</v>
      </c>
      <c r="BF37" s="35">
        <f>+'SEM2'!IS37</f>
        <v>0</v>
      </c>
      <c r="BG37" s="23">
        <f>+'SEM2'!IT37</f>
        <v>0</v>
      </c>
      <c r="BH37" s="26">
        <f>+'SEM2'!IU37</f>
        <v>0</v>
      </c>
      <c r="BI37" s="42" t="str">
        <f t="shared" si="52"/>
        <v>-</v>
      </c>
      <c r="BJ37" s="89" t="str">
        <f t="shared" si="53"/>
        <v>-</v>
      </c>
      <c r="BK37" s="43" t="str">
        <f t="shared" si="54"/>
        <v>-</v>
      </c>
      <c r="BL37" s="43" t="str">
        <f t="shared" si="55"/>
        <v>-</v>
      </c>
      <c r="BM37" s="43" t="str">
        <f t="shared" si="56"/>
        <v>-</v>
      </c>
      <c r="BN37" s="43" t="str">
        <f t="shared" si="57"/>
        <v>-</v>
      </c>
      <c r="BO37" s="43" t="str">
        <f t="shared" si="58"/>
        <v>-</v>
      </c>
      <c r="BP37" s="43" t="str">
        <f t="shared" si="59"/>
        <v>-</v>
      </c>
      <c r="BQ37" s="43" t="str">
        <f t="shared" si="60"/>
        <v>-</v>
      </c>
      <c r="BR37" s="43" t="str">
        <f t="shared" si="61"/>
        <v>-</v>
      </c>
      <c r="BS37" s="43" t="str">
        <f t="shared" si="62"/>
        <v>-</v>
      </c>
      <c r="BT37" s="43" t="str">
        <f t="shared" si="63"/>
        <v>-</v>
      </c>
      <c r="BU37" s="43" t="str">
        <f t="shared" si="64"/>
        <v>-</v>
      </c>
      <c r="BV37" s="43" t="str">
        <f t="shared" si="65"/>
        <v>-</v>
      </c>
      <c r="BW37" s="43" t="str">
        <f t="shared" si="66"/>
        <v>-</v>
      </c>
      <c r="BX37" s="43" t="str">
        <f t="shared" si="67"/>
        <v>-</v>
      </c>
      <c r="BY37" s="44" t="str">
        <f t="shared" si="68"/>
        <v>-</v>
      </c>
      <c r="BZ37" s="44" t="str">
        <f t="shared" si="69"/>
        <v>-</v>
      </c>
      <c r="CA37" s="44" t="str">
        <f t="shared" si="70"/>
        <v>-</v>
      </c>
      <c r="CB37" s="90" t="str">
        <f t="shared" si="71"/>
        <v>-</v>
      </c>
      <c r="CC37" s="39">
        <f>+'SEM3'!IC37</f>
        <v>0</v>
      </c>
      <c r="CD37" s="99">
        <f t="shared" si="72"/>
        <v>0</v>
      </c>
      <c r="CE37" s="99">
        <f t="shared" si="73"/>
        <v>0</v>
      </c>
      <c r="CF37" s="100">
        <f t="shared" si="74"/>
        <v>0</v>
      </c>
      <c r="CG37" s="100">
        <f t="shared" si="75"/>
        <v>0</v>
      </c>
      <c r="CH37" s="35">
        <f>+'SEM3'!IH37</f>
        <v>0</v>
      </c>
      <c r="CI37" s="35">
        <f>+'SEM3'!II37</f>
        <v>0</v>
      </c>
      <c r="CJ37" s="35">
        <f>+'SEM3'!IJ37</f>
        <v>0</v>
      </c>
      <c r="CK37" s="35">
        <f>+'SEM3'!IK37</f>
        <v>0</v>
      </c>
      <c r="CL37" s="35">
        <f>+'SEM3'!IL37</f>
        <v>0</v>
      </c>
      <c r="CM37" s="35">
        <f>+'SEM3'!IM37</f>
        <v>0</v>
      </c>
      <c r="CN37" s="100">
        <f>+'SEM3'!IN37</f>
        <v>0</v>
      </c>
      <c r="CO37" s="35">
        <f>+'SEM3'!IO37</f>
        <v>0</v>
      </c>
      <c r="CP37" s="35">
        <f>+'SEM3'!IP37</f>
        <v>0</v>
      </c>
      <c r="CQ37" s="35">
        <f>+'SEM3'!IQ37</f>
        <v>0</v>
      </c>
      <c r="CR37" s="35">
        <f>+'SEM3'!IR37</f>
        <v>0</v>
      </c>
      <c r="CS37" s="35">
        <f>+'SEM3'!IS37</f>
        <v>0</v>
      </c>
      <c r="CT37" s="23">
        <f>+'SEM3'!IT37</f>
        <v>0</v>
      </c>
      <c r="CU37" s="26">
        <f>+'SEM3'!IU37</f>
        <v>0</v>
      </c>
      <c r="CV37" s="42" t="str">
        <f t="shared" si="76"/>
        <v>-</v>
      </c>
      <c r="CW37" s="89" t="str">
        <f t="shared" si="77"/>
        <v>-</v>
      </c>
      <c r="CX37" s="43" t="str">
        <f t="shared" si="78"/>
        <v>-</v>
      </c>
      <c r="CY37" s="43" t="str">
        <f t="shared" si="79"/>
        <v>-</v>
      </c>
      <c r="CZ37" s="43" t="str">
        <f t="shared" si="80"/>
        <v>-</v>
      </c>
      <c r="DA37" s="43" t="str">
        <f t="shared" si="81"/>
        <v>-</v>
      </c>
      <c r="DB37" s="43" t="str">
        <f t="shared" si="82"/>
        <v>-</v>
      </c>
      <c r="DC37" s="43" t="str">
        <f t="shared" si="83"/>
        <v>-</v>
      </c>
      <c r="DD37" s="43" t="str">
        <f t="shared" si="84"/>
        <v>-</v>
      </c>
      <c r="DE37" s="43" t="str">
        <f t="shared" si="85"/>
        <v>-</v>
      </c>
      <c r="DF37" s="43" t="str">
        <f t="shared" si="86"/>
        <v>-</v>
      </c>
      <c r="DG37" s="43" t="str">
        <f t="shared" si="87"/>
        <v>-</v>
      </c>
      <c r="DH37" s="43" t="str">
        <f t="shared" si="88"/>
        <v>-</v>
      </c>
      <c r="DI37" s="43" t="str">
        <f t="shared" si="89"/>
        <v>-</v>
      </c>
      <c r="DJ37" s="43" t="str">
        <f t="shared" si="90"/>
        <v>-</v>
      </c>
      <c r="DK37" s="43" t="str">
        <f t="shared" si="91"/>
        <v>-</v>
      </c>
      <c r="DL37" s="44" t="str">
        <f t="shared" si="92"/>
        <v>-</v>
      </c>
      <c r="DM37" s="44" t="str">
        <f t="shared" si="93"/>
        <v>-</v>
      </c>
      <c r="DN37" s="44" t="str">
        <f t="shared" si="94"/>
        <v>-</v>
      </c>
      <c r="DO37" s="90" t="str">
        <f t="shared" si="95"/>
        <v>-</v>
      </c>
      <c r="DP37" s="39">
        <f>+'SEM4'!IC37</f>
        <v>0</v>
      </c>
      <c r="DQ37" s="99">
        <f t="shared" si="96"/>
        <v>0</v>
      </c>
      <c r="DR37" s="99">
        <f t="shared" si="97"/>
        <v>0</v>
      </c>
      <c r="DS37" s="100">
        <f t="shared" si="98"/>
        <v>0</v>
      </c>
      <c r="DT37" s="100">
        <f t="shared" si="99"/>
        <v>0</v>
      </c>
      <c r="DU37" s="35">
        <f>+'SEM4'!IH37</f>
        <v>0</v>
      </c>
      <c r="DV37" s="35">
        <f>+'SEM4'!II37</f>
        <v>0</v>
      </c>
      <c r="DW37" s="35">
        <f>+'SEM4'!IJ37</f>
        <v>0</v>
      </c>
      <c r="DX37" s="35">
        <f>+'SEM4'!IK37</f>
        <v>0</v>
      </c>
      <c r="DY37" s="35">
        <f>+'SEM4'!IL37</f>
        <v>0</v>
      </c>
      <c r="DZ37" s="35">
        <f>+'SEM4'!IM37</f>
        <v>0</v>
      </c>
      <c r="EA37" s="100">
        <f>+'SEM4'!IN37</f>
        <v>0</v>
      </c>
      <c r="EB37" s="35">
        <f>+'SEM4'!IO37</f>
        <v>0</v>
      </c>
      <c r="EC37" s="35">
        <f>+'SEM4'!IP37</f>
        <v>0</v>
      </c>
      <c r="ED37" s="35">
        <f>+'SEM4'!IQ37</f>
        <v>0</v>
      </c>
      <c r="EE37" s="35">
        <f>+'SEM4'!IR37</f>
        <v>0</v>
      </c>
      <c r="EF37" s="35">
        <f>+'SEM4'!IS37</f>
        <v>0</v>
      </c>
      <c r="EG37" s="23">
        <f>+'SEM4'!IT37</f>
        <v>0</v>
      </c>
      <c r="EH37" s="26">
        <f>+'SEM4'!IU37</f>
        <v>0</v>
      </c>
      <c r="EI37" s="42" t="str">
        <f t="shared" si="100"/>
        <v>-</v>
      </c>
      <c r="EJ37" s="89" t="str">
        <f t="shared" si="101"/>
        <v>-</v>
      </c>
      <c r="EK37" s="43" t="str">
        <f t="shared" si="102"/>
        <v>-</v>
      </c>
      <c r="EL37" s="43" t="str">
        <f t="shared" si="103"/>
        <v>-</v>
      </c>
      <c r="EM37" s="43" t="str">
        <f t="shared" si="104"/>
        <v>-</v>
      </c>
      <c r="EN37" s="43" t="str">
        <f t="shared" si="105"/>
        <v>-</v>
      </c>
      <c r="EO37" s="43" t="str">
        <f t="shared" si="106"/>
        <v>-</v>
      </c>
      <c r="EP37" s="43" t="str">
        <f t="shared" si="107"/>
        <v>-</v>
      </c>
      <c r="EQ37" s="43" t="str">
        <f t="shared" si="108"/>
        <v>-</v>
      </c>
      <c r="ER37" s="43" t="str">
        <f t="shared" si="109"/>
        <v>-</v>
      </c>
      <c r="ES37" s="43" t="str">
        <f t="shared" si="110"/>
        <v>-</v>
      </c>
      <c r="ET37" s="43" t="str">
        <f t="shared" si="111"/>
        <v>-</v>
      </c>
      <c r="EU37" s="43" t="str">
        <f t="shared" si="112"/>
        <v>-</v>
      </c>
      <c r="EV37" s="43" t="str">
        <f t="shared" si="113"/>
        <v>-</v>
      </c>
      <c r="EW37" s="43" t="str">
        <f t="shared" si="114"/>
        <v>-</v>
      </c>
      <c r="EX37" s="43" t="str">
        <f t="shared" si="115"/>
        <v>-</v>
      </c>
      <c r="EY37" s="44" t="str">
        <f t="shared" si="116"/>
        <v>-</v>
      </c>
      <c r="EZ37" s="44" t="str">
        <f t="shared" si="117"/>
        <v>-</v>
      </c>
      <c r="FA37" s="44" t="str">
        <f t="shared" si="118"/>
        <v>-</v>
      </c>
      <c r="FB37" s="90" t="str">
        <f t="shared" si="119"/>
        <v>-</v>
      </c>
      <c r="FC37" s="39">
        <f>+'SEM5'!IC37</f>
        <v>0</v>
      </c>
      <c r="FD37" s="99">
        <f t="shared" si="120"/>
        <v>0</v>
      </c>
      <c r="FE37" s="99">
        <f t="shared" si="121"/>
        <v>0</v>
      </c>
      <c r="FF37" s="100">
        <f t="shared" si="122"/>
        <v>0</v>
      </c>
      <c r="FG37" s="100">
        <f t="shared" si="123"/>
        <v>0</v>
      </c>
      <c r="FH37" s="35">
        <f>+'SEM5'!IH37</f>
        <v>0</v>
      </c>
      <c r="FI37" s="35">
        <f>+'SEM5'!II37</f>
        <v>0</v>
      </c>
      <c r="FJ37" s="35">
        <f>+'SEM5'!IJ37</f>
        <v>0</v>
      </c>
      <c r="FK37" s="35">
        <f>+'SEM5'!IK37</f>
        <v>0</v>
      </c>
      <c r="FL37" s="35">
        <f>+'SEM5'!IL37</f>
        <v>0</v>
      </c>
      <c r="FM37" s="35">
        <f>+'SEM5'!IM37</f>
        <v>0</v>
      </c>
      <c r="FN37" s="100">
        <f>+'SEM5'!IN37</f>
        <v>0</v>
      </c>
      <c r="FO37" s="35">
        <f>+'SEM5'!IO37</f>
        <v>0</v>
      </c>
      <c r="FP37" s="35">
        <f>+'SEM5'!IP37</f>
        <v>0</v>
      </c>
      <c r="FQ37" s="35">
        <f>+'SEM5'!IQ37</f>
        <v>0</v>
      </c>
      <c r="FR37" s="35">
        <f>+'SEM5'!IR37</f>
        <v>0</v>
      </c>
      <c r="FS37" s="35">
        <f>+'SEM5'!IS37</f>
        <v>0</v>
      </c>
      <c r="FT37" s="23">
        <f>+'SEM5'!IT37</f>
        <v>0</v>
      </c>
      <c r="FU37" s="26">
        <f>+'SEM5'!IU37</f>
        <v>0</v>
      </c>
      <c r="FV37" s="42" t="str">
        <f t="shared" si="124"/>
        <v>-</v>
      </c>
      <c r="FW37" s="89" t="str">
        <f t="shared" si="125"/>
        <v>-</v>
      </c>
      <c r="FX37" s="43" t="str">
        <f t="shared" si="126"/>
        <v>-</v>
      </c>
      <c r="FY37" s="43" t="str">
        <f t="shared" si="127"/>
        <v>-</v>
      </c>
      <c r="FZ37" s="43" t="str">
        <f t="shared" si="128"/>
        <v>-</v>
      </c>
      <c r="GA37" s="43" t="str">
        <f t="shared" si="129"/>
        <v>-</v>
      </c>
      <c r="GB37" s="43" t="str">
        <f t="shared" si="130"/>
        <v>-</v>
      </c>
      <c r="GC37" s="43" t="str">
        <f t="shared" si="131"/>
        <v>-</v>
      </c>
      <c r="GD37" s="43" t="str">
        <f t="shared" si="132"/>
        <v>-</v>
      </c>
      <c r="GE37" s="43" t="str">
        <f t="shared" si="133"/>
        <v>-</v>
      </c>
      <c r="GF37" s="43" t="str">
        <f t="shared" si="134"/>
        <v>-</v>
      </c>
      <c r="GG37" s="43" t="str">
        <f t="shared" si="135"/>
        <v>-</v>
      </c>
      <c r="GH37" s="43" t="str">
        <f t="shared" si="136"/>
        <v>-</v>
      </c>
      <c r="GI37" s="43" t="str">
        <f t="shared" si="137"/>
        <v>-</v>
      </c>
      <c r="GJ37" s="43" t="str">
        <f t="shared" si="138"/>
        <v>-</v>
      </c>
      <c r="GK37" s="43" t="str">
        <f t="shared" si="139"/>
        <v>-</v>
      </c>
      <c r="GL37" s="44" t="str">
        <f t="shared" si="140"/>
        <v>-</v>
      </c>
      <c r="GM37" s="44" t="str">
        <f t="shared" si="141"/>
        <v>-</v>
      </c>
      <c r="GN37" s="44" t="str">
        <f t="shared" si="142"/>
        <v>-</v>
      </c>
      <c r="GO37" s="90" t="str">
        <f t="shared" si="143"/>
        <v>-</v>
      </c>
      <c r="GP37" s="39">
        <f>'SEM6'!IC37</f>
        <v>0</v>
      </c>
      <c r="GQ37" s="99">
        <f t="shared" si="144"/>
        <v>0</v>
      </c>
      <c r="GR37" s="99">
        <f t="shared" si="145"/>
        <v>0</v>
      </c>
      <c r="GS37" s="100">
        <f t="shared" si="146"/>
        <v>0</v>
      </c>
      <c r="GT37" s="100">
        <f t="shared" si="147"/>
        <v>0</v>
      </c>
      <c r="GU37" s="35">
        <f>'SEM6'!IH37</f>
        <v>0</v>
      </c>
      <c r="GV37" s="35">
        <f>'SEM6'!II37</f>
        <v>0</v>
      </c>
      <c r="GW37" s="35">
        <f>'SEM6'!IJ37</f>
        <v>0</v>
      </c>
      <c r="GX37" s="35">
        <f>'SEM6'!IK37</f>
        <v>0</v>
      </c>
      <c r="GY37" s="35">
        <f>'SEM6'!IL37</f>
        <v>0</v>
      </c>
      <c r="GZ37" s="35">
        <f>'SEM6'!IM37</f>
        <v>0</v>
      </c>
      <c r="HA37" s="100">
        <f>'SEM6'!IN37</f>
        <v>0</v>
      </c>
      <c r="HB37" s="35">
        <f>'SEM6'!IO37</f>
        <v>0</v>
      </c>
      <c r="HC37" s="35">
        <f>'SEM6'!IP37</f>
        <v>0</v>
      </c>
      <c r="HD37" s="35">
        <f>'SEM6'!IQ37</f>
        <v>0</v>
      </c>
      <c r="HE37" s="35">
        <f>'SEM6'!IR37</f>
        <v>0</v>
      </c>
      <c r="HF37" s="35">
        <f>'SEM6'!IS37</f>
        <v>0</v>
      </c>
      <c r="HG37" s="23">
        <f>'SEM6'!IT37</f>
        <v>0</v>
      </c>
      <c r="HH37" s="26">
        <f>'SEM6'!IU37</f>
        <v>0</v>
      </c>
      <c r="HI37" s="42" t="str">
        <f t="shared" si="4"/>
        <v>-</v>
      </c>
      <c r="HJ37" s="89" t="str">
        <f t="shared" si="5"/>
        <v>-</v>
      </c>
      <c r="HK37" s="43" t="str">
        <f t="shared" si="6"/>
        <v>-</v>
      </c>
      <c r="HL37" s="43" t="str">
        <f t="shared" si="7"/>
        <v>-</v>
      </c>
      <c r="HM37" s="43" t="str">
        <f t="shared" si="8"/>
        <v>-</v>
      </c>
      <c r="HN37" s="43" t="str">
        <f t="shared" si="9"/>
        <v>-</v>
      </c>
      <c r="HO37" s="43" t="str">
        <f t="shared" si="10"/>
        <v>-</v>
      </c>
      <c r="HP37" s="43" t="str">
        <f t="shared" si="11"/>
        <v>-</v>
      </c>
      <c r="HQ37" s="43" t="str">
        <f t="shared" si="12"/>
        <v>-</v>
      </c>
      <c r="HR37" s="43" t="str">
        <f t="shared" si="13"/>
        <v>-</v>
      </c>
      <c r="HS37" s="43" t="str">
        <f t="shared" si="14"/>
        <v>-</v>
      </c>
      <c r="HT37" s="43" t="str">
        <f t="shared" si="15"/>
        <v>-</v>
      </c>
      <c r="HU37" s="43" t="str">
        <f t="shared" si="16"/>
        <v>-</v>
      </c>
      <c r="HV37" s="43" t="str">
        <f t="shared" si="17"/>
        <v>-</v>
      </c>
      <c r="HW37" s="43" t="str">
        <f t="shared" si="18"/>
        <v>-</v>
      </c>
      <c r="HX37" s="43" t="str">
        <f t="shared" si="19"/>
        <v>-</v>
      </c>
      <c r="HY37" s="44" t="str">
        <f t="shared" si="20"/>
        <v>-</v>
      </c>
      <c r="HZ37" s="44" t="str">
        <f t="shared" si="21"/>
        <v>-</v>
      </c>
      <c r="IA37" s="44" t="str">
        <f t="shared" si="22"/>
        <v>-</v>
      </c>
      <c r="IB37" s="90" t="str">
        <f t="shared" si="23"/>
        <v>-</v>
      </c>
      <c r="IC37" s="39">
        <f>'CUMUL Octobre 2022'!C37</f>
        <v>0</v>
      </c>
      <c r="ID37" s="112">
        <f t="shared" si="148"/>
        <v>0</v>
      </c>
      <c r="IE37" s="112">
        <f t="shared" si="149"/>
        <v>0</v>
      </c>
      <c r="IF37" s="113">
        <f t="shared" si="150"/>
        <v>0</v>
      </c>
      <c r="IG37" s="113">
        <f t="shared" si="151"/>
        <v>0</v>
      </c>
      <c r="IH37" s="35">
        <f>'CUMUL Octobre 2022'!H37</f>
        <v>0</v>
      </c>
      <c r="II37" s="35">
        <f>'CUMUL Octobre 2022'!I37</f>
        <v>0</v>
      </c>
      <c r="IJ37" s="35">
        <f>'CUMUL Octobre 2022'!J37</f>
        <v>0</v>
      </c>
      <c r="IK37" s="35">
        <f>'CUMUL Octobre 2022'!K37</f>
        <v>0</v>
      </c>
      <c r="IL37" s="35">
        <f>'CUMUL Octobre 2022'!L37</f>
        <v>0</v>
      </c>
      <c r="IM37" s="35">
        <f>'CUMUL Octobre 2022'!M37</f>
        <v>0</v>
      </c>
      <c r="IN37" s="113">
        <f>'CUMUL Octobre 2022'!N37</f>
        <v>0</v>
      </c>
      <c r="IO37" s="35">
        <f>'CUMUL Octobre 2022'!O37</f>
        <v>0</v>
      </c>
      <c r="IP37" s="35">
        <f>'CUMUL Octobre 2022'!P37</f>
        <v>0</v>
      </c>
      <c r="IQ37" s="35">
        <f>'CUMUL Octobre 2022'!Q37</f>
        <v>0</v>
      </c>
      <c r="IR37" s="35">
        <f>'CUMUL Octobre 2022'!R37</f>
        <v>0</v>
      </c>
      <c r="IS37" s="35">
        <f>'CUMUL Octobre 2022'!S37</f>
        <v>0</v>
      </c>
      <c r="IT37" s="23">
        <f>'CUMUL Octobre 2022'!T37</f>
        <v>0</v>
      </c>
      <c r="IU37" s="26">
        <f>'CUMUL Octobre 2022'!U37</f>
        <v>0</v>
      </c>
      <c r="IV37" s="125" t="str">
        <f t="shared" si="152"/>
        <v>-</v>
      </c>
      <c r="IW37" s="126" t="str">
        <f t="shared" si="153"/>
        <v>-</v>
      </c>
      <c r="IX37" s="127" t="str">
        <f t="shared" si="154"/>
        <v>-</v>
      </c>
      <c r="IY37" s="127" t="str">
        <f t="shared" si="155"/>
        <v>-</v>
      </c>
      <c r="IZ37" s="127" t="str">
        <f t="shared" si="156"/>
        <v>-</v>
      </c>
      <c r="JA37" s="127" t="str">
        <f t="shared" si="157"/>
        <v>-</v>
      </c>
      <c r="JB37" s="127" t="str">
        <f t="shared" si="158"/>
        <v>-</v>
      </c>
      <c r="JC37" s="127" t="str">
        <f t="shared" si="159"/>
        <v>-</v>
      </c>
      <c r="JD37" s="127" t="str">
        <f t="shared" si="160"/>
        <v>-</v>
      </c>
      <c r="JE37" s="127" t="str">
        <f t="shared" si="161"/>
        <v>-</v>
      </c>
      <c r="JF37" s="127" t="str">
        <f t="shared" si="162"/>
        <v>-</v>
      </c>
      <c r="JG37" s="127" t="str">
        <f t="shared" si="163"/>
        <v>-</v>
      </c>
      <c r="JH37" s="127" t="str">
        <f t="shared" si="164"/>
        <v>-</v>
      </c>
      <c r="JI37" s="127" t="str">
        <f t="shared" si="165"/>
        <v>-</v>
      </c>
      <c r="JJ37" s="127" t="str">
        <f t="shared" si="166"/>
        <v>-</v>
      </c>
      <c r="JK37" s="127" t="str">
        <f t="shared" si="167"/>
        <v>-</v>
      </c>
      <c r="JL37" s="128" t="str">
        <f t="shared" si="168"/>
        <v>-</v>
      </c>
      <c r="JM37" s="128" t="str">
        <f t="shared" si="169"/>
        <v>-</v>
      </c>
      <c r="JN37" s="128" t="str">
        <f t="shared" si="170"/>
        <v>-</v>
      </c>
      <c r="JO37" s="129" t="str">
        <f t="shared" si="171"/>
        <v>-</v>
      </c>
    </row>
    <row r="38" spans="1:275" ht="15.75">
      <c r="A38" s="14">
        <f>IFERROR('SEM1'!A38,"-")</f>
        <v>0</v>
      </c>
      <c r="B38" s="14">
        <f>IFERROR('SEM1'!B38,"-")</f>
        <v>0</v>
      </c>
      <c r="C38" s="39">
        <f>+'SEM1'!IC38</f>
        <v>0</v>
      </c>
      <c r="D38" s="99">
        <f t="shared" si="24"/>
        <v>0</v>
      </c>
      <c r="E38" s="99">
        <f t="shared" si="25"/>
        <v>0</v>
      </c>
      <c r="F38" s="100">
        <f t="shared" si="26"/>
        <v>0</v>
      </c>
      <c r="G38" s="100">
        <f t="shared" si="27"/>
        <v>0</v>
      </c>
      <c r="H38" s="35">
        <f>+'SEM1'!IH38</f>
        <v>0</v>
      </c>
      <c r="I38" s="35">
        <f>+'SEM1'!II38</f>
        <v>0</v>
      </c>
      <c r="J38" s="35">
        <f>+'SEM1'!IJ38</f>
        <v>0</v>
      </c>
      <c r="K38" s="35">
        <f>+'SEM1'!IK38</f>
        <v>0</v>
      </c>
      <c r="L38" s="35">
        <f>+'SEM1'!IL38</f>
        <v>0</v>
      </c>
      <c r="M38" s="35">
        <f>+'SEM1'!IM38</f>
        <v>0</v>
      </c>
      <c r="N38" s="100">
        <f>+'SEM1'!IN38</f>
        <v>0</v>
      </c>
      <c r="O38" s="35">
        <f>+'SEM1'!IO38</f>
        <v>0</v>
      </c>
      <c r="P38" s="35">
        <f>+'SEM1'!IP38</f>
        <v>0</v>
      </c>
      <c r="Q38" s="35">
        <f>+'SEM1'!IQ38</f>
        <v>0</v>
      </c>
      <c r="R38" s="35">
        <f>+'SEM1'!IR38</f>
        <v>0</v>
      </c>
      <c r="S38" s="35">
        <f>+'SEM1'!IS38</f>
        <v>0</v>
      </c>
      <c r="T38" s="23">
        <f>+'SEM1'!IT38</f>
        <v>0</v>
      </c>
      <c r="U38" s="26">
        <f>+'SEM1'!IU38</f>
        <v>0</v>
      </c>
      <c r="V38" s="42" t="str">
        <f t="shared" si="28"/>
        <v>-</v>
      </c>
      <c r="W38" s="89" t="str">
        <f t="shared" si="29"/>
        <v>-</v>
      </c>
      <c r="X38" s="43" t="str">
        <f t="shared" si="30"/>
        <v>-</v>
      </c>
      <c r="Y38" s="43" t="str">
        <f t="shared" si="31"/>
        <v>-</v>
      </c>
      <c r="Z38" s="43" t="str">
        <f t="shared" si="32"/>
        <v>-</v>
      </c>
      <c r="AA38" s="43" t="str">
        <f t="shared" si="33"/>
        <v>-</v>
      </c>
      <c r="AB38" s="43" t="str">
        <f t="shared" si="34"/>
        <v>-</v>
      </c>
      <c r="AC38" s="43" t="str">
        <f t="shared" si="35"/>
        <v>-</v>
      </c>
      <c r="AD38" s="43" t="str">
        <f t="shared" si="36"/>
        <v>-</v>
      </c>
      <c r="AE38" s="43" t="str">
        <f t="shared" si="37"/>
        <v>-</v>
      </c>
      <c r="AF38" s="43" t="str">
        <f t="shared" si="38"/>
        <v>-</v>
      </c>
      <c r="AG38" s="43" t="str">
        <f t="shared" si="39"/>
        <v>-</v>
      </c>
      <c r="AH38" s="43" t="str">
        <f t="shared" si="40"/>
        <v>-</v>
      </c>
      <c r="AI38" s="43" t="str">
        <f t="shared" si="41"/>
        <v>-</v>
      </c>
      <c r="AJ38" s="43" t="str">
        <f t="shared" si="42"/>
        <v>-</v>
      </c>
      <c r="AK38" s="43" t="str">
        <f t="shared" si="43"/>
        <v>-</v>
      </c>
      <c r="AL38" s="44" t="str">
        <f t="shared" si="44"/>
        <v>-</v>
      </c>
      <c r="AM38" s="44" t="str">
        <f t="shared" si="45"/>
        <v>-</v>
      </c>
      <c r="AN38" s="44" t="str">
        <f t="shared" si="46"/>
        <v>-</v>
      </c>
      <c r="AO38" s="90" t="str">
        <f t="shared" si="47"/>
        <v>-</v>
      </c>
      <c r="AP38" s="39">
        <f>+'SEM2'!IC38</f>
        <v>0</v>
      </c>
      <c r="AQ38" s="99">
        <f t="shared" si="48"/>
        <v>0</v>
      </c>
      <c r="AR38" s="99">
        <f t="shared" si="49"/>
        <v>0</v>
      </c>
      <c r="AS38" s="100">
        <f t="shared" si="50"/>
        <v>0</v>
      </c>
      <c r="AT38" s="100">
        <f t="shared" si="51"/>
        <v>0</v>
      </c>
      <c r="AU38" s="35">
        <f>+'SEM2'!IH38</f>
        <v>0</v>
      </c>
      <c r="AV38" s="35">
        <f>+'SEM2'!II38</f>
        <v>0</v>
      </c>
      <c r="AW38" s="35">
        <f>+'SEM2'!IJ38</f>
        <v>0</v>
      </c>
      <c r="AX38" s="35">
        <f>+'SEM2'!IK38</f>
        <v>0</v>
      </c>
      <c r="AY38" s="35">
        <f>+'SEM2'!IL38</f>
        <v>0</v>
      </c>
      <c r="AZ38" s="35">
        <f>+'SEM2'!IM38</f>
        <v>0</v>
      </c>
      <c r="BA38" s="100">
        <f>+'SEM2'!IN38</f>
        <v>0</v>
      </c>
      <c r="BB38" s="35">
        <f>+'SEM2'!IO38</f>
        <v>0</v>
      </c>
      <c r="BC38" s="35">
        <f>+'SEM2'!IP38</f>
        <v>0</v>
      </c>
      <c r="BD38" s="35">
        <f>+'SEM2'!IQ38</f>
        <v>0</v>
      </c>
      <c r="BE38" s="35">
        <f>+'SEM2'!IR38</f>
        <v>0</v>
      </c>
      <c r="BF38" s="35">
        <f>+'SEM2'!IS38</f>
        <v>0</v>
      </c>
      <c r="BG38" s="23">
        <f>+'SEM2'!IT38</f>
        <v>0</v>
      </c>
      <c r="BH38" s="26">
        <f>+'SEM2'!IU38</f>
        <v>0</v>
      </c>
      <c r="BI38" s="42" t="str">
        <f t="shared" si="52"/>
        <v>-</v>
      </c>
      <c r="BJ38" s="89" t="str">
        <f t="shared" si="53"/>
        <v>-</v>
      </c>
      <c r="BK38" s="43" t="str">
        <f t="shared" si="54"/>
        <v>-</v>
      </c>
      <c r="BL38" s="43" t="str">
        <f t="shared" si="55"/>
        <v>-</v>
      </c>
      <c r="BM38" s="43" t="str">
        <f t="shared" si="56"/>
        <v>-</v>
      </c>
      <c r="BN38" s="43" t="str">
        <f t="shared" si="57"/>
        <v>-</v>
      </c>
      <c r="BO38" s="43" t="str">
        <f t="shared" si="58"/>
        <v>-</v>
      </c>
      <c r="BP38" s="43" t="str">
        <f t="shared" si="59"/>
        <v>-</v>
      </c>
      <c r="BQ38" s="43" t="str">
        <f t="shared" si="60"/>
        <v>-</v>
      </c>
      <c r="BR38" s="43" t="str">
        <f t="shared" si="61"/>
        <v>-</v>
      </c>
      <c r="BS38" s="43" t="str">
        <f t="shared" si="62"/>
        <v>-</v>
      </c>
      <c r="BT38" s="43" t="str">
        <f t="shared" si="63"/>
        <v>-</v>
      </c>
      <c r="BU38" s="43" t="str">
        <f t="shared" si="64"/>
        <v>-</v>
      </c>
      <c r="BV38" s="43" t="str">
        <f t="shared" si="65"/>
        <v>-</v>
      </c>
      <c r="BW38" s="43" t="str">
        <f t="shared" si="66"/>
        <v>-</v>
      </c>
      <c r="BX38" s="43" t="str">
        <f t="shared" si="67"/>
        <v>-</v>
      </c>
      <c r="BY38" s="44" t="str">
        <f t="shared" si="68"/>
        <v>-</v>
      </c>
      <c r="BZ38" s="44" t="str">
        <f t="shared" si="69"/>
        <v>-</v>
      </c>
      <c r="CA38" s="44" t="str">
        <f t="shared" si="70"/>
        <v>-</v>
      </c>
      <c r="CB38" s="90" t="str">
        <f t="shared" si="71"/>
        <v>-</v>
      </c>
      <c r="CC38" s="39">
        <f>+'SEM3'!IC38</f>
        <v>0</v>
      </c>
      <c r="CD38" s="99">
        <f t="shared" si="72"/>
        <v>0</v>
      </c>
      <c r="CE38" s="99">
        <f t="shared" si="73"/>
        <v>0</v>
      </c>
      <c r="CF38" s="100">
        <f t="shared" si="74"/>
        <v>0</v>
      </c>
      <c r="CG38" s="100">
        <f t="shared" si="75"/>
        <v>0</v>
      </c>
      <c r="CH38" s="35">
        <f>+'SEM3'!IH38</f>
        <v>0</v>
      </c>
      <c r="CI38" s="35">
        <f>+'SEM3'!II38</f>
        <v>0</v>
      </c>
      <c r="CJ38" s="35">
        <f>+'SEM3'!IJ38</f>
        <v>0</v>
      </c>
      <c r="CK38" s="35">
        <f>+'SEM3'!IK38</f>
        <v>0</v>
      </c>
      <c r="CL38" s="35">
        <f>+'SEM3'!IL38</f>
        <v>0</v>
      </c>
      <c r="CM38" s="35">
        <f>+'SEM3'!IM38</f>
        <v>0</v>
      </c>
      <c r="CN38" s="100">
        <f>+'SEM3'!IN38</f>
        <v>0</v>
      </c>
      <c r="CO38" s="35">
        <f>+'SEM3'!IO38</f>
        <v>0</v>
      </c>
      <c r="CP38" s="35">
        <f>+'SEM3'!IP38</f>
        <v>0</v>
      </c>
      <c r="CQ38" s="35">
        <f>+'SEM3'!IQ38</f>
        <v>0</v>
      </c>
      <c r="CR38" s="35">
        <f>+'SEM3'!IR38</f>
        <v>0</v>
      </c>
      <c r="CS38" s="35">
        <f>+'SEM3'!IS38</f>
        <v>0</v>
      </c>
      <c r="CT38" s="23">
        <f>+'SEM3'!IT38</f>
        <v>0</v>
      </c>
      <c r="CU38" s="26">
        <f>+'SEM3'!IU38</f>
        <v>0</v>
      </c>
      <c r="CV38" s="42" t="str">
        <f t="shared" si="76"/>
        <v>-</v>
      </c>
      <c r="CW38" s="89" t="str">
        <f t="shared" si="77"/>
        <v>-</v>
      </c>
      <c r="CX38" s="43" t="str">
        <f t="shared" si="78"/>
        <v>-</v>
      </c>
      <c r="CY38" s="43" t="str">
        <f t="shared" si="79"/>
        <v>-</v>
      </c>
      <c r="CZ38" s="43" t="str">
        <f t="shared" si="80"/>
        <v>-</v>
      </c>
      <c r="DA38" s="43" t="str">
        <f t="shared" si="81"/>
        <v>-</v>
      </c>
      <c r="DB38" s="43" t="str">
        <f t="shared" si="82"/>
        <v>-</v>
      </c>
      <c r="DC38" s="43" t="str">
        <f t="shared" si="83"/>
        <v>-</v>
      </c>
      <c r="DD38" s="43" t="str">
        <f t="shared" si="84"/>
        <v>-</v>
      </c>
      <c r="DE38" s="43" t="str">
        <f t="shared" si="85"/>
        <v>-</v>
      </c>
      <c r="DF38" s="43" t="str">
        <f t="shared" si="86"/>
        <v>-</v>
      </c>
      <c r="DG38" s="43" t="str">
        <f t="shared" si="87"/>
        <v>-</v>
      </c>
      <c r="DH38" s="43" t="str">
        <f t="shared" si="88"/>
        <v>-</v>
      </c>
      <c r="DI38" s="43" t="str">
        <f t="shared" si="89"/>
        <v>-</v>
      </c>
      <c r="DJ38" s="43" t="str">
        <f t="shared" si="90"/>
        <v>-</v>
      </c>
      <c r="DK38" s="43" t="str">
        <f t="shared" si="91"/>
        <v>-</v>
      </c>
      <c r="DL38" s="44" t="str">
        <f t="shared" si="92"/>
        <v>-</v>
      </c>
      <c r="DM38" s="44" t="str">
        <f t="shared" si="93"/>
        <v>-</v>
      </c>
      <c r="DN38" s="44" t="str">
        <f t="shared" si="94"/>
        <v>-</v>
      </c>
      <c r="DO38" s="90" t="str">
        <f t="shared" si="95"/>
        <v>-</v>
      </c>
      <c r="DP38" s="39">
        <f>+'SEM4'!IC38</f>
        <v>0</v>
      </c>
      <c r="DQ38" s="99">
        <f t="shared" si="96"/>
        <v>0</v>
      </c>
      <c r="DR38" s="99">
        <f t="shared" si="97"/>
        <v>0</v>
      </c>
      <c r="DS38" s="100">
        <f t="shared" si="98"/>
        <v>0</v>
      </c>
      <c r="DT38" s="100">
        <f t="shared" si="99"/>
        <v>0</v>
      </c>
      <c r="DU38" s="35">
        <f>+'SEM4'!IH38</f>
        <v>0</v>
      </c>
      <c r="DV38" s="35">
        <f>+'SEM4'!II38</f>
        <v>0</v>
      </c>
      <c r="DW38" s="35">
        <f>+'SEM4'!IJ38</f>
        <v>0</v>
      </c>
      <c r="DX38" s="35">
        <f>+'SEM4'!IK38</f>
        <v>0</v>
      </c>
      <c r="DY38" s="35">
        <f>+'SEM4'!IL38</f>
        <v>0</v>
      </c>
      <c r="DZ38" s="35">
        <f>+'SEM4'!IM38</f>
        <v>0</v>
      </c>
      <c r="EA38" s="100">
        <f>+'SEM4'!IN38</f>
        <v>0</v>
      </c>
      <c r="EB38" s="35">
        <f>+'SEM4'!IO38</f>
        <v>0</v>
      </c>
      <c r="EC38" s="35">
        <f>+'SEM4'!IP38</f>
        <v>0</v>
      </c>
      <c r="ED38" s="35">
        <f>+'SEM4'!IQ38</f>
        <v>0</v>
      </c>
      <c r="EE38" s="35">
        <f>+'SEM4'!IR38</f>
        <v>0</v>
      </c>
      <c r="EF38" s="35">
        <f>+'SEM4'!IS38</f>
        <v>0</v>
      </c>
      <c r="EG38" s="23">
        <f>+'SEM4'!IT38</f>
        <v>0</v>
      </c>
      <c r="EH38" s="26">
        <f>+'SEM4'!IU38</f>
        <v>0</v>
      </c>
      <c r="EI38" s="42" t="str">
        <f t="shared" si="100"/>
        <v>-</v>
      </c>
      <c r="EJ38" s="89" t="str">
        <f t="shared" si="101"/>
        <v>-</v>
      </c>
      <c r="EK38" s="43" t="str">
        <f t="shared" si="102"/>
        <v>-</v>
      </c>
      <c r="EL38" s="43" t="str">
        <f t="shared" si="103"/>
        <v>-</v>
      </c>
      <c r="EM38" s="43" t="str">
        <f t="shared" si="104"/>
        <v>-</v>
      </c>
      <c r="EN38" s="43" t="str">
        <f t="shared" si="105"/>
        <v>-</v>
      </c>
      <c r="EO38" s="43" t="str">
        <f t="shared" si="106"/>
        <v>-</v>
      </c>
      <c r="EP38" s="43" t="str">
        <f t="shared" si="107"/>
        <v>-</v>
      </c>
      <c r="EQ38" s="43" t="str">
        <f t="shared" si="108"/>
        <v>-</v>
      </c>
      <c r="ER38" s="43" t="str">
        <f t="shared" si="109"/>
        <v>-</v>
      </c>
      <c r="ES38" s="43" t="str">
        <f t="shared" si="110"/>
        <v>-</v>
      </c>
      <c r="ET38" s="43" t="str">
        <f t="shared" si="111"/>
        <v>-</v>
      </c>
      <c r="EU38" s="43" t="str">
        <f t="shared" si="112"/>
        <v>-</v>
      </c>
      <c r="EV38" s="43" t="str">
        <f t="shared" si="113"/>
        <v>-</v>
      </c>
      <c r="EW38" s="43" t="str">
        <f t="shared" si="114"/>
        <v>-</v>
      </c>
      <c r="EX38" s="43" t="str">
        <f t="shared" si="115"/>
        <v>-</v>
      </c>
      <c r="EY38" s="44" t="str">
        <f t="shared" si="116"/>
        <v>-</v>
      </c>
      <c r="EZ38" s="44" t="str">
        <f t="shared" si="117"/>
        <v>-</v>
      </c>
      <c r="FA38" s="44" t="str">
        <f t="shared" si="118"/>
        <v>-</v>
      </c>
      <c r="FB38" s="90" t="str">
        <f t="shared" si="119"/>
        <v>-</v>
      </c>
      <c r="FC38" s="39">
        <f>+'SEM5'!IC38</f>
        <v>0</v>
      </c>
      <c r="FD38" s="99">
        <f t="shared" si="120"/>
        <v>0</v>
      </c>
      <c r="FE38" s="99">
        <f t="shared" si="121"/>
        <v>0</v>
      </c>
      <c r="FF38" s="100">
        <f t="shared" si="122"/>
        <v>0</v>
      </c>
      <c r="FG38" s="100">
        <f t="shared" si="123"/>
        <v>0</v>
      </c>
      <c r="FH38" s="35">
        <f>+'SEM5'!IH38</f>
        <v>0</v>
      </c>
      <c r="FI38" s="35">
        <f>+'SEM5'!II38</f>
        <v>0</v>
      </c>
      <c r="FJ38" s="35">
        <f>+'SEM5'!IJ38</f>
        <v>0</v>
      </c>
      <c r="FK38" s="35">
        <f>+'SEM5'!IK38</f>
        <v>0</v>
      </c>
      <c r="FL38" s="35">
        <f>+'SEM5'!IL38</f>
        <v>0</v>
      </c>
      <c r="FM38" s="35">
        <f>+'SEM5'!IM38</f>
        <v>0</v>
      </c>
      <c r="FN38" s="100">
        <f>+'SEM5'!IN38</f>
        <v>0</v>
      </c>
      <c r="FO38" s="35">
        <f>+'SEM5'!IO38</f>
        <v>0</v>
      </c>
      <c r="FP38" s="35">
        <f>+'SEM5'!IP38</f>
        <v>0</v>
      </c>
      <c r="FQ38" s="35">
        <f>+'SEM5'!IQ38</f>
        <v>0</v>
      </c>
      <c r="FR38" s="35">
        <f>+'SEM5'!IR38</f>
        <v>0</v>
      </c>
      <c r="FS38" s="35">
        <f>+'SEM5'!IS38</f>
        <v>0</v>
      </c>
      <c r="FT38" s="23">
        <f>+'SEM5'!IT38</f>
        <v>0</v>
      </c>
      <c r="FU38" s="26">
        <f>+'SEM5'!IU38</f>
        <v>0</v>
      </c>
      <c r="FV38" s="42" t="str">
        <f t="shared" si="124"/>
        <v>-</v>
      </c>
      <c r="FW38" s="89" t="str">
        <f t="shared" si="125"/>
        <v>-</v>
      </c>
      <c r="FX38" s="43" t="str">
        <f t="shared" si="126"/>
        <v>-</v>
      </c>
      <c r="FY38" s="43" t="str">
        <f t="shared" si="127"/>
        <v>-</v>
      </c>
      <c r="FZ38" s="43" t="str">
        <f t="shared" si="128"/>
        <v>-</v>
      </c>
      <c r="GA38" s="43" t="str">
        <f t="shared" si="129"/>
        <v>-</v>
      </c>
      <c r="GB38" s="43" t="str">
        <f t="shared" si="130"/>
        <v>-</v>
      </c>
      <c r="GC38" s="43" t="str">
        <f t="shared" si="131"/>
        <v>-</v>
      </c>
      <c r="GD38" s="43" t="str">
        <f t="shared" si="132"/>
        <v>-</v>
      </c>
      <c r="GE38" s="43" t="str">
        <f t="shared" si="133"/>
        <v>-</v>
      </c>
      <c r="GF38" s="43" t="str">
        <f t="shared" si="134"/>
        <v>-</v>
      </c>
      <c r="GG38" s="43" t="str">
        <f t="shared" si="135"/>
        <v>-</v>
      </c>
      <c r="GH38" s="43" t="str">
        <f t="shared" si="136"/>
        <v>-</v>
      </c>
      <c r="GI38" s="43" t="str">
        <f t="shared" si="137"/>
        <v>-</v>
      </c>
      <c r="GJ38" s="43" t="str">
        <f t="shared" si="138"/>
        <v>-</v>
      </c>
      <c r="GK38" s="43" t="str">
        <f t="shared" si="139"/>
        <v>-</v>
      </c>
      <c r="GL38" s="44" t="str">
        <f t="shared" si="140"/>
        <v>-</v>
      </c>
      <c r="GM38" s="44" t="str">
        <f t="shared" si="141"/>
        <v>-</v>
      </c>
      <c r="GN38" s="44" t="str">
        <f t="shared" si="142"/>
        <v>-</v>
      </c>
      <c r="GO38" s="90" t="str">
        <f t="shared" si="143"/>
        <v>-</v>
      </c>
      <c r="GP38" s="39">
        <f>'SEM6'!IC38</f>
        <v>0</v>
      </c>
      <c r="GQ38" s="99">
        <f t="shared" si="144"/>
        <v>0</v>
      </c>
      <c r="GR38" s="99">
        <f t="shared" si="145"/>
        <v>0</v>
      </c>
      <c r="GS38" s="100">
        <f t="shared" si="146"/>
        <v>0</v>
      </c>
      <c r="GT38" s="100">
        <f t="shared" si="147"/>
        <v>0</v>
      </c>
      <c r="GU38" s="35">
        <f>'SEM6'!IH38</f>
        <v>0</v>
      </c>
      <c r="GV38" s="35">
        <f>'SEM6'!II38</f>
        <v>0</v>
      </c>
      <c r="GW38" s="35">
        <f>'SEM6'!IJ38</f>
        <v>0</v>
      </c>
      <c r="GX38" s="35">
        <f>'SEM6'!IK38</f>
        <v>0</v>
      </c>
      <c r="GY38" s="35">
        <f>'SEM6'!IL38</f>
        <v>0</v>
      </c>
      <c r="GZ38" s="35">
        <f>'SEM6'!IM38</f>
        <v>0</v>
      </c>
      <c r="HA38" s="100">
        <f>'SEM6'!IN38</f>
        <v>0</v>
      </c>
      <c r="HB38" s="35">
        <f>'SEM6'!IO38</f>
        <v>0</v>
      </c>
      <c r="HC38" s="35">
        <f>'SEM6'!IP38</f>
        <v>0</v>
      </c>
      <c r="HD38" s="35">
        <f>'SEM6'!IQ38</f>
        <v>0</v>
      </c>
      <c r="HE38" s="35">
        <f>'SEM6'!IR38</f>
        <v>0</v>
      </c>
      <c r="HF38" s="35">
        <f>'SEM6'!IS38</f>
        <v>0</v>
      </c>
      <c r="HG38" s="23">
        <f>'SEM6'!IT38</f>
        <v>0</v>
      </c>
      <c r="HH38" s="26">
        <f>'SEM6'!IU38</f>
        <v>0</v>
      </c>
      <c r="HI38" s="42" t="str">
        <f t="shared" si="4"/>
        <v>-</v>
      </c>
      <c r="HJ38" s="89" t="str">
        <f t="shared" si="5"/>
        <v>-</v>
      </c>
      <c r="HK38" s="43" t="str">
        <f t="shared" si="6"/>
        <v>-</v>
      </c>
      <c r="HL38" s="43" t="str">
        <f t="shared" si="7"/>
        <v>-</v>
      </c>
      <c r="HM38" s="43" t="str">
        <f t="shared" si="8"/>
        <v>-</v>
      </c>
      <c r="HN38" s="43" t="str">
        <f t="shared" si="9"/>
        <v>-</v>
      </c>
      <c r="HO38" s="43" t="str">
        <f t="shared" si="10"/>
        <v>-</v>
      </c>
      <c r="HP38" s="43" t="str">
        <f t="shared" si="11"/>
        <v>-</v>
      </c>
      <c r="HQ38" s="43" t="str">
        <f t="shared" si="12"/>
        <v>-</v>
      </c>
      <c r="HR38" s="43" t="str">
        <f t="shared" si="13"/>
        <v>-</v>
      </c>
      <c r="HS38" s="43" t="str">
        <f t="shared" si="14"/>
        <v>-</v>
      </c>
      <c r="HT38" s="43" t="str">
        <f t="shared" si="15"/>
        <v>-</v>
      </c>
      <c r="HU38" s="43" t="str">
        <f t="shared" si="16"/>
        <v>-</v>
      </c>
      <c r="HV38" s="43" t="str">
        <f t="shared" si="17"/>
        <v>-</v>
      </c>
      <c r="HW38" s="43" t="str">
        <f t="shared" si="18"/>
        <v>-</v>
      </c>
      <c r="HX38" s="43" t="str">
        <f t="shared" si="19"/>
        <v>-</v>
      </c>
      <c r="HY38" s="44" t="str">
        <f t="shared" si="20"/>
        <v>-</v>
      </c>
      <c r="HZ38" s="44" t="str">
        <f t="shared" si="21"/>
        <v>-</v>
      </c>
      <c r="IA38" s="44" t="str">
        <f t="shared" si="22"/>
        <v>-</v>
      </c>
      <c r="IB38" s="90" t="str">
        <f t="shared" si="23"/>
        <v>-</v>
      </c>
      <c r="IC38" s="39">
        <f>'CUMUL Octobre 2022'!C38</f>
        <v>0</v>
      </c>
      <c r="ID38" s="112">
        <f t="shared" si="148"/>
        <v>0</v>
      </c>
      <c r="IE38" s="112">
        <f t="shared" si="149"/>
        <v>0</v>
      </c>
      <c r="IF38" s="113">
        <f t="shared" si="150"/>
        <v>0</v>
      </c>
      <c r="IG38" s="113">
        <f t="shared" si="151"/>
        <v>0</v>
      </c>
      <c r="IH38" s="35">
        <f>'CUMUL Octobre 2022'!H38</f>
        <v>0</v>
      </c>
      <c r="II38" s="35">
        <f>'CUMUL Octobre 2022'!I38</f>
        <v>0</v>
      </c>
      <c r="IJ38" s="35">
        <f>'CUMUL Octobre 2022'!J38</f>
        <v>0</v>
      </c>
      <c r="IK38" s="35">
        <f>'CUMUL Octobre 2022'!K38</f>
        <v>0</v>
      </c>
      <c r="IL38" s="35">
        <f>'CUMUL Octobre 2022'!L38</f>
        <v>0</v>
      </c>
      <c r="IM38" s="35">
        <f>'CUMUL Octobre 2022'!M38</f>
        <v>0</v>
      </c>
      <c r="IN38" s="113">
        <f>'CUMUL Octobre 2022'!N38</f>
        <v>0</v>
      </c>
      <c r="IO38" s="35">
        <f>'CUMUL Octobre 2022'!O38</f>
        <v>0</v>
      </c>
      <c r="IP38" s="35">
        <f>'CUMUL Octobre 2022'!P38</f>
        <v>0</v>
      </c>
      <c r="IQ38" s="35">
        <f>'CUMUL Octobre 2022'!Q38</f>
        <v>0</v>
      </c>
      <c r="IR38" s="35">
        <f>'CUMUL Octobre 2022'!R38</f>
        <v>0</v>
      </c>
      <c r="IS38" s="35">
        <f>'CUMUL Octobre 2022'!S38</f>
        <v>0</v>
      </c>
      <c r="IT38" s="23">
        <f>'CUMUL Octobre 2022'!T38</f>
        <v>0</v>
      </c>
      <c r="IU38" s="26">
        <f>'CUMUL Octobre 2022'!U38</f>
        <v>0</v>
      </c>
      <c r="IV38" s="125" t="str">
        <f t="shared" si="152"/>
        <v>-</v>
      </c>
      <c r="IW38" s="126" t="str">
        <f t="shared" si="153"/>
        <v>-</v>
      </c>
      <c r="IX38" s="127" t="str">
        <f t="shared" si="154"/>
        <v>-</v>
      </c>
      <c r="IY38" s="127" t="str">
        <f t="shared" si="155"/>
        <v>-</v>
      </c>
      <c r="IZ38" s="127" t="str">
        <f t="shared" si="156"/>
        <v>-</v>
      </c>
      <c r="JA38" s="127" t="str">
        <f t="shared" si="157"/>
        <v>-</v>
      </c>
      <c r="JB38" s="127" t="str">
        <f t="shared" si="158"/>
        <v>-</v>
      </c>
      <c r="JC38" s="127" t="str">
        <f t="shared" si="159"/>
        <v>-</v>
      </c>
      <c r="JD38" s="127" t="str">
        <f t="shared" si="160"/>
        <v>-</v>
      </c>
      <c r="JE38" s="127" t="str">
        <f t="shared" si="161"/>
        <v>-</v>
      </c>
      <c r="JF38" s="127" t="str">
        <f t="shared" si="162"/>
        <v>-</v>
      </c>
      <c r="JG38" s="127" t="str">
        <f t="shared" si="163"/>
        <v>-</v>
      </c>
      <c r="JH38" s="127" t="str">
        <f t="shared" si="164"/>
        <v>-</v>
      </c>
      <c r="JI38" s="127" t="str">
        <f t="shared" si="165"/>
        <v>-</v>
      </c>
      <c r="JJ38" s="127" t="str">
        <f t="shared" si="166"/>
        <v>-</v>
      </c>
      <c r="JK38" s="127" t="str">
        <f t="shared" si="167"/>
        <v>-</v>
      </c>
      <c r="JL38" s="128" t="str">
        <f t="shared" si="168"/>
        <v>-</v>
      </c>
      <c r="JM38" s="128" t="str">
        <f t="shared" si="169"/>
        <v>-</v>
      </c>
      <c r="JN38" s="128" t="str">
        <f t="shared" si="170"/>
        <v>-</v>
      </c>
      <c r="JO38" s="129" t="str">
        <f t="shared" si="171"/>
        <v>-</v>
      </c>
    </row>
    <row r="39" spans="1:275" ht="15.75">
      <c r="A39" s="14">
        <f>IFERROR('SEM1'!A39,"-")</f>
        <v>0</v>
      </c>
      <c r="B39" s="14">
        <f>IFERROR('SEM1'!B39,"-")</f>
        <v>0</v>
      </c>
      <c r="C39" s="39">
        <f>+'SEM1'!IC39</f>
        <v>0</v>
      </c>
      <c r="D39" s="99">
        <f t="shared" si="24"/>
        <v>0</v>
      </c>
      <c r="E39" s="99">
        <f t="shared" si="25"/>
        <v>0</v>
      </c>
      <c r="F39" s="100">
        <f t="shared" si="26"/>
        <v>0</v>
      </c>
      <c r="G39" s="100">
        <f t="shared" si="27"/>
        <v>0</v>
      </c>
      <c r="H39" s="35">
        <f>+'SEM1'!IH39</f>
        <v>0</v>
      </c>
      <c r="I39" s="35">
        <f>+'SEM1'!II39</f>
        <v>0</v>
      </c>
      <c r="J39" s="35">
        <f>+'SEM1'!IJ39</f>
        <v>0</v>
      </c>
      <c r="K39" s="35">
        <f>+'SEM1'!IK39</f>
        <v>0</v>
      </c>
      <c r="L39" s="35">
        <f>+'SEM1'!IL39</f>
        <v>0</v>
      </c>
      <c r="M39" s="35">
        <f>+'SEM1'!IM39</f>
        <v>0</v>
      </c>
      <c r="N39" s="100">
        <f>+'SEM1'!IN39</f>
        <v>0</v>
      </c>
      <c r="O39" s="35">
        <f>+'SEM1'!IO39</f>
        <v>0</v>
      </c>
      <c r="P39" s="35">
        <f>+'SEM1'!IP39</f>
        <v>0</v>
      </c>
      <c r="Q39" s="35">
        <f>+'SEM1'!IQ39</f>
        <v>0</v>
      </c>
      <c r="R39" s="35">
        <f>+'SEM1'!IR39</f>
        <v>0</v>
      </c>
      <c r="S39" s="35">
        <f>+'SEM1'!IS39</f>
        <v>0</v>
      </c>
      <c r="T39" s="23">
        <f>+'SEM1'!IT39</f>
        <v>0</v>
      </c>
      <c r="U39" s="26">
        <f>+'SEM1'!IU39</f>
        <v>0</v>
      </c>
      <c r="V39" s="42" t="str">
        <f t="shared" si="28"/>
        <v>-</v>
      </c>
      <c r="W39" s="89" t="str">
        <f t="shared" si="29"/>
        <v>-</v>
      </c>
      <c r="X39" s="43" t="str">
        <f t="shared" si="30"/>
        <v>-</v>
      </c>
      <c r="Y39" s="43" t="str">
        <f t="shared" si="31"/>
        <v>-</v>
      </c>
      <c r="Z39" s="43" t="str">
        <f t="shared" si="32"/>
        <v>-</v>
      </c>
      <c r="AA39" s="43" t="str">
        <f t="shared" si="33"/>
        <v>-</v>
      </c>
      <c r="AB39" s="43" t="str">
        <f t="shared" si="34"/>
        <v>-</v>
      </c>
      <c r="AC39" s="43" t="str">
        <f t="shared" si="35"/>
        <v>-</v>
      </c>
      <c r="AD39" s="43" t="str">
        <f t="shared" si="36"/>
        <v>-</v>
      </c>
      <c r="AE39" s="43" t="str">
        <f t="shared" si="37"/>
        <v>-</v>
      </c>
      <c r="AF39" s="43" t="str">
        <f t="shared" si="38"/>
        <v>-</v>
      </c>
      <c r="AG39" s="43" t="str">
        <f t="shared" si="39"/>
        <v>-</v>
      </c>
      <c r="AH39" s="43" t="str">
        <f t="shared" si="40"/>
        <v>-</v>
      </c>
      <c r="AI39" s="43" t="str">
        <f t="shared" si="41"/>
        <v>-</v>
      </c>
      <c r="AJ39" s="43" t="str">
        <f t="shared" si="42"/>
        <v>-</v>
      </c>
      <c r="AK39" s="43" t="str">
        <f t="shared" si="43"/>
        <v>-</v>
      </c>
      <c r="AL39" s="44" t="str">
        <f t="shared" si="44"/>
        <v>-</v>
      </c>
      <c r="AM39" s="44" t="str">
        <f t="shared" si="45"/>
        <v>-</v>
      </c>
      <c r="AN39" s="44" t="str">
        <f t="shared" si="46"/>
        <v>-</v>
      </c>
      <c r="AO39" s="90" t="str">
        <f t="shared" si="47"/>
        <v>-</v>
      </c>
      <c r="AP39" s="39">
        <f>+'SEM2'!IC39</f>
        <v>0</v>
      </c>
      <c r="AQ39" s="99">
        <f t="shared" si="48"/>
        <v>0</v>
      </c>
      <c r="AR39" s="99">
        <f t="shared" si="49"/>
        <v>0</v>
      </c>
      <c r="AS39" s="100">
        <f t="shared" si="50"/>
        <v>0</v>
      </c>
      <c r="AT39" s="100">
        <f t="shared" si="51"/>
        <v>0</v>
      </c>
      <c r="AU39" s="35">
        <f>+'SEM2'!IH39</f>
        <v>0</v>
      </c>
      <c r="AV39" s="35">
        <f>+'SEM2'!II39</f>
        <v>0</v>
      </c>
      <c r="AW39" s="35">
        <f>+'SEM2'!IJ39</f>
        <v>0</v>
      </c>
      <c r="AX39" s="35">
        <f>+'SEM2'!IK39</f>
        <v>0</v>
      </c>
      <c r="AY39" s="35">
        <f>+'SEM2'!IL39</f>
        <v>0</v>
      </c>
      <c r="AZ39" s="35">
        <f>+'SEM2'!IM39</f>
        <v>0</v>
      </c>
      <c r="BA39" s="100">
        <f>+'SEM2'!IN39</f>
        <v>0</v>
      </c>
      <c r="BB39" s="35">
        <f>+'SEM2'!IO39</f>
        <v>0</v>
      </c>
      <c r="BC39" s="35">
        <f>+'SEM2'!IP39</f>
        <v>0</v>
      </c>
      <c r="BD39" s="35">
        <f>+'SEM2'!IQ39</f>
        <v>0</v>
      </c>
      <c r="BE39" s="35">
        <f>+'SEM2'!IR39</f>
        <v>0</v>
      </c>
      <c r="BF39" s="35">
        <f>+'SEM2'!IS39</f>
        <v>0</v>
      </c>
      <c r="BG39" s="23">
        <f>+'SEM2'!IT39</f>
        <v>0</v>
      </c>
      <c r="BH39" s="26">
        <f>+'SEM2'!IU39</f>
        <v>0</v>
      </c>
      <c r="BI39" s="42" t="str">
        <f t="shared" si="52"/>
        <v>-</v>
      </c>
      <c r="BJ39" s="89" t="str">
        <f t="shared" si="53"/>
        <v>-</v>
      </c>
      <c r="BK39" s="43" t="str">
        <f t="shared" si="54"/>
        <v>-</v>
      </c>
      <c r="BL39" s="43" t="str">
        <f t="shared" si="55"/>
        <v>-</v>
      </c>
      <c r="BM39" s="43" t="str">
        <f t="shared" si="56"/>
        <v>-</v>
      </c>
      <c r="BN39" s="43" t="str">
        <f t="shared" si="57"/>
        <v>-</v>
      </c>
      <c r="BO39" s="43" t="str">
        <f t="shared" si="58"/>
        <v>-</v>
      </c>
      <c r="BP39" s="43" t="str">
        <f t="shared" si="59"/>
        <v>-</v>
      </c>
      <c r="BQ39" s="43" t="str">
        <f t="shared" si="60"/>
        <v>-</v>
      </c>
      <c r="BR39" s="43" t="str">
        <f t="shared" si="61"/>
        <v>-</v>
      </c>
      <c r="BS39" s="43" t="str">
        <f t="shared" si="62"/>
        <v>-</v>
      </c>
      <c r="BT39" s="43" t="str">
        <f t="shared" si="63"/>
        <v>-</v>
      </c>
      <c r="BU39" s="43" t="str">
        <f t="shared" si="64"/>
        <v>-</v>
      </c>
      <c r="BV39" s="43" t="str">
        <f t="shared" si="65"/>
        <v>-</v>
      </c>
      <c r="BW39" s="43" t="str">
        <f t="shared" si="66"/>
        <v>-</v>
      </c>
      <c r="BX39" s="43" t="str">
        <f t="shared" si="67"/>
        <v>-</v>
      </c>
      <c r="BY39" s="44" t="str">
        <f t="shared" si="68"/>
        <v>-</v>
      </c>
      <c r="BZ39" s="44" t="str">
        <f t="shared" si="69"/>
        <v>-</v>
      </c>
      <c r="CA39" s="44" t="str">
        <f t="shared" si="70"/>
        <v>-</v>
      </c>
      <c r="CB39" s="90" t="str">
        <f t="shared" si="71"/>
        <v>-</v>
      </c>
      <c r="CC39" s="39">
        <f>+'SEM3'!IC39</f>
        <v>0</v>
      </c>
      <c r="CD39" s="99">
        <f t="shared" si="72"/>
        <v>0</v>
      </c>
      <c r="CE39" s="99">
        <f t="shared" si="73"/>
        <v>0</v>
      </c>
      <c r="CF39" s="100">
        <f t="shared" si="74"/>
        <v>0</v>
      </c>
      <c r="CG39" s="100">
        <f t="shared" si="75"/>
        <v>0</v>
      </c>
      <c r="CH39" s="35">
        <f>+'SEM3'!IH39</f>
        <v>0</v>
      </c>
      <c r="CI39" s="35">
        <f>+'SEM3'!II39</f>
        <v>0</v>
      </c>
      <c r="CJ39" s="35">
        <f>+'SEM3'!IJ39</f>
        <v>0</v>
      </c>
      <c r="CK39" s="35">
        <f>+'SEM3'!IK39</f>
        <v>0</v>
      </c>
      <c r="CL39" s="35">
        <f>+'SEM3'!IL39</f>
        <v>0</v>
      </c>
      <c r="CM39" s="35">
        <f>+'SEM3'!IM39</f>
        <v>0</v>
      </c>
      <c r="CN39" s="100">
        <f>+'SEM3'!IN39</f>
        <v>0</v>
      </c>
      <c r="CO39" s="35">
        <f>+'SEM3'!IO39</f>
        <v>0</v>
      </c>
      <c r="CP39" s="35">
        <f>+'SEM3'!IP39</f>
        <v>0</v>
      </c>
      <c r="CQ39" s="35">
        <f>+'SEM3'!IQ39</f>
        <v>0</v>
      </c>
      <c r="CR39" s="35">
        <f>+'SEM3'!IR39</f>
        <v>0</v>
      </c>
      <c r="CS39" s="35">
        <f>+'SEM3'!IS39</f>
        <v>0</v>
      </c>
      <c r="CT39" s="23">
        <f>+'SEM3'!IT39</f>
        <v>0</v>
      </c>
      <c r="CU39" s="26">
        <f>+'SEM3'!IU39</f>
        <v>0</v>
      </c>
      <c r="CV39" s="42" t="str">
        <f t="shared" si="76"/>
        <v>-</v>
      </c>
      <c r="CW39" s="89" t="str">
        <f t="shared" si="77"/>
        <v>-</v>
      </c>
      <c r="CX39" s="43" t="str">
        <f t="shared" si="78"/>
        <v>-</v>
      </c>
      <c r="CY39" s="43" t="str">
        <f t="shared" si="79"/>
        <v>-</v>
      </c>
      <c r="CZ39" s="43" t="str">
        <f t="shared" si="80"/>
        <v>-</v>
      </c>
      <c r="DA39" s="43" t="str">
        <f t="shared" si="81"/>
        <v>-</v>
      </c>
      <c r="DB39" s="43" t="str">
        <f t="shared" si="82"/>
        <v>-</v>
      </c>
      <c r="DC39" s="43" t="str">
        <f t="shared" si="83"/>
        <v>-</v>
      </c>
      <c r="DD39" s="43" t="str">
        <f t="shared" si="84"/>
        <v>-</v>
      </c>
      <c r="DE39" s="43" t="str">
        <f t="shared" si="85"/>
        <v>-</v>
      </c>
      <c r="DF39" s="43" t="str">
        <f t="shared" si="86"/>
        <v>-</v>
      </c>
      <c r="DG39" s="43" t="str">
        <f t="shared" si="87"/>
        <v>-</v>
      </c>
      <c r="DH39" s="43" t="str">
        <f t="shared" si="88"/>
        <v>-</v>
      </c>
      <c r="DI39" s="43" t="str">
        <f t="shared" si="89"/>
        <v>-</v>
      </c>
      <c r="DJ39" s="43" t="str">
        <f t="shared" si="90"/>
        <v>-</v>
      </c>
      <c r="DK39" s="43" t="str">
        <f t="shared" si="91"/>
        <v>-</v>
      </c>
      <c r="DL39" s="44" t="str">
        <f t="shared" si="92"/>
        <v>-</v>
      </c>
      <c r="DM39" s="44" t="str">
        <f t="shared" si="93"/>
        <v>-</v>
      </c>
      <c r="DN39" s="44" t="str">
        <f t="shared" si="94"/>
        <v>-</v>
      </c>
      <c r="DO39" s="90" t="str">
        <f t="shared" si="95"/>
        <v>-</v>
      </c>
      <c r="DP39" s="39">
        <f>+'SEM4'!IC39</f>
        <v>0</v>
      </c>
      <c r="DQ39" s="99">
        <f t="shared" si="96"/>
        <v>0</v>
      </c>
      <c r="DR39" s="99">
        <f t="shared" si="97"/>
        <v>0</v>
      </c>
      <c r="DS39" s="100">
        <f t="shared" si="98"/>
        <v>0</v>
      </c>
      <c r="DT39" s="100">
        <f t="shared" si="99"/>
        <v>0</v>
      </c>
      <c r="DU39" s="35">
        <f>+'SEM4'!IH39</f>
        <v>0</v>
      </c>
      <c r="DV39" s="35">
        <f>+'SEM4'!II39</f>
        <v>0</v>
      </c>
      <c r="DW39" s="35">
        <f>+'SEM4'!IJ39</f>
        <v>0</v>
      </c>
      <c r="DX39" s="35">
        <f>+'SEM4'!IK39</f>
        <v>0</v>
      </c>
      <c r="DY39" s="35">
        <f>+'SEM4'!IL39</f>
        <v>0</v>
      </c>
      <c r="DZ39" s="35">
        <f>+'SEM4'!IM39</f>
        <v>0</v>
      </c>
      <c r="EA39" s="100">
        <f>+'SEM4'!IN39</f>
        <v>0</v>
      </c>
      <c r="EB39" s="35">
        <f>+'SEM4'!IO39</f>
        <v>0</v>
      </c>
      <c r="EC39" s="35">
        <f>+'SEM4'!IP39</f>
        <v>0</v>
      </c>
      <c r="ED39" s="35">
        <f>+'SEM4'!IQ39</f>
        <v>0</v>
      </c>
      <c r="EE39" s="35">
        <f>+'SEM4'!IR39</f>
        <v>0</v>
      </c>
      <c r="EF39" s="35">
        <f>+'SEM4'!IS39</f>
        <v>0</v>
      </c>
      <c r="EG39" s="23">
        <f>+'SEM4'!IT39</f>
        <v>0</v>
      </c>
      <c r="EH39" s="26">
        <f>+'SEM4'!IU39</f>
        <v>0</v>
      </c>
      <c r="EI39" s="42" t="str">
        <f t="shared" si="100"/>
        <v>-</v>
      </c>
      <c r="EJ39" s="89" t="str">
        <f t="shared" si="101"/>
        <v>-</v>
      </c>
      <c r="EK39" s="43" t="str">
        <f t="shared" si="102"/>
        <v>-</v>
      </c>
      <c r="EL39" s="43" t="str">
        <f t="shared" si="103"/>
        <v>-</v>
      </c>
      <c r="EM39" s="43" t="str">
        <f t="shared" si="104"/>
        <v>-</v>
      </c>
      <c r="EN39" s="43" t="str">
        <f t="shared" si="105"/>
        <v>-</v>
      </c>
      <c r="EO39" s="43" t="str">
        <f t="shared" si="106"/>
        <v>-</v>
      </c>
      <c r="EP39" s="43" t="str">
        <f t="shared" si="107"/>
        <v>-</v>
      </c>
      <c r="EQ39" s="43" t="str">
        <f t="shared" si="108"/>
        <v>-</v>
      </c>
      <c r="ER39" s="43" t="str">
        <f t="shared" si="109"/>
        <v>-</v>
      </c>
      <c r="ES39" s="43" t="str">
        <f t="shared" si="110"/>
        <v>-</v>
      </c>
      <c r="ET39" s="43" t="str">
        <f t="shared" si="111"/>
        <v>-</v>
      </c>
      <c r="EU39" s="43" t="str">
        <f t="shared" si="112"/>
        <v>-</v>
      </c>
      <c r="EV39" s="43" t="str">
        <f t="shared" si="113"/>
        <v>-</v>
      </c>
      <c r="EW39" s="43" t="str">
        <f t="shared" si="114"/>
        <v>-</v>
      </c>
      <c r="EX39" s="43" t="str">
        <f t="shared" si="115"/>
        <v>-</v>
      </c>
      <c r="EY39" s="44" t="str">
        <f t="shared" si="116"/>
        <v>-</v>
      </c>
      <c r="EZ39" s="44" t="str">
        <f t="shared" si="117"/>
        <v>-</v>
      </c>
      <c r="FA39" s="44" t="str">
        <f t="shared" si="118"/>
        <v>-</v>
      </c>
      <c r="FB39" s="90" t="str">
        <f t="shared" si="119"/>
        <v>-</v>
      </c>
      <c r="FC39" s="39">
        <f>+'SEM5'!IC39</f>
        <v>0</v>
      </c>
      <c r="FD39" s="99">
        <f t="shared" si="120"/>
        <v>0</v>
      </c>
      <c r="FE39" s="99">
        <f t="shared" si="121"/>
        <v>0</v>
      </c>
      <c r="FF39" s="100">
        <f t="shared" si="122"/>
        <v>0</v>
      </c>
      <c r="FG39" s="100">
        <f t="shared" si="123"/>
        <v>0</v>
      </c>
      <c r="FH39" s="35">
        <f>+'SEM5'!IH39</f>
        <v>0</v>
      </c>
      <c r="FI39" s="35">
        <f>+'SEM5'!II39</f>
        <v>0</v>
      </c>
      <c r="FJ39" s="35">
        <f>+'SEM5'!IJ39</f>
        <v>0</v>
      </c>
      <c r="FK39" s="35">
        <f>+'SEM5'!IK39</f>
        <v>0</v>
      </c>
      <c r="FL39" s="35">
        <f>+'SEM5'!IL39</f>
        <v>0</v>
      </c>
      <c r="FM39" s="35">
        <f>+'SEM5'!IM39</f>
        <v>0</v>
      </c>
      <c r="FN39" s="100">
        <f>+'SEM5'!IN39</f>
        <v>0</v>
      </c>
      <c r="FO39" s="35">
        <f>+'SEM5'!IO39</f>
        <v>0</v>
      </c>
      <c r="FP39" s="35">
        <f>+'SEM5'!IP39</f>
        <v>0</v>
      </c>
      <c r="FQ39" s="35">
        <f>+'SEM5'!IQ39</f>
        <v>0</v>
      </c>
      <c r="FR39" s="35">
        <f>+'SEM5'!IR39</f>
        <v>0</v>
      </c>
      <c r="FS39" s="35">
        <f>+'SEM5'!IS39</f>
        <v>0</v>
      </c>
      <c r="FT39" s="23">
        <f>+'SEM5'!IT39</f>
        <v>0</v>
      </c>
      <c r="FU39" s="26">
        <f>+'SEM5'!IU39</f>
        <v>0</v>
      </c>
      <c r="FV39" s="42" t="str">
        <f t="shared" si="124"/>
        <v>-</v>
      </c>
      <c r="FW39" s="89" t="str">
        <f t="shared" si="125"/>
        <v>-</v>
      </c>
      <c r="FX39" s="43" t="str">
        <f t="shared" si="126"/>
        <v>-</v>
      </c>
      <c r="FY39" s="43" t="str">
        <f t="shared" si="127"/>
        <v>-</v>
      </c>
      <c r="FZ39" s="43" t="str">
        <f t="shared" si="128"/>
        <v>-</v>
      </c>
      <c r="GA39" s="43" t="str">
        <f t="shared" si="129"/>
        <v>-</v>
      </c>
      <c r="GB39" s="43" t="str">
        <f t="shared" si="130"/>
        <v>-</v>
      </c>
      <c r="GC39" s="43" t="str">
        <f t="shared" si="131"/>
        <v>-</v>
      </c>
      <c r="GD39" s="43" t="str">
        <f t="shared" si="132"/>
        <v>-</v>
      </c>
      <c r="GE39" s="43" t="str">
        <f t="shared" si="133"/>
        <v>-</v>
      </c>
      <c r="GF39" s="43" t="str">
        <f t="shared" si="134"/>
        <v>-</v>
      </c>
      <c r="GG39" s="43" t="str">
        <f t="shared" si="135"/>
        <v>-</v>
      </c>
      <c r="GH39" s="43" t="str">
        <f t="shared" si="136"/>
        <v>-</v>
      </c>
      <c r="GI39" s="43" t="str">
        <f t="shared" si="137"/>
        <v>-</v>
      </c>
      <c r="GJ39" s="43" t="str">
        <f t="shared" si="138"/>
        <v>-</v>
      </c>
      <c r="GK39" s="43" t="str">
        <f t="shared" si="139"/>
        <v>-</v>
      </c>
      <c r="GL39" s="44" t="str">
        <f t="shared" si="140"/>
        <v>-</v>
      </c>
      <c r="GM39" s="44" t="str">
        <f t="shared" si="141"/>
        <v>-</v>
      </c>
      <c r="GN39" s="44" t="str">
        <f t="shared" si="142"/>
        <v>-</v>
      </c>
      <c r="GO39" s="90" t="str">
        <f t="shared" si="143"/>
        <v>-</v>
      </c>
      <c r="GP39" s="39">
        <f>'SEM6'!IC39</f>
        <v>0</v>
      </c>
      <c r="GQ39" s="99">
        <f t="shared" si="144"/>
        <v>0</v>
      </c>
      <c r="GR39" s="99">
        <f t="shared" si="145"/>
        <v>0</v>
      </c>
      <c r="GS39" s="100">
        <f t="shared" si="146"/>
        <v>0</v>
      </c>
      <c r="GT39" s="100">
        <f t="shared" si="147"/>
        <v>0</v>
      </c>
      <c r="GU39" s="35">
        <f>'SEM6'!IH39</f>
        <v>0</v>
      </c>
      <c r="GV39" s="35">
        <f>'SEM6'!II39</f>
        <v>0</v>
      </c>
      <c r="GW39" s="35">
        <f>'SEM6'!IJ39</f>
        <v>0</v>
      </c>
      <c r="GX39" s="35">
        <f>'SEM6'!IK39</f>
        <v>0</v>
      </c>
      <c r="GY39" s="35">
        <f>'SEM6'!IL39</f>
        <v>0</v>
      </c>
      <c r="GZ39" s="35">
        <f>'SEM6'!IM39</f>
        <v>0</v>
      </c>
      <c r="HA39" s="100">
        <f>'SEM6'!IN39</f>
        <v>0</v>
      </c>
      <c r="HB39" s="35">
        <f>'SEM6'!IO39</f>
        <v>0</v>
      </c>
      <c r="HC39" s="35">
        <f>'SEM6'!IP39</f>
        <v>0</v>
      </c>
      <c r="HD39" s="35">
        <f>'SEM6'!IQ39</f>
        <v>0</v>
      </c>
      <c r="HE39" s="35">
        <f>'SEM6'!IR39</f>
        <v>0</v>
      </c>
      <c r="HF39" s="35">
        <f>'SEM6'!IS39</f>
        <v>0</v>
      </c>
      <c r="HG39" s="23">
        <f>'SEM6'!IT39</f>
        <v>0</v>
      </c>
      <c r="HH39" s="26">
        <f>'SEM6'!IU39</f>
        <v>0</v>
      </c>
      <c r="HI39" s="42" t="str">
        <f t="shared" si="4"/>
        <v>-</v>
      </c>
      <c r="HJ39" s="89" t="str">
        <f t="shared" si="5"/>
        <v>-</v>
      </c>
      <c r="HK39" s="43" t="str">
        <f t="shared" si="6"/>
        <v>-</v>
      </c>
      <c r="HL39" s="43" t="str">
        <f t="shared" si="7"/>
        <v>-</v>
      </c>
      <c r="HM39" s="43" t="str">
        <f t="shared" si="8"/>
        <v>-</v>
      </c>
      <c r="HN39" s="43" t="str">
        <f t="shared" si="9"/>
        <v>-</v>
      </c>
      <c r="HO39" s="43" t="str">
        <f t="shared" si="10"/>
        <v>-</v>
      </c>
      <c r="HP39" s="43" t="str">
        <f t="shared" si="11"/>
        <v>-</v>
      </c>
      <c r="HQ39" s="43" t="str">
        <f t="shared" si="12"/>
        <v>-</v>
      </c>
      <c r="HR39" s="43" t="str">
        <f t="shared" si="13"/>
        <v>-</v>
      </c>
      <c r="HS39" s="43" t="str">
        <f t="shared" si="14"/>
        <v>-</v>
      </c>
      <c r="HT39" s="43" t="str">
        <f t="shared" si="15"/>
        <v>-</v>
      </c>
      <c r="HU39" s="43" t="str">
        <f t="shared" si="16"/>
        <v>-</v>
      </c>
      <c r="HV39" s="43" t="str">
        <f t="shared" si="17"/>
        <v>-</v>
      </c>
      <c r="HW39" s="43" t="str">
        <f t="shared" si="18"/>
        <v>-</v>
      </c>
      <c r="HX39" s="43" t="str">
        <f t="shared" si="19"/>
        <v>-</v>
      </c>
      <c r="HY39" s="44" t="str">
        <f t="shared" si="20"/>
        <v>-</v>
      </c>
      <c r="HZ39" s="44" t="str">
        <f t="shared" si="21"/>
        <v>-</v>
      </c>
      <c r="IA39" s="44" t="str">
        <f t="shared" si="22"/>
        <v>-</v>
      </c>
      <c r="IB39" s="90" t="str">
        <f t="shared" si="23"/>
        <v>-</v>
      </c>
      <c r="IC39" s="39">
        <f>'CUMUL Octobre 2022'!C39</f>
        <v>0</v>
      </c>
      <c r="ID39" s="112">
        <f t="shared" si="148"/>
        <v>0</v>
      </c>
      <c r="IE39" s="112">
        <f t="shared" si="149"/>
        <v>0</v>
      </c>
      <c r="IF39" s="113">
        <f t="shared" si="150"/>
        <v>0</v>
      </c>
      <c r="IG39" s="113">
        <f t="shared" si="151"/>
        <v>0</v>
      </c>
      <c r="IH39" s="35">
        <f>'CUMUL Octobre 2022'!H39</f>
        <v>0</v>
      </c>
      <c r="II39" s="35">
        <f>'CUMUL Octobre 2022'!I39</f>
        <v>0</v>
      </c>
      <c r="IJ39" s="35">
        <f>'CUMUL Octobre 2022'!J39</f>
        <v>0</v>
      </c>
      <c r="IK39" s="35">
        <f>'CUMUL Octobre 2022'!K39</f>
        <v>0</v>
      </c>
      <c r="IL39" s="35">
        <f>'CUMUL Octobre 2022'!L39</f>
        <v>0</v>
      </c>
      <c r="IM39" s="35">
        <f>'CUMUL Octobre 2022'!M39</f>
        <v>0</v>
      </c>
      <c r="IN39" s="113">
        <f>'CUMUL Octobre 2022'!N39</f>
        <v>0</v>
      </c>
      <c r="IO39" s="35">
        <f>'CUMUL Octobre 2022'!O39</f>
        <v>0</v>
      </c>
      <c r="IP39" s="35">
        <f>'CUMUL Octobre 2022'!P39</f>
        <v>0</v>
      </c>
      <c r="IQ39" s="35">
        <f>'CUMUL Octobre 2022'!Q39</f>
        <v>0</v>
      </c>
      <c r="IR39" s="35">
        <f>'CUMUL Octobre 2022'!R39</f>
        <v>0</v>
      </c>
      <c r="IS39" s="35">
        <f>'CUMUL Octobre 2022'!S39</f>
        <v>0</v>
      </c>
      <c r="IT39" s="23">
        <f>'CUMUL Octobre 2022'!T39</f>
        <v>0</v>
      </c>
      <c r="IU39" s="26">
        <f>'CUMUL Octobre 2022'!U39</f>
        <v>0</v>
      </c>
      <c r="IV39" s="125" t="str">
        <f t="shared" si="152"/>
        <v>-</v>
      </c>
      <c r="IW39" s="126" t="str">
        <f t="shared" si="153"/>
        <v>-</v>
      </c>
      <c r="IX39" s="127" t="str">
        <f t="shared" si="154"/>
        <v>-</v>
      </c>
      <c r="IY39" s="127" t="str">
        <f t="shared" si="155"/>
        <v>-</v>
      </c>
      <c r="IZ39" s="127" t="str">
        <f t="shared" si="156"/>
        <v>-</v>
      </c>
      <c r="JA39" s="127" t="str">
        <f t="shared" si="157"/>
        <v>-</v>
      </c>
      <c r="JB39" s="127" t="str">
        <f t="shared" si="158"/>
        <v>-</v>
      </c>
      <c r="JC39" s="127" t="str">
        <f t="shared" si="159"/>
        <v>-</v>
      </c>
      <c r="JD39" s="127" t="str">
        <f t="shared" si="160"/>
        <v>-</v>
      </c>
      <c r="JE39" s="127" t="str">
        <f t="shared" si="161"/>
        <v>-</v>
      </c>
      <c r="JF39" s="127" t="str">
        <f t="shared" si="162"/>
        <v>-</v>
      </c>
      <c r="JG39" s="127" t="str">
        <f t="shared" si="163"/>
        <v>-</v>
      </c>
      <c r="JH39" s="127" t="str">
        <f t="shared" si="164"/>
        <v>-</v>
      </c>
      <c r="JI39" s="127" t="str">
        <f t="shared" si="165"/>
        <v>-</v>
      </c>
      <c r="JJ39" s="127" t="str">
        <f t="shared" si="166"/>
        <v>-</v>
      </c>
      <c r="JK39" s="127" t="str">
        <f t="shared" si="167"/>
        <v>-</v>
      </c>
      <c r="JL39" s="128" t="str">
        <f t="shared" si="168"/>
        <v>-</v>
      </c>
      <c r="JM39" s="128" t="str">
        <f t="shared" si="169"/>
        <v>-</v>
      </c>
      <c r="JN39" s="128" t="str">
        <f t="shared" si="170"/>
        <v>-</v>
      </c>
      <c r="JO39" s="129" t="str">
        <f t="shared" si="171"/>
        <v>-</v>
      </c>
    </row>
    <row r="40" spans="1:275" ht="15.75">
      <c r="A40" s="14">
        <f>IFERROR('SEM1'!A40,"-")</f>
        <v>0</v>
      </c>
      <c r="B40" s="14">
        <f>IFERROR('SEM1'!B40,"-")</f>
        <v>0</v>
      </c>
      <c r="C40" s="39">
        <f>+'SEM1'!IC40</f>
        <v>0</v>
      </c>
      <c r="D40" s="99">
        <f t="shared" si="24"/>
        <v>0</v>
      </c>
      <c r="E40" s="99">
        <f t="shared" si="25"/>
        <v>0</v>
      </c>
      <c r="F40" s="100">
        <f t="shared" si="26"/>
        <v>0</v>
      </c>
      <c r="G40" s="100">
        <f t="shared" si="27"/>
        <v>0</v>
      </c>
      <c r="H40" s="35">
        <f>+'SEM1'!IH40</f>
        <v>0</v>
      </c>
      <c r="I40" s="35">
        <f>+'SEM1'!II40</f>
        <v>0</v>
      </c>
      <c r="J40" s="35">
        <f>+'SEM1'!IJ40</f>
        <v>0</v>
      </c>
      <c r="K40" s="35">
        <f>+'SEM1'!IK40</f>
        <v>0</v>
      </c>
      <c r="L40" s="35">
        <f>+'SEM1'!IL40</f>
        <v>0</v>
      </c>
      <c r="M40" s="35">
        <f>+'SEM1'!IM40</f>
        <v>0</v>
      </c>
      <c r="N40" s="100">
        <f>+'SEM1'!IN40</f>
        <v>0</v>
      </c>
      <c r="O40" s="35">
        <f>+'SEM1'!IO40</f>
        <v>0</v>
      </c>
      <c r="P40" s="35">
        <f>+'SEM1'!IP40</f>
        <v>0</v>
      </c>
      <c r="Q40" s="35">
        <f>+'SEM1'!IQ40</f>
        <v>0</v>
      </c>
      <c r="R40" s="35">
        <f>+'SEM1'!IR40</f>
        <v>0</v>
      </c>
      <c r="S40" s="35">
        <f>+'SEM1'!IS40</f>
        <v>0</v>
      </c>
      <c r="T40" s="23">
        <f>+'SEM1'!IT40</f>
        <v>0</v>
      </c>
      <c r="U40" s="26">
        <f>+'SEM1'!IU40</f>
        <v>0</v>
      </c>
      <c r="V40" s="42" t="str">
        <f t="shared" si="28"/>
        <v>-</v>
      </c>
      <c r="W40" s="89" t="str">
        <f t="shared" si="29"/>
        <v>-</v>
      </c>
      <c r="X40" s="43" t="str">
        <f t="shared" si="30"/>
        <v>-</v>
      </c>
      <c r="Y40" s="43" t="str">
        <f t="shared" si="31"/>
        <v>-</v>
      </c>
      <c r="Z40" s="43" t="str">
        <f t="shared" si="32"/>
        <v>-</v>
      </c>
      <c r="AA40" s="43" t="str">
        <f t="shared" si="33"/>
        <v>-</v>
      </c>
      <c r="AB40" s="43" t="str">
        <f t="shared" si="34"/>
        <v>-</v>
      </c>
      <c r="AC40" s="43" t="str">
        <f t="shared" si="35"/>
        <v>-</v>
      </c>
      <c r="AD40" s="43" t="str">
        <f t="shared" si="36"/>
        <v>-</v>
      </c>
      <c r="AE40" s="43" t="str">
        <f t="shared" si="37"/>
        <v>-</v>
      </c>
      <c r="AF40" s="43" t="str">
        <f t="shared" si="38"/>
        <v>-</v>
      </c>
      <c r="AG40" s="43" t="str">
        <f t="shared" si="39"/>
        <v>-</v>
      </c>
      <c r="AH40" s="43" t="str">
        <f t="shared" si="40"/>
        <v>-</v>
      </c>
      <c r="AI40" s="43" t="str">
        <f t="shared" si="41"/>
        <v>-</v>
      </c>
      <c r="AJ40" s="43" t="str">
        <f t="shared" si="42"/>
        <v>-</v>
      </c>
      <c r="AK40" s="43" t="str">
        <f t="shared" si="43"/>
        <v>-</v>
      </c>
      <c r="AL40" s="44" t="str">
        <f t="shared" si="44"/>
        <v>-</v>
      </c>
      <c r="AM40" s="44" t="str">
        <f t="shared" si="45"/>
        <v>-</v>
      </c>
      <c r="AN40" s="44" t="str">
        <f t="shared" si="46"/>
        <v>-</v>
      </c>
      <c r="AO40" s="90" t="str">
        <f t="shared" si="47"/>
        <v>-</v>
      </c>
      <c r="AP40" s="39">
        <f>+'SEM2'!IC40</f>
        <v>0</v>
      </c>
      <c r="AQ40" s="99">
        <f t="shared" si="48"/>
        <v>0</v>
      </c>
      <c r="AR40" s="99">
        <f t="shared" si="49"/>
        <v>0</v>
      </c>
      <c r="AS40" s="100">
        <f t="shared" si="50"/>
        <v>0</v>
      </c>
      <c r="AT40" s="100">
        <f t="shared" si="51"/>
        <v>0</v>
      </c>
      <c r="AU40" s="35">
        <f>+'SEM2'!IH40</f>
        <v>0</v>
      </c>
      <c r="AV40" s="35">
        <f>+'SEM2'!II40</f>
        <v>0</v>
      </c>
      <c r="AW40" s="35">
        <f>+'SEM2'!IJ40</f>
        <v>0</v>
      </c>
      <c r="AX40" s="35">
        <f>+'SEM2'!IK40</f>
        <v>0</v>
      </c>
      <c r="AY40" s="35">
        <f>+'SEM2'!IL40</f>
        <v>0</v>
      </c>
      <c r="AZ40" s="35">
        <f>+'SEM2'!IM40</f>
        <v>0</v>
      </c>
      <c r="BA40" s="100">
        <f>+'SEM2'!IN40</f>
        <v>0</v>
      </c>
      <c r="BB40" s="35">
        <f>+'SEM2'!IO40</f>
        <v>0</v>
      </c>
      <c r="BC40" s="35">
        <f>+'SEM2'!IP40</f>
        <v>0</v>
      </c>
      <c r="BD40" s="35">
        <f>+'SEM2'!IQ40</f>
        <v>0</v>
      </c>
      <c r="BE40" s="35">
        <f>+'SEM2'!IR40</f>
        <v>0</v>
      </c>
      <c r="BF40" s="35">
        <f>+'SEM2'!IS40</f>
        <v>0</v>
      </c>
      <c r="BG40" s="23">
        <f>+'SEM2'!IT40</f>
        <v>0</v>
      </c>
      <c r="BH40" s="26">
        <f>+'SEM2'!IU40</f>
        <v>0</v>
      </c>
      <c r="BI40" s="42" t="str">
        <f t="shared" si="52"/>
        <v>-</v>
      </c>
      <c r="BJ40" s="89" t="str">
        <f t="shared" si="53"/>
        <v>-</v>
      </c>
      <c r="BK40" s="43" t="str">
        <f t="shared" si="54"/>
        <v>-</v>
      </c>
      <c r="BL40" s="43" t="str">
        <f t="shared" si="55"/>
        <v>-</v>
      </c>
      <c r="BM40" s="43" t="str">
        <f t="shared" si="56"/>
        <v>-</v>
      </c>
      <c r="BN40" s="43" t="str">
        <f t="shared" si="57"/>
        <v>-</v>
      </c>
      <c r="BO40" s="43" t="str">
        <f t="shared" si="58"/>
        <v>-</v>
      </c>
      <c r="BP40" s="43" t="str">
        <f t="shared" si="59"/>
        <v>-</v>
      </c>
      <c r="BQ40" s="43" t="str">
        <f t="shared" si="60"/>
        <v>-</v>
      </c>
      <c r="BR40" s="43" t="str">
        <f t="shared" si="61"/>
        <v>-</v>
      </c>
      <c r="BS40" s="43" t="str">
        <f t="shared" si="62"/>
        <v>-</v>
      </c>
      <c r="BT40" s="43" t="str">
        <f t="shared" si="63"/>
        <v>-</v>
      </c>
      <c r="BU40" s="43" t="str">
        <f t="shared" si="64"/>
        <v>-</v>
      </c>
      <c r="BV40" s="43" t="str">
        <f t="shared" si="65"/>
        <v>-</v>
      </c>
      <c r="BW40" s="43" t="str">
        <f t="shared" si="66"/>
        <v>-</v>
      </c>
      <c r="BX40" s="43" t="str">
        <f t="shared" si="67"/>
        <v>-</v>
      </c>
      <c r="BY40" s="44" t="str">
        <f t="shared" si="68"/>
        <v>-</v>
      </c>
      <c r="BZ40" s="44" t="str">
        <f t="shared" si="69"/>
        <v>-</v>
      </c>
      <c r="CA40" s="44" t="str">
        <f t="shared" si="70"/>
        <v>-</v>
      </c>
      <c r="CB40" s="90" t="str">
        <f t="shared" si="71"/>
        <v>-</v>
      </c>
      <c r="CC40" s="39">
        <f>+'SEM3'!IC40</f>
        <v>0</v>
      </c>
      <c r="CD40" s="99">
        <f t="shared" si="72"/>
        <v>0</v>
      </c>
      <c r="CE40" s="99">
        <f t="shared" si="73"/>
        <v>0</v>
      </c>
      <c r="CF40" s="100">
        <f t="shared" si="74"/>
        <v>0</v>
      </c>
      <c r="CG40" s="100">
        <f t="shared" si="75"/>
        <v>0</v>
      </c>
      <c r="CH40" s="35">
        <f>+'SEM3'!IH40</f>
        <v>0</v>
      </c>
      <c r="CI40" s="35">
        <f>+'SEM3'!II40</f>
        <v>0</v>
      </c>
      <c r="CJ40" s="35">
        <f>+'SEM3'!IJ40</f>
        <v>0</v>
      </c>
      <c r="CK40" s="35">
        <f>+'SEM3'!IK40</f>
        <v>0</v>
      </c>
      <c r="CL40" s="35">
        <f>+'SEM3'!IL40</f>
        <v>0</v>
      </c>
      <c r="CM40" s="35">
        <f>+'SEM3'!IM40</f>
        <v>0</v>
      </c>
      <c r="CN40" s="100">
        <f>+'SEM3'!IN40</f>
        <v>0</v>
      </c>
      <c r="CO40" s="35">
        <f>+'SEM3'!IO40</f>
        <v>0</v>
      </c>
      <c r="CP40" s="35">
        <f>+'SEM3'!IP40</f>
        <v>0</v>
      </c>
      <c r="CQ40" s="35">
        <f>+'SEM3'!IQ40</f>
        <v>0</v>
      </c>
      <c r="CR40" s="35">
        <f>+'SEM3'!IR40</f>
        <v>0</v>
      </c>
      <c r="CS40" s="35">
        <f>+'SEM3'!IS40</f>
        <v>0</v>
      </c>
      <c r="CT40" s="23">
        <f>+'SEM3'!IT40</f>
        <v>0</v>
      </c>
      <c r="CU40" s="26">
        <f>+'SEM3'!IU40</f>
        <v>0</v>
      </c>
      <c r="CV40" s="42" t="str">
        <f t="shared" si="76"/>
        <v>-</v>
      </c>
      <c r="CW40" s="89" t="str">
        <f t="shared" si="77"/>
        <v>-</v>
      </c>
      <c r="CX40" s="43" t="str">
        <f t="shared" si="78"/>
        <v>-</v>
      </c>
      <c r="CY40" s="43" t="str">
        <f t="shared" si="79"/>
        <v>-</v>
      </c>
      <c r="CZ40" s="43" t="str">
        <f t="shared" si="80"/>
        <v>-</v>
      </c>
      <c r="DA40" s="43" t="str">
        <f t="shared" si="81"/>
        <v>-</v>
      </c>
      <c r="DB40" s="43" t="str">
        <f t="shared" si="82"/>
        <v>-</v>
      </c>
      <c r="DC40" s="43" t="str">
        <f t="shared" si="83"/>
        <v>-</v>
      </c>
      <c r="DD40" s="43" t="str">
        <f t="shared" si="84"/>
        <v>-</v>
      </c>
      <c r="DE40" s="43" t="str">
        <f t="shared" si="85"/>
        <v>-</v>
      </c>
      <c r="DF40" s="43" t="str">
        <f t="shared" si="86"/>
        <v>-</v>
      </c>
      <c r="DG40" s="43" t="str">
        <f t="shared" si="87"/>
        <v>-</v>
      </c>
      <c r="DH40" s="43" t="str">
        <f t="shared" si="88"/>
        <v>-</v>
      </c>
      <c r="DI40" s="43" t="str">
        <f t="shared" si="89"/>
        <v>-</v>
      </c>
      <c r="DJ40" s="43" t="str">
        <f t="shared" si="90"/>
        <v>-</v>
      </c>
      <c r="DK40" s="43" t="str">
        <f t="shared" si="91"/>
        <v>-</v>
      </c>
      <c r="DL40" s="44" t="str">
        <f t="shared" si="92"/>
        <v>-</v>
      </c>
      <c r="DM40" s="44" t="str">
        <f t="shared" si="93"/>
        <v>-</v>
      </c>
      <c r="DN40" s="44" t="str">
        <f t="shared" si="94"/>
        <v>-</v>
      </c>
      <c r="DO40" s="90" t="str">
        <f t="shared" si="95"/>
        <v>-</v>
      </c>
      <c r="DP40" s="39">
        <f>+'SEM4'!IC40</f>
        <v>0</v>
      </c>
      <c r="DQ40" s="99">
        <f t="shared" si="96"/>
        <v>0</v>
      </c>
      <c r="DR40" s="99">
        <f t="shared" si="97"/>
        <v>0</v>
      </c>
      <c r="DS40" s="100">
        <f t="shared" si="98"/>
        <v>0</v>
      </c>
      <c r="DT40" s="100">
        <f t="shared" si="99"/>
        <v>0</v>
      </c>
      <c r="DU40" s="35">
        <f>+'SEM4'!IH40</f>
        <v>0</v>
      </c>
      <c r="DV40" s="35">
        <f>+'SEM4'!II40</f>
        <v>0</v>
      </c>
      <c r="DW40" s="35">
        <f>+'SEM4'!IJ40</f>
        <v>0</v>
      </c>
      <c r="DX40" s="35">
        <f>+'SEM4'!IK40</f>
        <v>0</v>
      </c>
      <c r="DY40" s="35">
        <f>+'SEM4'!IL40</f>
        <v>0</v>
      </c>
      <c r="DZ40" s="35">
        <f>+'SEM4'!IM40</f>
        <v>0</v>
      </c>
      <c r="EA40" s="100">
        <f>+'SEM4'!IN40</f>
        <v>0</v>
      </c>
      <c r="EB40" s="35">
        <f>+'SEM4'!IO40</f>
        <v>0</v>
      </c>
      <c r="EC40" s="35">
        <f>+'SEM4'!IP40</f>
        <v>0</v>
      </c>
      <c r="ED40" s="35">
        <f>+'SEM4'!IQ40</f>
        <v>0</v>
      </c>
      <c r="EE40" s="35">
        <f>+'SEM4'!IR40</f>
        <v>0</v>
      </c>
      <c r="EF40" s="35">
        <f>+'SEM4'!IS40</f>
        <v>0</v>
      </c>
      <c r="EG40" s="23">
        <f>+'SEM4'!IT40</f>
        <v>0</v>
      </c>
      <c r="EH40" s="26">
        <f>+'SEM4'!IU40</f>
        <v>0</v>
      </c>
      <c r="EI40" s="42" t="str">
        <f t="shared" si="100"/>
        <v>-</v>
      </c>
      <c r="EJ40" s="89" t="str">
        <f t="shared" si="101"/>
        <v>-</v>
      </c>
      <c r="EK40" s="43" t="str">
        <f t="shared" si="102"/>
        <v>-</v>
      </c>
      <c r="EL40" s="43" t="str">
        <f t="shared" si="103"/>
        <v>-</v>
      </c>
      <c r="EM40" s="43" t="str">
        <f t="shared" si="104"/>
        <v>-</v>
      </c>
      <c r="EN40" s="43" t="str">
        <f t="shared" si="105"/>
        <v>-</v>
      </c>
      <c r="EO40" s="43" t="str">
        <f t="shared" si="106"/>
        <v>-</v>
      </c>
      <c r="EP40" s="43" t="str">
        <f t="shared" si="107"/>
        <v>-</v>
      </c>
      <c r="EQ40" s="43" t="str">
        <f t="shared" si="108"/>
        <v>-</v>
      </c>
      <c r="ER40" s="43" t="str">
        <f t="shared" si="109"/>
        <v>-</v>
      </c>
      <c r="ES40" s="43" t="str">
        <f t="shared" si="110"/>
        <v>-</v>
      </c>
      <c r="ET40" s="43" t="str">
        <f t="shared" si="111"/>
        <v>-</v>
      </c>
      <c r="EU40" s="43" t="str">
        <f t="shared" si="112"/>
        <v>-</v>
      </c>
      <c r="EV40" s="43" t="str">
        <f t="shared" si="113"/>
        <v>-</v>
      </c>
      <c r="EW40" s="43" t="str">
        <f t="shared" si="114"/>
        <v>-</v>
      </c>
      <c r="EX40" s="43" t="str">
        <f t="shared" si="115"/>
        <v>-</v>
      </c>
      <c r="EY40" s="44" t="str">
        <f t="shared" si="116"/>
        <v>-</v>
      </c>
      <c r="EZ40" s="44" t="str">
        <f t="shared" si="117"/>
        <v>-</v>
      </c>
      <c r="FA40" s="44" t="str">
        <f t="shared" si="118"/>
        <v>-</v>
      </c>
      <c r="FB40" s="90" t="str">
        <f t="shared" si="119"/>
        <v>-</v>
      </c>
      <c r="FC40" s="39">
        <f>+'SEM5'!IC40</f>
        <v>0</v>
      </c>
      <c r="FD40" s="99">
        <f t="shared" si="120"/>
        <v>0</v>
      </c>
      <c r="FE40" s="99">
        <f t="shared" si="121"/>
        <v>0</v>
      </c>
      <c r="FF40" s="100">
        <f t="shared" si="122"/>
        <v>0</v>
      </c>
      <c r="FG40" s="100">
        <f t="shared" si="123"/>
        <v>0</v>
      </c>
      <c r="FH40" s="35">
        <f>+'SEM5'!IH40</f>
        <v>0</v>
      </c>
      <c r="FI40" s="35">
        <f>+'SEM5'!II40</f>
        <v>0</v>
      </c>
      <c r="FJ40" s="35">
        <f>+'SEM5'!IJ40</f>
        <v>0</v>
      </c>
      <c r="FK40" s="35">
        <f>+'SEM5'!IK40</f>
        <v>0</v>
      </c>
      <c r="FL40" s="35">
        <f>+'SEM5'!IL40</f>
        <v>0</v>
      </c>
      <c r="FM40" s="35">
        <f>+'SEM5'!IM40</f>
        <v>0</v>
      </c>
      <c r="FN40" s="100">
        <f>+'SEM5'!IN40</f>
        <v>0</v>
      </c>
      <c r="FO40" s="35">
        <f>+'SEM5'!IO40</f>
        <v>0</v>
      </c>
      <c r="FP40" s="35">
        <f>+'SEM5'!IP40</f>
        <v>0</v>
      </c>
      <c r="FQ40" s="35">
        <f>+'SEM5'!IQ40</f>
        <v>0</v>
      </c>
      <c r="FR40" s="35">
        <f>+'SEM5'!IR40</f>
        <v>0</v>
      </c>
      <c r="FS40" s="35">
        <f>+'SEM5'!IS40</f>
        <v>0</v>
      </c>
      <c r="FT40" s="23">
        <f>+'SEM5'!IT40</f>
        <v>0</v>
      </c>
      <c r="FU40" s="26">
        <f>+'SEM5'!IU40</f>
        <v>0</v>
      </c>
      <c r="FV40" s="42" t="str">
        <f t="shared" si="124"/>
        <v>-</v>
      </c>
      <c r="FW40" s="89" t="str">
        <f t="shared" si="125"/>
        <v>-</v>
      </c>
      <c r="FX40" s="43" t="str">
        <f t="shared" si="126"/>
        <v>-</v>
      </c>
      <c r="FY40" s="43" t="str">
        <f t="shared" si="127"/>
        <v>-</v>
      </c>
      <c r="FZ40" s="43" t="str">
        <f t="shared" si="128"/>
        <v>-</v>
      </c>
      <c r="GA40" s="43" t="str">
        <f t="shared" si="129"/>
        <v>-</v>
      </c>
      <c r="GB40" s="43" t="str">
        <f t="shared" si="130"/>
        <v>-</v>
      </c>
      <c r="GC40" s="43" t="str">
        <f t="shared" si="131"/>
        <v>-</v>
      </c>
      <c r="GD40" s="43" t="str">
        <f t="shared" si="132"/>
        <v>-</v>
      </c>
      <c r="GE40" s="43" t="str">
        <f t="shared" si="133"/>
        <v>-</v>
      </c>
      <c r="GF40" s="43" t="str">
        <f t="shared" si="134"/>
        <v>-</v>
      </c>
      <c r="GG40" s="43" t="str">
        <f t="shared" si="135"/>
        <v>-</v>
      </c>
      <c r="GH40" s="43" t="str">
        <f t="shared" si="136"/>
        <v>-</v>
      </c>
      <c r="GI40" s="43" t="str">
        <f t="shared" si="137"/>
        <v>-</v>
      </c>
      <c r="GJ40" s="43" t="str">
        <f t="shared" si="138"/>
        <v>-</v>
      </c>
      <c r="GK40" s="43" t="str">
        <f t="shared" si="139"/>
        <v>-</v>
      </c>
      <c r="GL40" s="44" t="str">
        <f t="shared" si="140"/>
        <v>-</v>
      </c>
      <c r="GM40" s="44" t="str">
        <f t="shared" si="141"/>
        <v>-</v>
      </c>
      <c r="GN40" s="44" t="str">
        <f t="shared" si="142"/>
        <v>-</v>
      </c>
      <c r="GO40" s="90" t="str">
        <f t="shared" si="143"/>
        <v>-</v>
      </c>
      <c r="GP40" s="39">
        <f>'SEM6'!IC40</f>
        <v>0</v>
      </c>
      <c r="GQ40" s="99">
        <f t="shared" si="144"/>
        <v>0</v>
      </c>
      <c r="GR40" s="99">
        <f t="shared" si="145"/>
        <v>0</v>
      </c>
      <c r="GS40" s="100">
        <f t="shared" si="146"/>
        <v>0</v>
      </c>
      <c r="GT40" s="100">
        <f t="shared" si="147"/>
        <v>0</v>
      </c>
      <c r="GU40" s="35">
        <f>'SEM6'!IH40</f>
        <v>0</v>
      </c>
      <c r="GV40" s="35">
        <f>'SEM6'!II40</f>
        <v>0</v>
      </c>
      <c r="GW40" s="35">
        <f>'SEM6'!IJ40</f>
        <v>0</v>
      </c>
      <c r="GX40" s="35">
        <f>'SEM6'!IK40</f>
        <v>0</v>
      </c>
      <c r="GY40" s="35">
        <f>'SEM6'!IL40</f>
        <v>0</v>
      </c>
      <c r="GZ40" s="35">
        <f>'SEM6'!IM40</f>
        <v>0</v>
      </c>
      <c r="HA40" s="100">
        <f>'SEM6'!IN40</f>
        <v>0</v>
      </c>
      <c r="HB40" s="35">
        <f>'SEM6'!IO40</f>
        <v>0</v>
      </c>
      <c r="HC40" s="35">
        <f>'SEM6'!IP40</f>
        <v>0</v>
      </c>
      <c r="HD40" s="35">
        <f>'SEM6'!IQ40</f>
        <v>0</v>
      </c>
      <c r="HE40" s="35">
        <f>'SEM6'!IR40</f>
        <v>0</v>
      </c>
      <c r="HF40" s="35">
        <f>'SEM6'!IS40</f>
        <v>0</v>
      </c>
      <c r="HG40" s="23">
        <f>'SEM6'!IT40</f>
        <v>0</v>
      </c>
      <c r="HH40" s="26">
        <f>'SEM6'!IU40</f>
        <v>0</v>
      </c>
      <c r="HI40" s="42" t="str">
        <f t="shared" si="4"/>
        <v>-</v>
      </c>
      <c r="HJ40" s="89" t="str">
        <f t="shared" si="5"/>
        <v>-</v>
      </c>
      <c r="HK40" s="43" t="str">
        <f t="shared" si="6"/>
        <v>-</v>
      </c>
      <c r="HL40" s="43" t="str">
        <f t="shared" si="7"/>
        <v>-</v>
      </c>
      <c r="HM40" s="43" t="str">
        <f t="shared" si="8"/>
        <v>-</v>
      </c>
      <c r="HN40" s="43" t="str">
        <f t="shared" si="9"/>
        <v>-</v>
      </c>
      <c r="HO40" s="43" t="str">
        <f t="shared" si="10"/>
        <v>-</v>
      </c>
      <c r="HP40" s="43" t="str">
        <f t="shared" si="11"/>
        <v>-</v>
      </c>
      <c r="HQ40" s="43" t="str">
        <f t="shared" si="12"/>
        <v>-</v>
      </c>
      <c r="HR40" s="43" t="str">
        <f t="shared" si="13"/>
        <v>-</v>
      </c>
      <c r="HS40" s="43" t="str">
        <f t="shared" si="14"/>
        <v>-</v>
      </c>
      <c r="HT40" s="43" t="str">
        <f t="shared" si="15"/>
        <v>-</v>
      </c>
      <c r="HU40" s="43" t="str">
        <f t="shared" si="16"/>
        <v>-</v>
      </c>
      <c r="HV40" s="43" t="str">
        <f t="shared" si="17"/>
        <v>-</v>
      </c>
      <c r="HW40" s="43" t="str">
        <f t="shared" si="18"/>
        <v>-</v>
      </c>
      <c r="HX40" s="43" t="str">
        <f t="shared" si="19"/>
        <v>-</v>
      </c>
      <c r="HY40" s="44" t="str">
        <f t="shared" si="20"/>
        <v>-</v>
      </c>
      <c r="HZ40" s="44" t="str">
        <f t="shared" si="21"/>
        <v>-</v>
      </c>
      <c r="IA40" s="44" t="str">
        <f t="shared" si="22"/>
        <v>-</v>
      </c>
      <c r="IB40" s="90" t="str">
        <f t="shared" si="23"/>
        <v>-</v>
      </c>
      <c r="IC40" s="39">
        <f>'CUMUL Octobre 2022'!C40</f>
        <v>0</v>
      </c>
      <c r="ID40" s="112">
        <f t="shared" si="148"/>
        <v>0</v>
      </c>
      <c r="IE40" s="112">
        <f t="shared" si="149"/>
        <v>0</v>
      </c>
      <c r="IF40" s="113">
        <f t="shared" si="150"/>
        <v>0</v>
      </c>
      <c r="IG40" s="113">
        <f t="shared" si="151"/>
        <v>0</v>
      </c>
      <c r="IH40" s="35">
        <f>'CUMUL Octobre 2022'!H40</f>
        <v>0</v>
      </c>
      <c r="II40" s="35">
        <f>'CUMUL Octobre 2022'!I40</f>
        <v>0</v>
      </c>
      <c r="IJ40" s="35">
        <f>'CUMUL Octobre 2022'!J40</f>
        <v>0</v>
      </c>
      <c r="IK40" s="35">
        <f>'CUMUL Octobre 2022'!K40</f>
        <v>0</v>
      </c>
      <c r="IL40" s="35">
        <f>'CUMUL Octobre 2022'!L40</f>
        <v>0</v>
      </c>
      <c r="IM40" s="35">
        <f>'CUMUL Octobre 2022'!M40</f>
        <v>0</v>
      </c>
      <c r="IN40" s="113">
        <f>'CUMUL Octobre 2022'!N40</f>
        <v>0</v>
      </c>
      <c r="IO40" s="35">
        <f>'CUMUL Octobre 2022'!O40</f>
        <v>0</v>
      </c>
      <c r="IP40" s="35">
        <f>'CUMUL Octobre 2022'!P40</f>
        <v>0</v>
      </c>
      <c r="IQ40" s="35">
        <f>'CUMUL Octobre 2022'!Q40</f>
        <v>0</v>
      </c>
      <c r="IR40" s="35">
        <f>'CUMUL Octobre 2022'!R40</f>
        <v>0</v>
      </c>
      <c r="IS40" s="35">
        <f>'CUMUL Octobre 2022'!S40</f>
        <v>0</v>
      </c>
      <c r="IT40" s="23">
        <f>'CUMUL Octobre 2022'!T40</f>
        <v>0</v>
      </c>
      <c r="IU40" s="26">
        <f>'CUMUL Octobre 2022'!U40</f>
        <v>0</v>
      </c>
      <c r="IV40" s="125" t="str">
        <f t="shared" si="152"/>
        <v>-</v>
      </c>
      <c r="IW40" s="126" t="str">
        <f t="shared" si="153"/>
        <v>-</v>
      </c>
      <c r="IX40" s="127" t="str">
        <f t="shared" si="154"/>
        <v>-</v>
      </c>
      <c r="IY40" s="127" t="str">
        <f t="shared" si="155"/>
        <v>-</v>
      </c>
      <c r="IZ40" s="127" t="str">
        <f t="shared" si="156"/>
        <v>-</v>
      </c>
      <c r="JA40" s="127" t="str">
        <f t="shared" si="157"/>
        <v>-</v>
      </c>
      <c r="JB40" s="127" t="str">
        <f t="shared" si="158"/>
        <v>-</v>
      </c>
      <c r="JC40" s="127" t="str">
        <f t="shared" si="159"/>
        <v>-</v>
      </c>
      <c r="JD40" s="127" t="str">
        <f t="shared" si="160"/>
        <v>-</v>
      </c>
      <c r="JE40" s="127" t="str">
        <f t="shared" si="161"/>
        <v>-</v>
      </c>
      <c r="JF40" s="127" t="str">
        <f t="shared" si="162"/>
        <v>-</v>
      </c>
      <c r="JG40" s="127" t="str">
        <f t="shared" si="163"/>
        <v>-</v>
      </c>
      <c r="JH40" s="127" t="str">
        <f t="shared" si="164"/>
        <v>-</v>
      </c>
      <c r="JI40" s="127" t="str">
        <f t="shared" si="165"/>
        <v>-</v>
      </c>
      <c r="JJ40" s="127" t="str">
        <f t="shared" si="166"/>
        <v>-</v>
      </c>
      <c r="JK40" s="127" t="str">
        <f t="shared" si="167"/>
        <v>-</v>
      </c>
      <c r="JL40" s="128" t="str">
        <f t="shared" si="168"/>
        <v>-</v>
      </c>
      <c r="JM40" s="128" t="str">
        <f t="shared" si="169"/>
        <v>-</v>
      </c>
      <c r="JN40" s="128" t="str">
        <f t="shared" si="170"/>
        <v>-</v>
      </c>
      <c r="JO40" s="129" t="str">
        <f t="shared" si="171"/>
        <v>-</v>
      </c>
    </row>
    <row r="41" spans="1:275" ht="15.75">
      <c r="A41" s="14">
        <f>IFERROR('SEM1'!A41,"-")</f>
        <v>0</v>
      </c>
      <c r="B41" s="14">
        <f>IFERROR('SEM1'!B41,"-")</f>
        <v>0</v>
      </c>
      <c r="C41" s="39">
        <f>+'SEM1'!IC41</f>
        <v>0</v>
      </c>
      <c r="D41" s="99">
        <f t="shared" si="24"/>
        <v>0</v>
      </c>
      <c r="E41" s="99">
        <f t="shared" si="25"/>
        <v>0</v>
      </c>
      <c r="F41" s="100">
        <f t="shared" si="26"/>
        <v>0</v>
      </c>
      <c r="G41" s="100">
        <f t="shared" si="27"/>
        <v>0</v>
      </c>
      <c r="H41" s="35">
        <f>+'SEM1'!IH41</f>
        <v>0</v>
      </c>
      <c r="I41" s="35">
        <f>+'SEM1'!II41</f>
        <v>0</v>
      </c>
      <c r="J41" s="35">
        <f>+'SEM1'!IJ41</f>
        <v>0</v>
      </c>
      <c r="K41" s="35">
        <f>+'SEM1'!IK41</f>
        <v>0</v>
      </c>
      <c r="L41" s="35">
        <f>+'SEM1'!IL41</f>
        <v>0</v>
      </c>
      <c r="M41" s="35">
        <f>+'SEM1'!IM41</f>
        <v>0</v>
      </c>
      <c r="N41" s="100">
        <f>+'SEM1'!IN41</f>
        <v>0</v>
      </c>
      <c r="O41" s="35">
        <f>+'SEM1'!IO41</f>
        <v>0</v>
      </c>
      <c r="P41" s="35">
        <f>+'SEM1'!IP41</f>
        <v>0</v>
      </c>
      <c r="Q41" s="35">
        <f>+'SEM1'!IQ41</f>
        <v>0</v>
      </c>
      <c r="R41" s="35">
        <f>+'SEM1'!IR41</f>
        <v>0</v>
      </c>
      <c r="S41" s="35">
        <f>+'SEM1'!IS41</f>
        <v>0</v>
      </c>
      <c r="T41" s="23">
        <f>+'SEM1'!IT41</f>
        <v>0</v>
      </c>
      <c r="U41" s="26">
        <f>+'SEM1'!IU41</f>
        <v>0</v>
      </c>
      <c r="V41" s="42" t="str">
        <f t="shared" si="28"/>
        <v>-</v>
      </c>
      <c r="W41" s="89" t="str">
        <f t="shared" si="29"/>
        <v>-</v>
      </c>
      <c r="X41" s="43" t="str">
        <f t="shared" si="30"/>
        <v>-</v>
      </c>
      <c r="Y41" s="43" t="str">
        <f t="shared" si="31"/>
        <v>-</v>
      </c>
      <c r="Z41" s="43" t="str">
        <f t="shared" si="32"/>
        <v>-</v>
      </c>
      <c r="AA41" s="43" t="str">
        <f t="shared" si="33"/>
        <v>-</v>
      </c>
      <c r="AB41" s="43" t="str">
        <f t="shared" si="34"/>
        <v>-</v>
      </c>
      <c r="AC41" s="43" t="str">
        <f t="shared" si="35"/>
        <v>-</v>
      </c>
      <c r="AD41" s="43" t="str">
        <f t="shared" si="36"/>
        <v>-</v>
      </c>
      <c r="AE41" s="43" t="str">
        <f t="shared" si="37"/>
        <v>-</v>
      </c>
      <c r="AF41" s="43" t="str">
        <f t="shared" si="38"/>
        <v>-</v>
      </c>
      <c r="AG41" s="43" t="str">
        <f t="shared" si="39"/>
        <v>-</v>
      </c>
      <c r="AH41" s="43" t="str">
        <f t="shared" si="40"/>
        <v>-</v>
      </c>
      <c r="AI41" s="43" t="str">
        <f t="shared" si="41"/>
        <v>-</v>
      </c>
      <c r="AJ41" s="43" t="str">
        <f t="shared" si="42"/>
        <v>-</v>
      </c>
      <c r="AK41" s="43" t="str">
        <f t="shared" si="43"/>
        <v>-</v>
      </c>
      <c r="AL41" s="44" t="str">
        <f t="shared" si="44"/>
        <v>-</v>
      </c>
      <c r="AM41" s="44" t="str">
        <f t="shared" si="45"/>
        <v>-</v>
      </c>
      <c r="AN41" s="44" t="str">
        <f t="shared" si="46"/>
        <v>-</v>
      </c>
      <c r="AO41" s="90" t="str">
        <f t="shared" si="47"/>
        <v>-</v>
      </c>
      <c r="AP41" s="39">
        <f>+'SEM2'!IC41</f>
        <v>0</v>
      </c>
      <c r="AQ41" s="99">
        <f t="shared" si="48"/>
        <v>0</v>
      </c>
      <c r="AR41" s="99">
        <f t="shared" si="49"/>
        <v>0</v>
      </c>
      <c r="AS41" s="100">
        <f t="shared" si="50"/>
        <v>0</v>
      </c>
      <c r="AT41" s="100">
        <f t="shared" si="51"/>
        <v>0</v>
      </c>
      <c r="AU41" s="35">
        <f>+'SEM2'!IH41</f>
        <v>0</v>
      </c>
      <c r="AV41" s="35">
        <f>+'SEM2'!II41</f>
        <v>0</v>
      </c>
      <c r="AW41" s="35">
        <f>+'SEM2'!IJ41</f>
        <v>0</v>
      </c>
      <c r="AX41" s="35">
        <f>+'SEM2'!IK41</f>
        <v>0</v>
      </c>
      <c r="AY41" s="35">
        <f>+'SEM2'!IL41</f>
        <v>0</v>
      </c>
      <c r="AZ41" s="35">
        <f>+'SEM2'!IM41</f>
        <v>0</v>
      </c>
      <c r="BA41" s="100">
        <f>+'SEM2'!IN41</f>
        <v>0</v>
      </c>
      <c r="BB41" s="35">
        <f>+'SEM2'!IO41</f>
        <v>0</v>
      </c>
      <c r="BC41" s="35">
        <f>+'SEM2'!IP41</f>
        <v>0</v>
      </c>
      <c r="BD41" s="35">
        <f>+'SEM2'!IQ41</f>
        <v>0</v>
      </c>
      <c r="BE41" s="35">
        <f>+'SEM2'!IR41</f>
        <v>0</v>
      </c>
      <c r="BF41" s="35">
        <f>+'SEM2'!IS41</f>
        <v>0</v>
      </c>
      <c r="BG41" s="23">
        <f>+'SEM2'!IT41</f>
        <v>0</v>
      </c>
      <c r="BH41" s="26">
        <f>+'SEM2'!IU41</f>
        <v>0</v>
      </c>
      <c r="BI41" s="42" t="str">
        <f t="shared" si="52"/>
        <v>-</v>
      </c>
      <c r="BJ41" s="89" t="str">
        <f t="shared" si="53"/>
        <v>-</v>
      </c>
      <c r="BK41" s="43" t="str">
        <f t="shared" si="54"/>
        <v>-</v>
      </c>
      <c r="BL41" s="43" t="str">
        <f t="shared" si="55"/>
        <v>-</v>
      </c>
      <c r="BM41" s="43" t="str">
        <f t="shared" si="56"/>
        <v>-</v>
      </c>
      <c r="BN41" s="43" t="str">
        <f t="shared" si="57"/>
        <v>-</v>
      </c>
      <c r="BO41" s="43" t="str">
        <f t="shared" si="58"/>
        <v>-</v>
      </c>
      <c r="BP41" s="43" t="str">
        <f t="shared" si="59"/>
        <v>-</v>
      </c>
      <c r="BQ41" s="43" t="str">
        <f t="shared" si="60"/>
        <v>-</v>
      </c>
      <c r="BR41" s="43" t="str">
        <f t="shared" si="61"/>
        <v>-</v>
      </c>
      <c r="BS41" s="43" t="str">
        <f t="shared" si="62"/>
        <v>-</v>
      </c>
      <c r="BT41" s="43" t="str">
        <f t="shared" si="63"/>
        <v>-</v>
      </c>
      <c r="BU41" s="43" t="str">
        <f t="shared" si="64"/>
        <v>-</v>
      </c>
      <c r="BV41" s="43" t="str">
        <f t="shared" si="65"/>
        <v>-</v>
      </c>
      <c r="BW41" s="43" t="str">
        <f t="shared" si="66"/>
        <v>-</v>
      </c>
      <c r="BX41" s="43" t="str">
        <f t="shared" si="67"/>
        <v>-</v>
      </c>
      <c r="BY41" s="44" t="str">
        <f t="shared" si="68"/>
        <v>-</v>
      </c>
      <c r="BZ41" s="44" t="str">
        <f t="shared" si="69"/>
        <v>-</v>
      </c>
      <c r="CA41" s="44" t="str">
        <f t="shared" si="70"/>
        <v>-</v>
      </c>
      <c r="CB41" s="90" t="str">
        <f t="shared" si="71"/>
        <v>-</v>
      </c>
      <c r="CC41" s="39">
        <f>+'SEM3'!IC41</f>
        <v>0</v>
      </c>
      <c r="CD41" s="99">
        <f t="shared" si="72"/>
        <v>0</v>
      </c>
      <c r="CE41" s="99">
        <f t="shared" si="73"/>
        <v>0</v>
      </c>
      <c r="CF41" s="100">
        <f t="shared" si="74"/>
        <v>0</v>
      </c>
      <c r="CG41" s="100">
        <f t="shared" si="75"/>
        <v>0</v>
      </c>
      <c r="CH41" s="35">
        <f>+'SEM3'!IH41</f>
        <v>0</v>
      </c>
      <c r="CI41" s="35">
        <f>+'SEM3'!II41</f>
        <v>0</v>
      </c>
      <c r="CJ41" s="35">
        <f>+'SEM3'!IJ41</f>
        <v>0</v>
      </c>
      <c r="CK41" s="35">
        <f>+'SEM3'!IK41</f>
        <v>0</v>
      </c>
      <c r="CL41" s="35">
        <f>+'SEM3'!IL41</f>
        <v>0</v>
      </c>
      <c r="CM41" s="35">
        <f>+'SEM3'!IM41</f>
        <v>0</v>
      </c>
      <c r="CN41" s="100">
        <f>+'SEM3'!IN41</f>
        <v>0</v>
      </c>
      <c r="CO41" s="35">
        <f>+'SEM3'!IO41</f>
        <v>0</v>
      </c>
      <c r="CP41" s="35">
        <f>+'SEM3'!IP41</f>
        <v>0</v>
      </c>
      <c r="CQ41" s="35">
        <f>+'SEM3'!IQ41</f>
        <v>0</v>
      </c>
      <c r="CR41" s="35">
        <f>+'SEM3'!IR41</f>
        <v>0</v>
      </c>
      <c r="CS41" s="35">
        <f>+'SEM3'!IS41</f>
        <v>0</v>
      </c>
      <c r="CT41" s="23">
        <f>+'SEM3'!IT41</f>
        <v>0</v>
      </c>
      <c r="CU41" s="26">
        <f>+'SEM3'!IU41</f>
        <v>0</v>
      </c>
      <c r="CV41" s="42" t="str">
        <f t="shared" si="76"/>
        <v>-</v>
      </c>
      <c r="CW41" s="89" t="str">
        <f t="shared" si="77"/>
        <v>-</v>
      </c>
      <c r="CX41" s="43" t="str">
        <f t="shared" si="78"/>
        <v>-</v>
      </c>
      <c r="CY41" s="43" t="str">
        <f t="shared" si="79"/>
        <v>-</v>
      </c>
      <c r="CZ41" s="43" t="str">
        <f t="shared" si="80"/>
        <v>-</v>
      </c>
      <c r="DA41" s="43" t="str">
        <f t="shared" si="81"/>
        <v>-</v>
      </c>
      <c r="DB41" s="43" t="str">
        <f t="shared" si="82"/>
        <v>-</v>
      </c>
      <c r="DC41" s="43" t="str">
        <f t="shared" si="83"/>
        <v>-</v>
      </c>
      <c r="DD41" s="43" t="str">
        <f t="shared" si="84"/>
        <v>-</v>
      </c>
      <c r="DE41" s="43" t="str">
        <f t="shared" si="85"/>
        <v>-</v>
      </c>
      <c r="DF41" s="43" t="str">
        <f t="shared" si="86"/>
        <v>-</v>
      </c>
      <c r="DG41" s="43" t="str">
        <f t="shared" si="87"/>
        <v>-</v>
      </c>
      <c r="DH41" s="43" t="str">
        <f t="shared" si="88"/>
        <v>-</v>
      </c>
      <c r="DI41" s="43" t="str">
        <f t="shared" si="89"/>
        <v>-</v>
      </c>
      <c r="DJ41" s="43" t="str">
        <f t="shared" si="90"/>
        <v>-</v>
      </c>
      <c r="DK41" s="43" t="str">
        <f t="shared" si="91"/>
        <v>-</v>
      </c>
      <c r="DL41" s="44" t="str">
        <f t="shared" si="92"/>
        <v>-</v>
      </c>
      <c r="DM41" s="44" t="str">
        <f t="shared" si="93"/>
        <v>-</v>
      </c>
      <c r="DN41" s="44" t="str">
        <f t="shared" si="94"/>
        <v>-</v>
      </c>
      <c r="DO41" s="90" t="str">
        <f t="shared" si="95"/>
        <v>-</v>
      </c>
      <c r="DP41" s="39">
        <f>+'SEM4'!IC41</f>
        <v>0</v>
      </c>
      <c r="DQ41" s="99">
        <f t="shared" si="96"/>
        <v>0</v>
      </c>
      <c r="DR41" s="99">
        <f t="shared" si="97"/>
        <v>0</v>
      </c>
      <c r="DS41" s="100">
        <f t="shared" si="98"/>
        <v>0</v>
      </c>
      <c r="DT41" s="100">
        <f t="shared" si="99"/>
        <v>0</v>
      </c>
      <c r="DU41" s="35">
        <f>+'SEM4'!IH41</f>
        <v>0</v>
      </c>
      <c r="DV41" s="35">
        <f>+'SEM4'!II41</f>
        <v>0</v>
      </c>
      <c r="DW41" s="35">
        <f>+'SEM4'!IJ41</f>
        <v>0</v>
      </c>
      <c r="DX41" s="35">
        <f>+'SEM4'!IK41</f>
        <v>0</v>
      </c>
      <c r="DY41" s="35">
        <f>+'SEM4'!IL41</f>
        <v>0</v>
      </c>
      <c r="DZ41" s="35">
        <f>+'SEM4'!IM41</f>
        <v>0</v>
      </c>
      <c r="EA41" s="100">
        <f>+'SEM4'!IN41</f>
        <v>0</v>
      </c>
      <c r="EB41" s="35">
        <f>+'SEM4'!IO41</f>
        <v>0</v>
      </c>
      <c r="EC41" s="35">
        <f>+'SEM4'!IP41</f>
        <v>0</v>
      </c>
      <c r="ED41" s="35">
        <f>+'SEM4'!IQ41</f>
        <v>0</v>
      </c>
      <c r="EE41" s="35">
        <f>+'SEM4'!IR41</f>
        <v>0</v>
      </c>
      <c r="EF41" s="35">
        <f>+'SEM4'!IS41</f>
        <v>0</v>
      </c>
      <c r="EG41" s="23">
        <f>+'SEM4'!IT41</f>
        <v>0</v>
      </c>
      <c r="EH41" s="26">
        <f>+'SEM4'!IU41</f>
        <v>0</v>
      </c>
      <c r="EI41" s="42" t="str">
        <f t="shared" si="100"/>
        <v>-</v>
      </c>
      <c r="EJ41" s="89" t="str">
        <f t="shared" si="101"/>
        <v>-</v>
      </c>
      <c r="EK41" s="43" t="str">
        <f t="shared" si="102"/>
        <v>-</v>
      </c>
      <c r="EL41" s="43" t="str">
        <f t="shared" si="103"/>
        <v>-</v>
      </c>
      <c r="EM41" s="43" t="str">
        <f t="shared" si="104"/>
        <v>-</v>
      </c>
      <c r="EN41" s="43" t="str">
        <f t="shared" si="105"/>
        <v>-</v>
      </c>
      <c r="EO41" s="43" t="str">
        <f t="shared" si="106"/>
        <v>-</v>
      </c>
      <c r="EP41" s="43" t="str">
        <f t="shared" si="107"/>
        <v>-</v>
      </c>
      <c r="EQ41" s="43" t="str">
        <f t="shared" si="108"/>
        <v>-</v>
      </c>
      <c r="ER41" s="43" t="str">
        <f t="shared" si="109"/>
        <v>-</v>
      </c>
      <c r="ES41" s="43" t="str">
        <f t="shared" si="110"/>
        <v>-</v>
      </c>
      <c r="ET41" s="43" t="str">
        <f t="shared" si="111"/>
        <v>-</v>
      </c>
      <c r="EU41" s="43" t="str">
        <f t="shared" si="112"/>
        <v>-</v>
      </c>
      <c r="EV41" s="43" t="str">
        <f t="shared" si="113"/>
        <v>-</v>
      </c>
      <c r="EW41" s="43" t="str">
        <f t="shared" si="114"/>
        <v>-</v>
      </c>
      <c r="EX41" s="43" t="str">
        <f t="shared" si="115"/>
        <v>-</v>
      </c>
      <c r="EY41" s="44" t="str">
        <f t="shared" si="116"/>
        <v>-</v>
      </c>
      <c r="EZ41" s="44" t="str">
        <f t="shared" si="117"/>
        <v>-</v>
      </c>
      <c r="FA41" s="44" t="str">
        <f t="shared" si="118"/>
        <v>-</v>
      </c>
      <c r="FB41" s="90" t="str">
        <f t="shared" si="119"/>
        <v>-</v>
      </c>
      <c r="FC41" s="39">
        <f>+'SEM5'!IC41</f>
        <v>0</v>
      </c>
      <c r="FD41" s="99">
        <f t="shared" si="120"/>
        <v>0</v>
      </c>
      <c r="FE41" s="99">
        <f t="shared" si="121"/>
        <v>0</v>
      </c>
      <c r="FF41" s="100">
        <f t="shared" si="122"/>
        <v>0</v>
      </c>
      <c r="FG41" s="100">
        <f t="shared" si="123"/>
        <v>0</v>
      </c>
      <c r="FH41" s="35">
        <f>+'SEM5'!IH41</f>
        <v>0</v>
      </c>
      <c r="FI41" s="35">
        <f>+'SEM5'!II41</f>
        <v>0</v>
      </c>
      <c r="FJ41" s="35">
        <f>+'SEM5'!IJ41</f>
        <v>0</v>
      </c>
      <c r="FK41" s="35">
        <f>+'SEM5'!IK41</f>
        <v>0</v>
      </c>
      <c r="FL41" s="35">
        <f>+'SEM5'!IL41</f>
        <v>0</v>
      </c>
      <c r="FM41" s="35">
        <f>+'SEM5'!IM41</f>
        <v>0</v>
      </c>
      <c r="FN41" s="100">
        <f>+'SEM5'!IN41</f>
        <v>0</v>
      </c>
      <c r="FO41" s="35">
        <f>+'SEM5'!IO41</f>
        <v>0</v>
      </c>
      <c r="FP41" s="35">
        <f>+'SEM5'!IP41</f>
        <v>0</v>
      </c>
      <c r="FQ41" s="35">
        <f>+'SEM5'!IQ41</f>
        <v>0</v>
      </c>
      <c r="FR41" s="35">
        <f>+'SEM5'!IR41</f>
        <v>0</v>
      </c>
      <c r="FS41" s="35">
        <f>+'SEM5'!IS41</f>
        <v>0</v>
      </c>
      <c r="FT41" s="23">
        <f>+'SEM5'!IT41</f>
        <v>0</v>
      </c>
      <c r="FU41" s="26">
        <f>+'SEM5'!IU41</f>
        <v>0</v>
      </c>
      <c r="FV41" s="42" t="str">
        <f t="shared" si="124"/>
        <v>-</v>
      </c>
      <c r="FW41" s="89" t="str">
        <f t="shared" si="125"/>
        <v>-</v>
      </c>
      <c r="FX41" s="43" t="str">
        <f t="shared" si="126"/>
        <v>-</v>
      </c>
      <c r="FY41" s="43" t="str">
        <f t="shared" si="127"/>
        <v>-</v>
      </c>
      <c r="FZ41" s="43" t="str">
        <f t="shared" si="128"/>
        <v>-</v>
      </c>
      <c r="GA41" s="43" t="str">
        <f t="shared" si="129"/>
        <v>-</v>
      </c>
      <c r="GB41" s="43" t="str">
        <f t="shared" si="130"/>
        <v>-</v>
      </c>
      <c r="GC41" s="43" t="str">
        <f t="shared" si="131"/>
        <v>-</v>
      </c>
      <c r="GD41" s="43" t="str">
        <f t="shared" si="132"/>
        <v>-</v>
      </c>
      <c r="GE41" s="43" t="str">
        <f t="shared" si="133"/>
        <v>-</v>
      </c>
      <c r="GF41" s="43" t="str">
        <f t="shared" si="134"/>
        <v>-</v>
      </c>
      <c r="GG41" s="43" t="str">
        <f t="shared" si="135"/>
        <v>-</v>
      </c>
      <c r="GH41" s="43" t="str">
        <f t="shared" si="136"/>
        <v>-</v>
      </c>
      <c r="GI41" s="43" t="str">
        <f t="shared" si="137"/>
        <v>-</v>
      </c>
      <c r="GJ41" s="43" t="str">
        <f t="shared" si="138"/>
        <v>-</v>
      </c>
      <c r="GK41" s="43" t="str">
        <f t="shared" si="139"/>
        <v>-</v>
      </c>
      <c r="GL41" s="44" t="str">
        <f t="shared" si="140"/>
        <v>-</v>
      </c>
      <c r="GM41" s="44" t="str">
        <f t="shared" si="141"/>
        <v>-</v>
      </c>
      <c r="GN41" s="44" t="str">
        <f t="shared" si="142"/>
        <v>-</v>
      </c>
      <c r="GO41" s="90" t="str">
        <f t="shared" si="143"/>
        <v>-</v>
      </c>
      <c r="GP41" s="39">
        <f>'SEM6'!IC41</f>
        <v>0</v>
      </c>
      <c r="GQ41" s="99">
        <f t="shared" si="144"/>
        <v>0</v>
      </c>
      <c r="GR41" s="99">
        <f t="shared" si="145"/>
        <v>0</v>
      </c>
      <c r="GS41" s="100">
        <f t="shared" si="146"/>
        <v>0</v>
      </c>
      <c r="GT41" s="100">
        <f t="shared" si="147"/>
        <v>0</v>
      </c>
      <c r="GU41" s="35">
        <f>'SEM6'!IH41</f>
        <v>0</v>
      </c>
      <c r="GV41" s="35">
        <f>'SEM6'!II41</f>
        <v>0</v>
      </c>
      <c r="GW41" s="35">
        <f>'SEM6'!IJ41</f>
        <v>0</v>
      </c>
      <c r="GX41" s="35">
        <f>'SEM6'!IK41</f>
        <v>0</v>
      </c>
      <c r="GY41" s="35">
        <f>'SEM6'!IL41</f>
        <v>0</v>
      </c>
      <c r="GZ41" s="35">
        <f>'SEM6'!IM41</f>
        <v>0</v>
      </c>
      <c r="HA41" s="100">
        <f>'SEM6'!IN41</f>
        <v>0</v>
      </c>
      <c r="HB41" s="35">
        <f>'SEM6'!IO41</f>
        <v>0</v>
      </c>
      <c r="HC41" s="35">
        <f>'SEM6'!IP41</f>
        <v>0</v>
      </c>
      <c r="HD41" s="35">
        <f>'SEM6'!IQ41</f>
        <v>0</v>
      </c>
      <c r="HE41" s="35">
        <f>'SEM6'!IR41</f>
        <v>0</v>
      </c>
      <c r="HF41" s="35">
        <f>'SEM6'!IS41</f>
        <v>0</v>
      </c>
      <c r="HG41" s="23">
        <f>'SEM6'!IT41</f>
        <v>0</v>
      </c>
      <c r="HH41" s="26">
        <f>'SEM6'!IU41</f>
        <v>0</v>
      </c>
      <c r="HI41" s="42" t="str">
        <f t="shared" si="4"/>
        <v>-</v>
      </c>
      <c r="HJ41" s="89" t="str">
        <f t="shared" si="5"/>
        <v>-</v>
      </c>
      <c r="HK41" s="43" t="str">
        <f t="shared" si="6"/>
        <v>-</v>
      </c>
      <c r="HL41" s="43" t="str">
        <f t="shared" si="7"/>
        <v>-</v>
      </c>
      <c r="HM41" s="43" t="str">
        <f t="shared" si="8"/>
        <v>-</v>
      </c>
      <c r="HN41" s="43" t="str">
        <f t="shared" si="9"/>
        <v>-</v>
      </c>
      <c r="HO41" s="43" t="str">
        <f t="shared" si="10"/>
        <v>-</v>
      </c>
      <c r="HP41" s="43" t="str">
        <f t="shared" si="11"/>
        <v>-</v>
      </c>
      <c r="HQ41" s="43" t="str">
        <f t="shared" si="12"/>
        <v>-</v>
      </c>
      <c r="HR41" s="43" t="str">
        <f t="shared" si="13"/>
        <v>-</v>
      </c>
      <c r="HS41" s="43" t="str">
        <f t="shared" si="14"/>
        <v>-</v>
      </c>
      <c r="HT41" s="43" t="str">
        <f t="shared" si="15"/>
        <v>-</v>
      </c>
      <c r="HU41" s="43" t="str">
        <f t="shared" si="16"/>
        <v>-</v>
      </c>
      <c r="HV41" s="43" t="str">
        <f t="shared" si="17"/>
        <v>-</v>
      </c>
      <c r="HW41" s="43" t="str">
        <f t="shared" si="18"/>
        <v>-</v>
      </c>
      <c r="HX41" s="43" t="str">
        <f t="shared" si="19"/>
        <v>-</v>
      </c>
      <c r="HY41" s="44" t="str">
        <f t="shared" si="20"/>
        <v>-</v>
      </c>
      <c r="HZ41" s="44" t="str">
        <f t="shared" si="21"/>
        <v>-</v>
      </c>
      <c r="IA41" s="44" t="str">
        <f t="shared" si="22"/>
        <v>-</v>
      </c>
      <c r="IB41" s="90" t="str">
        <f t="shared" si="23"/>
        <v>-</v>
      </c>
      <c r="IC41" s="39">
        <f>'CUMUL Octobre 2022'!C41</f>
        <v>0</v>
      </c>
      <c r="ID41" s="112">
        <f t="shared" si="148"/>
        <v>0</v>
      </c>
      <c r="IE41" s="112">
        <f t="shared" si="149"/>
        <v>0</v>
      </c>
      <c r="IF41" s="113">
        <f t="shared" si="150"/>
        <v>0</v>
      </c>
      <c r="IG41" s="113">
        <f t="shared" si="151"/>
        <v>0</v>
      </c>
      <c r="IH41" s="35">
        <f>'CUMUL Octobre 2022'!H41</f>
        <v>0</v>
      </c>
      <c r="II41" s="35">
        <f>'CUMUL Octobre 2022'!I41</f>
        <v>0</v>
      </c>
      <c r="IJ41" s="35">
        <f>'CUMUL Octobre 2022'!J41</f>
        <v>0</v>
      </c>
      <c r="IK41" s="35">
        <f>'CUMUL Octobre 2022'!K41</f>
        <v>0</v>
      </c>
      <c r="IL41" s="35">
        <f>'CUMUL Octobre 2022'!L41</f>
        <v>0</v>
      </c>
      <c r="IM41" s="35">
        <f>'CUMUL Octobre 2022'!M41</f>
        <v>0</v>
      </c>
      <c r="IN41" s="113">
        <f>'CUMUL Octobre 2022'!N41</f>
        <v>0</v>
      </c>
      <c r="IO41" s="35">
        <f>'CUMUL Octobre 2022'!O41</f>
        <v>0</v>
      </c>
      <c r="IP41" s="35">
        <f>'CUMUL Octobre 2022'!P41</f>
        <v>0</v>
      </c>
      <c r="IQ41" s="35">
        <f>'CUMUL Octobre 2022'!Q41</f>
        <v>0</v>
      </c>
      <c r="IR41" s="35">
        <f>'CUMUL Octobre 2022'!R41</f>
        <v>0</v>
      </c>
      <c r="IS41" s="35">
        <f>'CUMUL Octobre 2022'!S41</f>
        <v>0</v>
      </c>
      <c r="IT41" s="23">
        <f>'CUMUL Octobre 2022'!T41</f>
        <v>0</v>
      </c>
      <c r="IU41" s="26">
        <f>'CUMUL Octobre 2022'!U41</f>
        <v>0</v>
      </c>
      <c r="IV41" s="125" t="str">
        <f t="shared" si="152"/>
        <v>-</v>
      </c>
      <c r="IW41" s="126" t="str">
        <f t="shared" si="153"/>
        <v>-</v>
      </c>
      <c r="IX41" s="127" t="str">
        <f t="shared" si="154"/>
        <v>-</v>
      </c>
      <c r="IY41" s="127" t="str">
        <f t="shared" si="155"/>
        <v>-</v>
      </c>
      <c r="IZ41" s="127" t="str">
        <f t="shared" si="156"/>
        <v>-</v>
      </c>
      <c r="JA41" s="127" t="str">
        <f t="shared" si="157"/>
        <v>-</v>
      </c>
      <c r="JB41" s="127" t="str">
        <f t="shared" si="158"/>
        <v>-</v>
      </c>
      <c r="JC41" s="127" t="str">
        <f t="shared" si="159"/>
        <v>-</v>
      </c>
      <c r="JD41" s="127" t="str">
        <f t="shared" si="160"/>
        <v>-</v>
      </c>
      <c r="JE41" s="127" t="str">
        <f t="shared" si="161"/>
        <v>-</v>
      </c>
      <c r="JF41" s="127" t="str">
        <f t="shared" si="162"/>
        <v>-</v>
      </c>
      <c r="JG41" s="127" t="str">
        <f t="shared" si="163"/>
        <v>-</v>
      </c>
      <c r="JH41" s="127" t="str">
        <f t="shared" si="164"/>
        <v>-</v>
      </c>
      <c r="JI41" s="127" t="str">
        <f t="shared" si="165"/>
        <v>-</v>
      </c>
      <c r="JJ41" s="127" t="str">
        <f t="shared" si="166"/>
        <v>-</v>
      </c>
      <c r="JK41" s="127" t="str">
        <f t="shared" si="167"/>
        <v>-</v>
      </c>
      <c r="JL41" s="128" t="str">
        <f t="shared" si="168"/>
        <v>-</v>
      </c>
      <c r="JM41" s="128" t="str">
        <f t="shared" si="169"/>
        <v>-</v>
      </c>
      <c r="JN41" s="128" t="str">
        <f t="shared" si="170"/>
        <v>-</v>
      </c>
      <c r="JO41" s="129" t="str">
        <f t="shared" si="171"/>
        <v>-</v>
      </c>
    </row>
    <row r="42" spans="1:275" ht="15.75">
      <c r="A42" s="14">
        <f>IFERROR('SEM1'!A42,"-")</f>
        <v>0</v>
      </c>
      <c r="B42" s="14">
        <f>IFERROR('SEM1'!B42,"-")</f>
        <v>0</v>
      </c>
      <c r="C42" s="39">
        <f>+'SEM1'!IC42</f>
        <v>0</v>
      </c>
      <c r="D42" s="99">
        <f t="shared" si="24"/>
        <v>0</v>
      </c>
      <c r="E42" s="99">
        <f t="shared" si="25"/>
        <v>0</v>
      </c>
      <c r="F42" s="100">
        <f t="shared" si="26"/>
        <v>0</v>
      </c>
      <c r="G42" s="100">
        <f t="shared" si="27"/>
        <v>0</v>
      </c>
      <c r="H42" s="35">
        <f>+'SEM1'!IH42</f>
        <v>0</v>
      </c>
      <c r="I42" s="35">
        <f>+'SEM1'!II42</f>
        <v>0</v>
      </c>
      <c r="J42" s="35">
        <f>+'SEM1'!IJ42</f>
        <v>0</v>
      </c>
      <c r="K42" s="35">
        <f>+'SEM1'!IK42</f>
        <v>0</v>
      </c>
      <c r="L42" s="35">
        <f>+'SEM1'!IL42</f>
        <v>0</v>
      </c>
      <c r="M42" s="35">
        <f>+'SEM1'!IM42</f>
        <v>0</v>
      </c>
      <c r="N42" s="100">
        <f>+'SEM1'!IN42</f>
        <v>0</v>
      </c>
      <c r="O42" s="35">
        <f>+'SEM1'!IO42</f>
        <v>0</v>
      </c>
      <c r="P42" s="35">
        <f>+'SEM1'!IP42</f>
        <v>0</v>
      </c>
      <c r="Q42" s="35">
        <f>+'SEM1'!IQ42</f>
        <v>0</v>
      </c>
      <c r="R42" s="35">
        <f>+'SEM1'!IR42</f>
        <v>0</v>
      </c>
      <c r="S42" s="35">
        <f>+'SEM1'!IS42</f>
        <v>0</v>
      </c>
      <c r="T42" s="23">
        <f>+'SEM1'!IT42</f>
        <v>0</v>
      </c>
      <c r="U42" s="26">
        <f>+'SEM1'!IU42</f>
        <v>0</v>
      </c>
      <c r="V42" s="42" t="str">
        <f t="shared" si="28"/>
        <v>-</v>
      </c>
      <c r="W42" s="89" t="str">
        <f t="shared" si="29"/>
        <v>-</v>
      </c>
      <c r="X42" s="43" t="str">
        <f t="shared" si="30"/>
        <v>-</v>
      </c>
      <c r="Y42" s="43" t="str">
        <f t="shared" si="31"/>
        <v>-</v>
      </c>
      <c r="Z42" s="43" t="str">
        <f t="shared" si="32"/>
        <v>-</v>
      </c>
      <c r="AA42" s="43" t="str">
        <f t="shared" si="33"/>
        <v>-</v>
      </c>
      <c r="AB42" s="43" t="str">
        <f t="shared" si="34"/>
        <v>-</v>
      </c>
      <c r="AC42" s="43" t="str">
        <f t="shared" si="35"/>
        <v>-</v>
      </c>
      <c r="AD42" s="43" t="str">
        <f t="shared" si="36"/>
        <v>-</v>
      </c>
      <c r="AE42" s="43" t="str">
        <f t="shared" si="37"/>
        <v>-</v>
      </c>
      <c r="AF42" s="43" t="str">
        <f t="shared" si="38"/>
        <v>-</v>
      </c>
      <c r="AG42" s="43" t="str">
        <f t="shared" si="39"/>
        <v>-</v>
      </c>
      <c r="AH42" s="43" t="str">
        <f t="shared" si="40"/>
        <v>-</v>
      </c>
      <c r="AI42" s="43" t="str">
        <f t="shared" si="41"/>
        <v>-</v>
      </c>
      <c r="AJ42" s="43" t="str">
        <f t="shared" si="42"/>
        <v>-</v>
      </c>
      <c r="AK42" s="43" t="str">
        <f t="shared" si="43"/>
        <v>-</v>
      </c>
      <c r="AL42" s="44" t="str">
        <f t="shared" si="44"/>
        <v>-</v>
      </c>
      <c r="AM42" s="44" t="str">
        <f t="shared" si="45"/>
        <v>-</v>
      </c>
      <c r="AN42" s="44" t="str">
        <f t="shared" si="46"/>
        <v>-</v>
      </c>
      <c r="AO42" s="90" t="str">
        <f t="shared" si="47"/>
        <v>-</v>
      </c>
      <c r="AP42" s="39">
        <f>+'SEM2'!IC42</f>
        <v>0</v>
      </c>
      <c r="AQ42" s="99">
        <f t="shared" si="48"/>
        <v>0</v>
      </c>
      <c r="AR42" s="99">
        <f t="shared" si="49"/>
        <v>0</v>
      </c>
      <c r="AS42" s="100">
        <f t="shared" si="50"/>
        <v>0</v>
      </c>
      <c r="AT42" s="100">
        <f t="shared" si="51"/>
        <v>0</v>
      </c>
      <c r="AU42" s="35">
        <f>+'SEM2'!IH42</f>
        <v>0</v>
      </c>
      <c r="AV42" s="35">
        <f>+'SEM2'!II42</f>
        <v>0</v>
      </c>
      <c r="AW42" s="35">
        <f>+'SEM2'!IJ42</f>
        <v>0</v>
      </c>
      <c r="AX42" s="35">
        <f>+'SEM2'!IK42</f>
        <v>0</v>
      </c>
      <c r="AY42" s="35">
        <f>+'SEM2'!IL42</f>
        <v>0</v>
      </c>
      <c r="AZ42" s="35">
        <f>+'SEM2'!IM42</f>
        <v>0</v>
      </c>
      <c r="BA42" s="100">
        <f>+'SEM2'!IN42</f>
        <v>0</v>
      </c>
      <c r="BB42" s="35">
        <f>+'SEM2'!IO42</f>
        <v>0</v>
      </c>
      <c r="BC42" s="35">
        <f>+'SEM2'!IP42</f>
        <v>0</v>
      </c>
      <c r="BD42" s="35">
        <f>+'SEM2'!IQ42</f>
        <v>0</v>
      </c>
      <c r="BE42" s="35">
        <f>+'SEM2'!IR42</f>
        <v>0</v>
      </c>
      <c r="BF42" s="35">
        <f>+'SEM2'!IS42</f>
        <v>0</v>
      </c>
      <c r="BG42" s="23">
        <f>+'SEM2'!IT42</f>
        <v>0</v>
      </c>
      <c r="BH42" s="26">
        <f>+'SEM2'!IU42</f>
        <v>0</v>
      </c>
      <c r="BI42" s="42" t="str">
        <f t="shared" si="52"/>
        <v>-</v>
      </c>
      <c r="BJ42" s="89" t="str">
        <f t="shared" si="53"/>
        <v>-</v>
      </c>
      <c r="BK42" s="43" t="str">
        <f t="shared" si="54"/>
        <v>-</v>
      </c>
      <c r="BL42" s="43" t="str">
        <f t="shared" si="55"/>
        <v>-</v>
      </c>
      <c r="BM42" s="43" t="str">
        <f t="shared" si="56"/>
        <v>-</v>
      </c>
      <c r="BN42" s="43" t="str">
        <f t="shared" si="57"/>
        <v>-</v>
      </c>
      <c r="BO42" s="43" t="str">
        <f t="shared" si="58"/>
        <v>-</v>
      </c>
      <c r="BP42" s="43" t="str">
        <f t="shared" si="59"/>
        <v>-</v>
      </c>
      <c r="BQ42" s="43" t="str">
        <f t="shared" si="60"/>
        <v>-</v>
      </c>
      <c r="BR42" s="43" t="str">
        <f t="shared" si="61"/>
        <v>-</v>
      </c>
      <c r="BS42" s="43" t="str">
        <f t="shared" si="62"/>
        <v>-</v>
      </c>
      <c r="BT42" s="43" t="str">
        <f t="shared" si="63"/>
        <v>-</v>
      </c>
      <c r="BU42" s="43" t="str">
        <f t="shared" si="64"/>
        <v>-</v>
      </c>
      <c r="BV42" s="43" t="str">
        <f t="shared" si="65"/>
        <v>-</v>
      </c>
      <c r="BW42" s="43" t="str">
        <f t="shared" si="66"/>
        <v>-</v>
      </c>
      <c r="BX42" s="43" t="str">
        <f t="shared" si="67"/>
        <v>-</v>
      </c>
      <c r="BY42" s="44" t="str">
        <f t="shared" si="68"/>
        <v>-</v>
      </c>
      <c r="BZ42" s="44" t="str">
        <f t="shared" si="69"/>
        <v>-</v>
      </c>
      <c r="CA42" s="44" t="str">
        <f t="shared" si="70"/>
        <v>-</v>
      </c>
      <c r="CB42" s="90" t="str">
        <f t="shared" si="71"/>
        <v>-</v>
      </c>
      <c r="CC42" s="39">
        <f>+'SEM3'!IC42</f>
        <v>0</v>
      </c>
      <c r="CD42" s="99">
        <f t="shared" si="72"/>
        <v>0</v>
      </c>
      <c r="CE42" s="99">
        <f t="shared" si="73"/>
        <v>0</v>
      </c>
      <c r="CF42" s="100">
        <f t="shared" si="74"/>
        <v>0</v>
      </c>
      <c r="CG42" s="100">
        <f t="shared" si="75"/>
        <v>0</v>
      </c>
      <c r="CH42" s="35">
        <f>+'SEM3'!IH42</f>
        <v>0</v>
      </c>
      <c r="CI42" s="35">
        <f>+'SEM3'!II42</f>
        <v>0</v>
      </c>
      <c r="CJ42" s="35">
        <f>+'SEM3'!IJ42</f>
        <v>0</v>
      </c>
      <c r="CK42" s="35">
        <f>+'SEM3'!IK42</f>
        <v>0</v>
      </c>
      <c r="CL42" s="35">
        <f>+'SEM3'!IL42</f>
        <v>0</v>
      </c>
      <c r="CM42" s="35">
        <f>+'SEM3'!IM42</f>
        <v>0</v>
      </c>
      <c r="CN42" s="100">
        <f>+'SEM3'!IN42</f>
        <v>0</v>
      </c>
      <c r="CO42" s="35">
        <f>+'SEM3'!IO42</f>
        <v>0</v>
      </c>
      <c r="CP42" s="35">
        <f>+'SEM3'!IP42</f>
        <v>0</v>
      </c>
      <c r="CQ42" s="35">
        <f>+'SEM3'!IQ42</f>
        <v>0</v>
      </c>
      <c r="CR42" s="35">
        <f>+'SEM3'!IR42</f>
        <v>0</v>
      </c>
      <c r="CS42" s="35">
        <f>+'SEM3'!IS42</f>
        <v>0</v>
      </c>
      <c r="CT42" s="23">
        <f>+'SEM3'!IT42</f>
        <v>0</v>
      </c>
      <c r="CU42" s="26">
        <f>+'SEM3'!IU42</f>
        <v>0</v>
      </c>
      <c r="CV42" s="42" t="str">
        <f t="shared" si="76"/>
        <v>-</v>
      </c>
      <c r="CW42" s="89" t="str">
        <f t="shared" si="77"/>
        <v>-</v>
      </c>
      <c r="CX42" s="43" t="str">
        <f t="shared" si="78"/>
        <v>-</v>
      </c>
      <c r="CY42" s="43" t="str">
        <f t="shared" si="79"/>
        <v>-</v>
      </c>
      <c r="CZ42" s="43" t="str">
        <f t="shared" si="80"/>
        <v>-</v>
      </c>
      <c r="DA42" s="43" t="str">
        <f t="shared" si="81"/>
        <v>-</v>
      </c>
      <c r="DB42" s="43" t="str">
        <f t="shared" si="82"/>
        <v>-</v>
      </c>
      <c r="DC42" s="43" t="str">
        <f t="shared" si="83"/>
        <v>-</v>
      </c>
      <c r="DD42" s="43" t="str">
        <f t="shared" si="84"/>
        <v>-</v>
      </c>
      <c r="DE42" s="43" t="str">
        <f t="shared" si="85"/>
        <v>-</v>
      </c>
      <c r="DF42" s="43" t="str">
        <f t="shared" si="86"/>
        <v>-</v>
      </c>
      <c r="DG42" s="43" t="str">
        <f t="shared" si="87"/>
        <v>-</v>
      </c>
      <c r="DH42" s="43" t="str">
        <f t="shared" si="88"/>
        <v>-</v>
      </c>
      <c r="DI42" s="43" t="str">
        <f t="shared" si="89"/>
        <v>-</v>
      </c>
      <c r="DJ42" s="43" t="str">
        <f t="shared" si="90"/>
        <v>-</v>
      </c>
      <c r="DK42" s="43" t="str">
        <f t="shared" si="91"/>
        <v>-</v>
      </c>
      <c r="DL42" s="44" t="str">
        <f t="shared" si="92"/>
        <v>-</v>
      </c>
      <c r="DM42" s="44" t="str">
        <f t="shared" si="93"/>
        <v>-</v>
      </c>
      <c r="DN42" s="44" t="str">
        <f t="shared" si="94"/>
        <v>-</v>
      </c>
      <c r="DO42" s="90" t="str">
        <f t="shared" si="95"/>
        <v>-</v>
      </c>
      <c r="DP42" s="39">
        <f>+'SEM4'!IC42</f>
        <v>0</v>
      </c>
      <c r="DQ42" s="99">
        <f t="shared" si="96"/>
        <v>0</v>
      </c>
      <c r="DR42" s="99">
        <f t="shared" si="97"/>
        <v>0</v>
      </c>
      <c r="DS42" s="100">
        <f t="shared" si="98"/>
        <v>0</v>
      </c>
      <c r="DT42" s="100">
        <f t="shared" si="99"/>
        <v>0</v>
      </c>
      <c r="DU42" s="35">
        <f>+'SEM4'!IH42</f>
        <v>0</v>
      </c>
      <c r="DV42" s="35">
        <f>+'SEM4'!II42</f>
        <v>0</v>
      </c>
      <c r="DW42" s="35">
        <f>+'SEM4'!IJ42</f>
        <v>0</v>
      </c>
      <c r="DX42" s="35">
        <f>+'SEM4'!IK42</f>
        <v>0</v>
      </c>
      <c r="DY42" s="35">
        <f>+'SEM4'!IL42</f>
        <v>0</v>
      </c>
      <c r="DZ42" s="35">
        <f>+'SEM4'!IM42</f>
        <v>0</v>
      </c>
      <c r="EA42" s="100">
        <f>+'SEM4'!IN42</f>
        <v>0</v>
      </c>
      <c r="EB42" s="35">
        <f>+'SEM4'!IO42</f>
        <v>0</v>
      </c>
      <c r="EC42" s="35">
        <f>+'SEM4'!IP42</f>
        <v>0</v>
      </c>
      <c r="ED42" s="35">
        <f>+'SEM4'!IQ42</f>
        <v>0</v>
      </c>
      <c r="EE42" s="35">
        <f>+'SEM4'!IR42</f>
        <v>0</v>
      </c>
      <c r="EF42" s="35">
        <f>+'SEM4'!IS42</f>
        <v>0</v>
      </c>
      <c r="EG42" s="23">
        <f>+'SEM4'!IT42</f>
        <v>0</v>
      </c>
      <c r="EH42" s="26">
        <f>+'SEM4'!IU42</f>
        <v>0</v>
      </c>
      <c r="EI42" s="42" t="str">
        <f t="shared" si="100"/>
        <v>-</v>
      </c>
      <c r="EJ42" s="89" t="str">
        <f t="shared" si="101"/>
        <v>-</v>
      </c>
      <c r="EK42" s="43" t="str">
        <f t="shared" si="102"/>
        <v>-</v>
      </c>
      <c r="EL42" s="43" t="str">
        <f t="shared" si="103"/>
        <v>-</v>
      </c>
      <c r="EM42" s="43" t="str">
        <f t="shared" si="104"/>
        <v>-</v>
      </c>
      <c r="EN42" s="43" t="str">
        <f t="shared" si="105"/>
        <v>-</v>
      </c>
      <c r="EO42" s="43" t="str">
        <f t="shared" si="106"/>
        <v>-</v>
      </c>
      <c r="EP42" s="43" t="str">
        <f t="shared" si="107"/>
        <v>-</v>
      </c>
      <c r="EQ42" s="43" t="str">
        <f t="shared" si="108"/>
        <v>-</v>
      </c>
      <c r="ER42" s="43" t="str">
        <f t="shared" si="109"/>
        <v>-</v>
      </c>
      <c r="ES42" s="43" t="str">
        <f t="shared" si="110"/>
        <v>-</v>
      </c>
      <c r="ET42" s="43" t="str">
        <f t="shared" si="111"/>
        <v>-</v>
      </c>
      <c r="EU42" s="43" t="str">
        <f t="shared" si="112"/>
        <v>-</v>
      </c>
      <c r="EV42" s="43" t="str">
        <f t="shared" si="113"/>
        <v>-</v>
      </c>
      <c r="EW42" s="43" t="str">
        <f t="shared" si="114"/>
        <v>-</v>
      </c>
      <c r="EX42" s="43" t="str">
        <f t="shared" si="115"/>
        <v>-</v>
      </c>
      <c r="EY42" s="44" t="str">
        <f t="shared" si="116"/>
        <v>-</v>
      </c>
      <c r="EZ42" s="44" t="str">
        <f t="shared" si="117"/>
        <v>-</v>
      </c>
      <c r="FA42" s="44" t="str">
        <f t="shared" si="118"/>
        <v>-</v>
      </c>
      <c r="FB42" s="90" t="str">
        <f t="shared" si="119"/>
        <v>-</v>
      </c>
      <c r="FC42" s="39">
        <f>+'SEM5'!IC42</f>
        <v>0</v>
      </c>
      <c r="FD42" s="99">
        <f t="shared" si="120"/>
        <v>0</v>
      </c>
      <c r="FE42" s="99">
        <f t="shared" si="121"/>
        <v>0</v>
      </c>
      <c r="FF42" s="100">
        <f t="shared" si="122"/>
        <v>0</v>
      </c>
      <c r="FG42" s="100">
        <f t="shared" si="123"/>
        <v>0</v>
      </c>
      <c r="FH42" s="35">
        <f>+'SEM5'!IH42</f>
        <v>0</v>
      </c>
      <c r="FI42" s="35">
        <f>+'SEM5'!II42</f>
        <v>0</v>
      </c>
      <c r="FJ42" s="35">
        <f>+'SEM5'!IJ42</f>
        <v>0</v>
      </c>
      <c r="FK42" s="35">
        <f>+'SEM5'!IK42</f>
        <v>0</v>
      </c>
      <c r="FL42" s="35">
        <f>+'SEM5'!IL42</f>
        <v>0</v>
      </c>
      <c r="FM42" s="35">
        <f>+'SEM5'!IM42</f>
        <v>0</v>
      </c>
      <c r="FN42" s="100">
        <f>+'SEM5'!IN42</f>
        <v>0</v>
      </c>
      <c r="FO42" s="35">
        <f>+'SEM5'!IO42</f>
        <v>0</v>
      </c>
      <c r="FP42" s="35">
        <f>+'SEM5'!IP42</f>
        <v>0</v>
      </c>
      <c r="FQ42" s="35">
        <f>+'SEM5'!IQ42</f>
        <v>0</v>
      </c>
      <c r="FR42" s="35">
        <f>+'SEM5'!IR42</f>
        <v>0</v>
      </c>
      <c r="FS42" s="35">
        <f>+'SEM5'!IS42</f>
        <v>0</v>
      </c>
      <c r="FT42" s="23">
        <f>+'SEM5'!IT42</f>
        <v>0</v>
      </c>
      <c r="FU42" s="26">
        <f>+'SEM5'!IU42</f>
        <v>0</v>
      </c>
      <c r="FV42" s="42" t="str">
        <f t="shared" si="124"/>
        <v>-</v>
      </c>
      <c r="FW42" s="89" t="str">
        <f t="shared" si="125"/>
        <v>-</v>
      </c>
      <c r="FX42" s="43" t="str">
        <f t="shared" si="126"/>
        <v>-</v>
      </c>
      <c r="FY42" s="43" t="str">
        <f t="shared" si="127"/>
        <v>-</v>
      </c>
      <c r="FZ42" s="43" t="str">
        <f t="shared" si="128"/>
        <v>-</v>
      </c>
      <c r="GA42" s="43" t="str">
        <f t="shared" si="129"/>
        <v>-</v>
      </c>
      <c r="GB42" s="43" t="str">
        <f t="shared" si="130"/>
        <v>-</v>
      </c>
      <c r="GC42" s="43" t="str">
        <f t="shared" si="131"/>
        <v>-</v>
      </c>
      <c r="GD42" s="43" t="str">
        <f t="shared" si="132"/>
        <v>-</v>
      </c>
      <c r="GE42" s="43" t="str">
        <f t="shared" si="133"/>
        <v>-</v>
      </c>
      <c r="GF42" s="43" t="str">
        <f t="shared" si="134"/>
        <v>-</v>
      </c>
      <c r="GG42" s="43" t="str">
        <f t="shared" si="135"/>
        <v>-</v>
      </c>
      <c r="GH42" s="43" t="str">
        <f t="shared" si="136"/>
        <v>-</v>
      </c>
      <c r="GI42" s="43" t="str">
        <f t="shared" si="137"/>
        <v>-</v>
      </c>
      <c r="GJ42" s="43" t="str">
        <f t="shared" si="138"/>
        <v>-</v>
      </c>
      <c r="GK42" s="43" t="str">
        <f t="shared" si="139"/>
        <v>-</v>
      </c>
      <c r="GL42" s="44" t="str">
        <f t="shared" si="140"/>
        <v>-</v>
      </c>
      <c r="GM42" s="44" t="str">
        <f t="shared" si="141"/>
        <v>-</v>
      </c>
      <c r="GN42" s="44" t="str">
        <f t="shared" si="142"/>
        <v>-</v>
      </c>
      <c r="GO42" s="90" t="str">
        <f t="shared" si="143"/>
        <v>-</v>
      </c>
      <c r="GP42" s="39">
        <f>'SEM6'!IC42</f>
        <v>0</v>
      </c>
      <c r="GQ42" s="99">
        <f t="shared" si="144"/>
        <v>0</v>
      </c>
      <c r="GR42" s="99">
        <f t="shared" si="145"/>
        <v>0</v>
      </c>
      <c r="GS42" s="100">
        <f t="shared" si="146"/>
        <v>0</v>
      </c>
      <c r="GT42" s="100">
        <f t="shared" si="147"/>
        <v>0</v>
      </c>
      <c r="GU42" s="35">
        <f>'SEM6'!IH42</f>
        <v>0</v>
      </c>
      <c r="GV42" s="35">
        <f>'SEM6'!II42</f>
        <v>0</v>
      </c>
      <c r="GW42" s="35">
        <f>'SEM6'!IJ42</f>
        <v>0</v>
      </c>
      <c r="GX42" s="35">
        <f>'SEM6'!IK42</f>
        <v>0</v>
      </c>
      <c r="GY42" s="35">
        <f>'SEM6'!IL42</f>
        <v>0</v>
      </c>
      <c r="GZ42" s="35">
        <f>'SEM6'!IM42</f>
        <v>0</v>
      </c>
      <c r="HA42" s="100">
        <f>'SEM6'!IN42</f>
        <v>0</v>
      </c>
      <c r="HB42" s="35">
        <f>'SEM6'!IO42</f>
        <v>0</v>
      </c>
      <c r="HC42" s="35">
        <f>'SEM6'!IP42</f>
        <v>0</v>
      </c>
      <c r="HD42" s="35">
        <f>'SEM6'!IQ42</f>
        <v>0</v>
      </c>
      <c r="HE42" s="35">
        <f>'SEM6'!IR42</f>
        <v>0</v>
      </c>
      <c r="HF42" s="35">
        <f>'SEM6'!IS42</f>
        <v>0</v>
      </c>
      <c r="HG42" s="23">
        <f>'SEM6'!IT42</f>
        <v>0</v>
      </c>
      <c r="HH42" s="26">
        <f>'SEM6'!IU42</f>
        <v>0</v>
      </c>
      <c r="HI42" s="42" t="str">
        <f t="shared" si="4"/>
        <v>-</v>
      </c>
      <c r="HJ42" s="89" t="str">
        <f t="shared" si="5"/>
        <v>-</v>
      </c>
      <c r="HK42" s="43" t="str">
        <f t="shared" si="6"/>
        <v>-</v>
      </c>
      <c r="HL42" s="43" t="str">
        <f t="shared" si="7"/>
        <v>-</v>
      </c>
      <c r="HM42" s="43" t="str">
        <f t="shared" si="8"/>
        <v>-</v>
      </c>
      <c r="HN42" s="43" t="str">
        <f t="shared" si="9"/>
        <v>-</v>
      </c>
      <c r="HO42" s="43" t="str">
        <f t="shared" si="10"/>
        <v>-</v>
      </c>
      <c r="HP42" s="43" t="str">
        <f t="shared" si="11"/>
        <v>-</v>
      </c>
      <c r="HQ42" s="43" t="str">
        <f t="shared" si="12"/>
        <v>-</v>
      </c>
      <c r="HR42" s="43" t="str">
        <f t="shared" si="13"/>
        <v>-</v>
      </c>
      <c r="HS42" s="43" t="str">
        <f t="shared" si="14"/>
        <v>-</v>
      </c>
      <c r="HT42" s="43" t="str">
        <f t="shared" si="15"/>
        <v>-</v>
      </c>
      <c r="HU42" s="43" t="str">
        <f t="shared" si="16"/>
        <v>-</v>
      </c>
      <c r="HV42" s="43" t="str">
        <f t="shared" si="17"/>
        <v>-</v>
      </c>
      <c r="HW42" s="43" t="str">
        <f t="shared" si="18"/>
        <v>-</v>
      </c>
      <c r="HX42" s="43" t="str">
        <f t="shared" si="19"/>
        <v>-</v>
      </c>
      <c r="HY42" s="44" t="str">
        <f t="shared" si="20"/>
        <v>-</v>
      </c>
      <c r="HZ42" s="44" t="str">
        <f t="shared" si="21"/>
        <v>-</v>
      </c>
      <c r="IA42" s="44" t="str">
        <f t="shared" si="22"/>
        <v>-</v>
      </c>
      <c r="IB42" s="90" t="str">
        <f t="shared" si="23"/>
        <v>-</v>
      </c>
      <c r="IC42" s="39">
        <f>'CUMUL Octobre 2022'!C42</f>
        <v>0</v>
      </c>
      <c r="ID42" s="112">
        <f t="shared" si="148"/>
        <v>0</v>
      </c>
      <c r="IE42" s="112">
        <f t="shared" si="149"/>
        <v>0</v>
      </c>
      <c r="IF42" s="113">
        <f t="shared" si="150"/>
        <v>0</v>
      </c>
      <c r="IG42" s="113">
        <f t="shared" si="151"/>
        <v>0</v>
      </c>
      <c r="IH42" s="35">
        <f>'CUMUL Octobre 2022'!H42</f>
        <v>0</v>
      </c>
      <c r="II42" s="35">
        <f>'CUMUL Octobre 2022'!I42</f>
        <v>0</v>
      </c>
      <c r="IJ42" s="35">
        <f>'CUMUL Octobre 2022'!J42</f>
        <v>0</v>
      </c>
      <c r="IK42" s="35">
        <f>'CUMUL Octobre 2022'!K42</f>
        <v>0</v>
      </c>
      <c r="IL42" s="35">
        <f>'CUMUL Octobre 2022'!L42</f>
        <v>0</v>
      </c>
      <c r="IM42" s="35">
        <f>'CUMUL Octobre 2022'!M42</f>
        <v>0</v>
      </c>
      <c r="IN42" s="113">
        <f>'CUMUL Octobre 2022'!N42</f>
        <v>0</v>
      </c>
      <c r="IO42" s="35">
        <f>'CUMUL Octobre 2022'!O42</f>
        <v>0</v>
      </c>
      <c r="IP42" s="35">
        <f>'CUMUL Octobre 2022'!P42</f>
        <v>0</v>
      </c>
      <c r="IQ42" s="35">
        <f>'CUMUL Octobre 2022'!Q42</f>
        <v>0</v>
      </c>
      <c r="IR42" s="35">
        <f>'CUMUL Octobre 2022'!R42</f>
        <v>0</v>
      </c>
      <c r="IS42" s="35">
        <f>'CUMUL Octobre 2022'!S42</f>
        <v>0</v>
      </c>
      <c r="IT42" s="23">
        <f>'CUMUL Octobre 2022'!T42</f>
        <v>0</v>
      </c>
      <c r="IU42" s="26">
        <f>'CUMUL Octobre 2022'!U42</f>
        <v>0</v>
      </c>
      <c r="IV42" s="125" t="str">
        <f t="shared" si="152"/>
        <v>-</v>
      </c>
      <c r="IW42" s="126" t="str">
        <f t="shared" si="153"/>
        <v>-</v>
      </c>
      <c r="IX42" s="127" t="str">
        <f t="shared" si="154"/>
        <v>-</v>
      </c>
      <c r="IY42" s="127" t="str">
        <f t="shared" si="155"/>
        <v>-</v>
      </c>
      <c r="IZ42" s="127" t="str">
        <f t="shared" si="156"/>
        <v>-</v>
      </c>
      <c r="JA42" s="127" t="str">
        <f t="shared" si="157"/>
        <v>-</v>
      </c>
      <c r="JB42" s="127" t="str">
        <f t="shared" si="158"/>
        <v>-</v>
      </c>
      <c r="JC42" s="127" t="str">
        <f t="shared" si="159"/>
        <v>-</v>
      </c>
      <c r="JD42" s="127" t="str">
        <f t="shared" si="160"/>
        <v>-</v>
      </c>
      <c r="JE42" s="127" t="str">
        <f t="shared" si="161"/>
        <v>-</v>
      </c>
      <c r="JF42" s="127" t="str">
        <f t="shared" si="162"/>
        <v>-</v>
      </c>
      <c r="JG42" s="127" t="str">
        <f t="shared" si="163"/>
        <v>-</v>
      </c>
      <c r="JH42" s="127" t="str">
        <f t="shared" si="164"/>
        <v>-</v>
      </c>
      <c r="JI42" s="127" t="str">
        <f t="shared" si="165"/>
        <v>-</v>
      </c>
      <c r="JJ42" s="127" t="str">
        <f t="shared" si="166"/>
        <v>-</v>
      </c>
      <c r="JK42" s="127" t="str">
        <f t="shared" si="167"/>
        <v>-</v>
      </c>
      <c r="JL42" s="128" t="str">
        <f t="shared" si="168"/>
        <v>-</v>
      </c>
      <c r="JM42" s="128" t="str">
        <f t="shared" si="169"/>
        <v>-</v>
      </c>
      <c r="JN42" s="128" t="str">
        <f t="shared" si="170"/>
        <v>-</v>
      </c>
      <c r="JO42" s="129" t="str">
        <f t="shared" si="171"/>
        <v>-</v>
      </c>
    </row>
    <row r="43" spans="1:275" ht="15.75">
      <c r="A43" s="14">
        <f>IFERROR('SEM1'!A43,"-")</f>
        <v>0</v>
      </c>
      <c r="B43" s="14">
        <f>IFERROR('SEM1'!B43,"-")</f>
        <v>0</v>
      </c>
      <c r="C43" s="39">
        <f>+'SEM1'!IC43</f>
        <v>0</v>
      </c>
      <c r="D43" s="99">
        <f t="shared" si="24"/>
        <v>0</v>
      </c>
      <c r="E43" s="99">
        <f t="shared" si="25"/>
        <v>0</v>
      </c>
      <c r="F43" s="100">
        <f t="shared" si="26"/>
        <v>0</v>
      </c>
      <c r="G43" s="100">
        <f t="shared" si="27"/>
        <v>0</v>
      </c>
      <c r="H43" s="35">
        <f>+'SEM1'!IH43</f>
        <v>0</v>
      </c>
      <c r="I43" s="35">
        <f>+'SEM1'!II43</f>
        <v>0</v>
      </c>
      <c r="J43" s="35">
        <f>+'SEM1'!IJ43</f>
        <v>0</v>
      </c>
      <c r="K43" s="35">
        <f>+'SEM1'!IK43</f>
        <v>0</v>
      </c>
      <c r="L43" s="35">
        <f>+'SEM1'!IL43</f>
        <v>0</v>
      </c>
      <c r="M43" s="35">
        <f>+'SEM1'!IM43</f>
        <v>0</v>
      </c>
      <c r="N43" s="100">
        <f>+'SEM1'!IN43</f>
        <v>0</v>
      </c>
      <c r="O43" s="35">
        <f>+'SEM1'!IO43</f>
        <v>0</v>
      </c>
      <c r="P43" s="35">
        <f>+'SEM1'!IP43</f>
        <v>0</v>
      </c>
      <c r="Q43" s="35">
        <f>+'SEM1'!IQ43</f>
        <v>0</v>
      </c>
      <c r="R43" s="35">
        <f>+'SEM1'!IR43</f>
        <v>0</v>
      </c>
      <c r="S43" s="35">
        <f>+'SEM1'!IS43</f>
        <v>0</v>
      </c>
      <c r="T43" s="23">
        <f>+'SEM1'!IT43</f>
        <v>0</v>
      </c>
      <c r="U43" s="26">
        <f>+'SEM1'!IU43</f>
        <v>0</v>
      </c>
      <c r="V43" s="42" t="str">
        <f t="shared" si="28"/>
        <v>-</v>
      </c>
      <c r="W43" s="89" t="str">
        <f t="shared" si="29"/>
        <v>-</v>
      </c>
      <c r="X43" s="43" t="str">
        <f t="shared" si="30"/>
        <v>-</v>
      </c>
      <c r="Y43" s="43" t="str">
        <f t="shared" si="31"/>
        <v>-</v>
      </c>
      <c r="Z43" s="43" t="str">
        <f t="shared" si="32"/>
        <v>-</v>
      </c>
      <c r="AA43" s="43" t="str">
        <f t="shared" si="33"/>
        <v>-</v>
      </c>
      <c r="AB43" s="43" t="str">
        <f t="shared" si="34"/>
        <v>-</v>
      </c>
      <c r="AC43" s="43" t="str">
        <f t="shared" si="35"/>
        <v>-</v>
      </c>
      <c r="AD43" s="43" t="str">
        <f t="shared" si="36"/>
        <v>-</v>
      </c>
      <c r="AE43" s="43" t="str">
        <f t="shared" si="37"/>
        <v>-</v>
      </c>
      <c r="AF43" s="43" t="str">
        <f t="shared" si="38"/>
        <v>-</v>
      </c>
      <c r="AG43" s="43" t="str">
        <f t="shared" si="39"/>
        <v>-</v>
      </c>
      <c r="AH43" s="43" t="str">
        <f t="shared" si="40"/>
        <v>-</v>
      </c>
      <c r="AI43" s="43" t="str">
        <f t="shared" si="41"/>
        <v>-</v>
      </c>
      <c r="AJ43" s="43" t="str">
        <f t="shared" si="42"/>
        <v>-</v>
      </c>
      <c r="AK43" s="43" t="str">
        <f t="shared" si="43"/>
        <v>-</v>
      </c>
      <c r="AL43" s="44" t="str">
        <f t="shared" si="44"/>
        <v>-</v>
      </c>
      <c r="AM43" s="44" t="str">
        <f t="shared" si="45"/>
        <v>-</v>
      </c>
      <c r="AN43" s="44" t="str">
        <f t="shared" si="46"/>
        <v>-</v>
      </c>
      <c r="AO43" s="90" t="str">
        <f t="shared" si="47"/>
        <v>-</v>
      </c>
      <c r="AP43" s="39">
        <f>+'SEM2'!IC43</f>
        <v>0</v>
      </c>
      <c r="AQ43" s="99">
        <f t="shared" si="48"/>
        <v>0</v>
      </c>
      <c r="AR43" s="99">
        <f t="shared" si="49"/>
        <v>0</v>
      </c>
      <c r="AS43" s="100">
        <f t="shared" si="50"/>
        <v>0</v>
      </c>
      <c r="AT43" s="100">
        <f t="shared" si="51"/>
        <v>0</v>
      </c>
      <c r="AU43" s="35">
        <f>+'SEM2'!IH43</f>
        <v>0</v>
      </c>
      <c r="AV43" s="35">
        <f>+'SEM2'!II43</f>
        <v>0</v>
      </c>
      <c r="AW43" s="35">
        <f>+'SEM2'!IJ43</f>
        <v>0</v>
      </c>
      <c r="AX43" s="35">
        <f>+'SEM2'!IK43</f>
        <v>0</v>
      </c>
      <c r="AY43" s="35">
        <f>+'SEM2'!IL43</f>
        <v>0</v>
      </c>
      <c r="AZ43" s="35">
        <f>+'SEM2'!IM43</f>
        <v>0</v>
      </c>
      <c r="BA43" s="100">
        <f>+'SEM2'!IN43</f>
        <v>0</v>
      </c>
      <c r="BB43" s="35">
        <f>+'SEM2'!IO43</f>
        <v>0</v>
      </c>
      <c r="BC43" s="35">
        <f>+'SEM2'!IP43</f>
        <v>0</v>
      </c>
      <c r="BD43" s="35">
        <f>+'SEM2'!IQ43</f>
        <v>0</v>
      </c>
      <c r="BE43" s="35">
        <f>+'SEM2'!IR43</f>
        <v>0</v>
      </c>
      <c r="BF43" s="35">
        <f>+'SEM2'!IS43</f>
        <v>0</v>
      </c>
      <c r="BG43" s="23">
        <f>+'SEM2'!IT43</f>
        <v>0</v>
      </c>
      <c r="BH43" s="26">
        <f>+'SEM2'!IU43</f>
        <v>0</v>
      </c>
      <c r="BI43" s="42" t="str">
        <f t="shared" si="52"/>
        <v>-</v>
      </c>
      <c r="BJ43" s="89" t="str">
        <f t="shared" si="53"/>
        <v>-</v>
      </c>
      <c r="BK43" s="43" t="str">
        <f t="shared" si="54"/>
        <v>-</v>
      </c>
      <c r="BL43" s="43" t="str">
        <f t="shared" si="55"/>
        <v>-</v>
      </c>
      <c r="BM43" s="43" t="str">
        <f t="shared" si="56"/>
        <v>-</v>
      </c>
      <c r="BN43" s="43" t="str">
        <f t="shared" si="57"/>
        <v>-</v>
      </c>
      <c r="BO43" s="43" t="str">
        <f t="shared" si="58"/>
        <v>-</v>
      </c>
      <c r="BP43" s="43" t="str">
        <f t="shared" si="59"/>
        <v>-</v>
      </c>
      <c r="BQ43" s="43" t="str">
        <f t="shared" si="60"/>
        <v>-</v>
      </c>
      <c r="BR43" s="43" t="str">
        <f t="shared" si="61"/>
        <v>-</v>
      </c>
      <c r="BS43" s="43" t="str">
        <f t="shared" si="62"/>
        <v>-</v>
      </c>
      <c r="BT43" s="43" t="str">
        <f t="shared" si="63"/>
        <v>-</v>
      </c>
      <c r="BU43" s="43" t="str">
        <f t="shared" si="64"/>
        <v>-</v>
      </c>
      <c r="BV43" s="43" t="str">
        <f t="shared" si="65"/>
        <v>-</v>
      </c>
      <c r="BW43" s="43" t="str">
        <f t="shared" si="66"/>
        <v>-</v>
      </c>
      <c r="BX43" s="43" t="str">
        <f t="shared" si="67"/>
        <v>-</v>
      </c>
      <c r="BY43" s="44" t="str">
        <f t="shared" si="68"/>
        <v>-</v>
      </c>
      <c r="BZ43" s="44" t="str">
        <f t="shared" si="69"/>
        <v>-</v>
      </c>
      <c r="CA43" s="44" t="str">
        <f t="shared" si="70"/>
        <v>-</v>
      </c>
      <c r="CB43" s="90" t="str">
        <f t="shared" si="71"/>
        <v>-</v>
      </c>
      <c r="CC43" s="39">
        <f>+'SEM3'!IC43</f>
        <v>0</v>
      </c>
      <c r="CD43" s="99">
        <f t="shared" si="72"/>
        <v>0</v>
      </c>
      <c r="CE43" s="99">
        <f t="shared" si="73"/>
        <v>0</v>
      </c>
      <c r="CF43" s="100">
        <f t="shared" si="74"/>
        <v>0</v>
      </c>
      <c r="CG43" s="100">
        <f t="shared" si="75"/>
        <v>0</v>
      </c>
      <c r="CH43" s="35">
        <f>+'SEM3'!IH43</f>
        <v>0</v>
      </c>
      <c r="CI43" s="35">
        <f>+'SEM3'!II43</f>
        <v>0</v>
      </c>
      <c r="CJ43" s="35">
        <f>+'SEM3'!IJ43</f>
        <v>0</v>
      </c>
      <c r="CK43" s="35">
        <f>+'SEM3'!IK43</f>
        <v>0</v>
      </c>
      <c r="CL43" s="35">
        <f>+'SEM3'!IL43</f>
        <v>0</v>
      </c>
      <c r="CM43" s="35">
        <f>+'SEM3'!IM43</f>
        <v>0</v>
      </c>
      <c r="CN43" s="100">
        <f>+'SEM3'!IN43</f>
        <v>0</v>
      </c>
      <c r="CO43" s="35">
        <f>+'SEM3'!IO43</f>
        <v>0</v>
      </c>
      <c r="CP43" s="35">
        <f>+'SEM3'!IP43</f>
        <v>0</v>
      </c>
      <c r="CQ43" s="35">
        <f>+'SEM3'!IQ43</f>
        <v>0</v>
      </c>
      <c r="CR43" s="35">
        <f>+'SEM3'!IR43</f>
        <v>0</v>
      </c>
      <c r="CS43" s="35">
        <f>+'SEM3'!IS43</f>
        <v>0</v>
      </c>
      <c r="CT43" s="23">
        <f>+'SEM3'!IT43</f>
        <v>0</v>
      </c>
      <c r="CU43" s="26">
        <f>+'SEM3'!IU43</f>
        <v>0</v>
      </c>
      <c r="CV43" s="42" t="str">
        <f t="shared" si="76"/>
        <v>-</v>
      </c>
      <c r="CW43" s="89" t="str">
        <f t="shared" si="77"/>
        <v>-</v>
      </c>
      <c r="CX43" s="43" t="str">
        <f t="shared" si="78"/>
        <v>-</v>
      </c>
      <c r="CY43" s="43" t="str">
        <f t="shared" si="79"/>
        <v>-</v>
      </c>
      <c r="CZ43" s="43" t="str">
        <f t="shared" si="80"/>
        <v>-</v>
      </c>
      <c r="DA43" s="43" t="str">
        <f t="shared" si="81"/>
        <v>-</v>
      </c>
      <c r="DB43" s="43" t="str">
        <f t="shared" si="82"/>
        <v>-</v>
      </c>
      <c r="DC43" s="43" t="str">
        <f t="shared" si="83"/>
        <v>-</v>
      </c>
      <c r="DD43" s="43" t="str">
        <f t="shared" si="84"/>
        <v>-</v>
      </c>
      <c r="DE43" s="43" t="str">
        <f t="shared" si="85"/>
        <v>-</v>
      </c>
      <c r="DF43" s="43" t="str">
        <f t="shared" si="86"/>
        <v>-</v>
      </c>
      <c r="DG43" s="43" t="str">
        <f t="shared" si="87"/>
        <v>-</v>
      </c>
      <c r="DH43" s="43" t="str">
        <f t="shared" si="88"/>
        <v>-</v>
      </c>
      <c r="DI43" s="43" t="str">
        <f t="shared" si="89"/>
        <v>-</v>
      </c>
      <c r="DJ43" s="43" t="str">
        <f t="shared" si="90"/>
        <v>-</v>
      </c>
      <c r="DK43" s="43" t="str">
        <f t="shared" si="91"/>
        <v>-</v>
      </c>
      <c r="DL43" s="44" t="str">
        <f t="shared" si="92"/>
        <v>-</v>
      </c>
      <c r="DM43" s="44" t="str">
        <f t="shared" si="93"/>
        <v>-</v>
      </c>
      <c r="DN43" s="44" t="str">
        <f t="shared" si="94"/>
        <v>-</v>
      </c>
      <c r="DO43" s="90" t="str">
        <f t="shared" si="95"/>
        <v>-</v>
      </c>
      <c r="DP43" s="39">
        <f>+'SEM4'!IC43</f>
        <v>0</v>
      </c>
      <c r="DQ43" s="99">
        <f t="shared" si="96"/>
        <v>0</v>
      </c>
      <c r="DR43" s="99">
        <f t="shared" si="97"/>
        <v>0</v>
      </c>
      <c r="DS43" s="100">
        <f t="shared" si="98"/>
        <v>0</v>
      </c>
      <c r="DT43" s="100">
        <f t="shared" si="99"/>
        <v>0</v>
      </c>
      <c r="DU43" s="35">
        <f>+'SEM4'!IH43</f>
        <v>0</v>
      </c>
      <c r="DV43" s="35">
        <f>+'SEM4'!II43</f>
        <v>0</v>
      </c>
      <c r="DW43" s="35">
        <f>+'SEM4'!IJ43</f>
        <v>0</v>
      </c>
      <c r="DX43" s="35">
        <f>+'SEM4'!IK43</f>
        <v>0</v>
      </c>
      <c r="DY43" s="35">
        <f>+'SEM4'!IL43</f>
        <v>0</v>
      </c>
      <c r="DZ43" s="35">
        <f>+'SEM4'!IM43</f>
        <v>0</v>
      </c>
      <c r="EA43" s="100">
        <f>+'SEM4'!IN43</f>
        <v>0</v>
      </c>
      <c r="EB43" s="35">
        <f>+'SEM4'!IO43</f>
        <v>0</v>
      </c>
      <c r="EC43" s="35">
        <f>+'SEM4'!IP43</f>
        <v>0</v>
      </c>
      <c r="ED43" s="35">
        <f>+'SEM4'!IQ43</f>
        <v>0</v>
      </c>
      <c r="EE43" s="35">
        <f>+'SEM4'!IR43</f>
        <v>0</v>
      </c>
      <c r="EF43" s="35">
        <f>+'SEM4'!IS43</f>
        <v>0</v>
      </c>
      <c r="EG43" s="23">
        <f>+'SEM4'!IT43</f>
        <v>0</v>
      </c>
      <c r="EH43" s="26">
        <f>+'SEM4'!IU43</f>
        <v>0</v>
      </c>
      <c r="EI43" s="42" t="str">
        <f t="shared" si="100"/>
        <v>-</v>
      </c>
      <c r="EJ43" s="89" t="str">
        <f t="shared" si="101"/>
        <v>-</v>
      </c>
      <c r="EK43" s="43" t="str">
        <f t="shared" si="102"/>
        <v>-</v>
      </c>
      <c r="EL43" s="43" t="str">
        <f t="shared" si="103"/>
        <v>-</v>
      </c>
      <c r="EM43" s="43" t="str">
        <f t="shared" si="104"/>
        <v>-</v>
      </c>
      <c r="EN43" s="43" t="str">
        <f t="shared" si="105"/>
        <v>-</v>
      </c>
      <c r="EO43" s="43" t="str">
        <f t="shared" si="106"/>
        <v>-</v>
      </c>
      <c r="EP43" s="43" t="str">
        <f t="shared" si="107"/>
        <v>-</v>
      </c>
      <c r="EQ43" s="43" t="str">
        <f t="shared" si="108"/>
        <v>-</v>
      </c>
      <c r="ER43" s="43" t="str">
        <f t="shared" si="109"/>
        <v>-</v>
      </c>
      <c r="ES43" s="43" t="str">
        <f t="shared" si="110"/>
        <v>-</v>
      </c>
      <c r="ET43" s="43" t="str">
        <f t="shared" si="111"/>
        <v>-</v>
      </c>
      <c r="EU43" s="43" t="str">
        <f t="shared" si="112"/>
        <v>-</v>
      </c>
      <c r="EV43" s="43" t="str">
        <f t="shared" si="113"/>
        <v>-</v>
      </c>
      <c r="EW43" s="43" t="str">
        <f t="shared" si="114"/>
        <v>-</v>
      </c>
      <c r="EX43" s="43" t="str">
        <f t="shared" si="115"/>
        <v>-</v>
      </c>
      <c r="EY43" s="44" t="str">
        <f t="shared" si="116"/>
        <v>-</v>
      </c>
      <c r="EZ43" s="44" t="str">
        <f t="shared" si="117"/>
        <v>-</v>
      </c>
      <c r="FA43" s="44" t="str">
        <f t="shared" si="118"/>
        <v>-</v>
      </c>
      <c r="FB43" s="90" t="str">
        <f t="shared" si="119"/>
        <v>-</v>
      </c>
      <c r="FC43" s="39">
        <f>+'SEM5'!IC43</f>
        <v>0</v>
      </c>
      <c r="FD43" s="99">
        <f t="shared" si="120"/>
        <v>0</v>
      </c>
      <c r="FE43" s="99">
        <f t="shared" si="121"/>
        <v>0</v>
      </c>
      <c r="FF43" s="100">
        <f t="shared" si="122"/>
        <v>0</v>
      </c>
      <c r="FG43" s="100">
        <f t="shared" si="123"/>
        <v>0</v>
      </c>
      <c r="FH43" s="35">
        <f>+'SEM5'!IH43</f>
        <v>0</v>
      </c>
      <c r="FI43" s="35">
        <f>+'SEM5'!II43</f>
        <v>0</v>
      </c>
      <c r="FJ43" s="35">
        <f>+'SEM5'!IJ43</f>
        <v>0</v>
      </c>
      <c r="FK43" s="35">
        <f>+'SEM5'!IK43</f>
        <v>0</v>
      </c>
      <c r="FL43" s="35">
        <f>+'SEM5'!IL43</f>
        <v>0</v>
      </c>
      <c r="FM43" s="35">
        <f>+'SEM5'!IM43</f>
        <v>0</v>
      </c>
      <c r="FN43" s="100">
        <f>+'SEM5'!IN43</f>
        <v>0</v>
      </c>
      <c r="FO43" s="35">
        <f>+'SEM5'!IO43</f>
        <v>0</v>
      </c>
      <c r="FP43" s="35">
        <f>+'SEM5'!IP43</f>
        <v>0</v>
      </c>
      <c r="FQ43" s="35">
        <f>+'SEM5'!IQ43</f>
        <v>0</v>
      </c>
      <c r="FR43" s="35">
        <f>+'SEM5'!IR43</f>
        <v>0</v>
      </c>
      <c r="FS43" s="35">
        <f>+'SEM5'!IS43</f>
        <v>0</v>
      </c>
      <c r="FT43" s="23">
        <f>+'SEM5'!IT43</f>
        <v>0</v>
      </c>
      <c r="FU43" s="26">
        <f>+'SEM5'!IU43</f>
        <v>0</v>
      </c>
      <c r="FV43" s="42" t="str">
        <f t="shared" si="124"/>
        <v>-</v>
      </c>
      <c r="FW43" s="89" t="str">
        <f t="shared" si="125"/>
        <v>-</v>
      </c>
      <c r="FX43" s="43" t="str">
        <f t="shared" si="126"/>
        <v>-</v>
      </c>
      <c r="FY43" s="43" t="str">
        <f t="shared" si="127"/>
        <v>-</v>
      </c>
      <c r="FZ43" s="43" t="str">
        <f t="shared" si="128"/>
        <v>-</v>
      </c>
      <c r="GA43" s="43" t="str">
        <f t="shared" si="129"/>
        <v>-</v>
      </c>
      <c r="GB43" s="43" t="str">
        <f t="shared" si="130"/>
        <v>-</v>
      </c>
      <c r="GC43" s="43" t="str">
        <f t="shared" si="131"/>
        <v>-</v>
      </c>
      <c r="GD43" s="43" t="str">
        <f t="shared" si="132"/>
        <v>-</v>
      </c>
      <c r="GE43" s="43" t="str">
        <f t="shared" si="133"/>
        <v>-</v>
      </c>
      <c r="GF43" s="43" t="str">
        <f t="shared" si="134"/>
        <v>-</v>
      </c>
      <c r="GG43" s="43" t="str">
        <f t="shared" si="135"/>
        <v>-</v>
      </c>
      <c r="GH43" s="43" t="str">
        <f t="shared" si="136"/>
        <v>-</v>
      </c>
      <c r="GI43" s="43" t="str">
        <f t="shared" si="137"/>
        <v>-</v>
      </c>
      <c r="GJ43" s="43" t="str">
        <f t="shared" si="138"/>
        <v>-</v>
      </c>
      <c r="GK43" s="43" t="str">
        <f t="shared" si="139"/>
        <v>-</v>
      </c>
      <c r="GL43" s="44" t="str">
        <f t="shared" si="140"/>
        <v>-</v>
      </c>
      <c r="GM43" s="44" t="str">
        <f t="shared" si="141"/>
        <v>-</v>
      </c>
      <c r="GN43" s="44" t="str">
        <f t="shared" si="142"/>
        <v>-</v>
      </c>
      <c r="GO43" s="90" t="str">
        <f t="shared" si="143"/>
        <v>-</v>
      </c>
      <c r="GP43" s="39">
        <f>'SEM6'!IC43</f>
        <v>0</v>
      </c>
      <c r="GQ43" s="99">
        <f t="shared" si="144"/>
        <v>0</v>
      </c>
      <c r="GR43" s="99">
        <f t="shared" si="145"/>
        <v>0</v>
      </c>
      <c r="GS43" s="100">
        <f t="shared" si="146"/>
        <v>0</v>
      </c>
      <c r="GT43" s="100">
        <f t="shared" si="147"/>
        <v>0</v>
      </c>
      <c r="GU43" s="35">
        <f>'SEM6'!IH43</f>
        <v>0</v>
      </c>
      <c r="GV43" s="35">
        <f>'SEM6'!II43</f>
        <v>0</v>
      </c>
      <c r="GW43" s="35">
        <f>'SEM6'!IJ43</f>
        <v>0</v>
      </c>
      <c r="GX43" s="35">
        <f>'SEM6'!IK43</f>
        <v>0</v>
      </c>
      <c r="GY43" s="35">
        <f>'SEM6'!IL43</f>
        <v>0</v>
      </c>
      <c r="GZ43" s="35">
        <f>'SEM6'!IM43</f>
        <v>0</v>
      </c>
      <c r="HA43" s="100">
        <f>'SEM6'!IN43</f>
        <v>0</v>
      </c>
      <c r="HB43" s="35">
        <f>'SEM6'!IO43</f>
        <v>0</v>
      </c>
      <c r="HC43" s="35">
        <f>'SEM6'!IP43</f>
        <v>0</v>
      </c>
      <c r="HD43" s="35">
        <f>'SEM6'!IQ43</f>
        <v>0</v>
      </c>
      <c r="HE43" s="35">
        <f>'SEM6'!IR43</f>
        <v>0</v>
      </c>
      <c r="HF43" s="35">
        <f>'SEM6'!IS43</f>
        <v>0</v>
      </c>
      <c r="HG43" s="23">
        <f>'SEM6'!IT43</f>
        <v>0</v>
      </c>
      <c r="HH43" s="26">
        <f>'SEM6'!IU43</f>
        <v>0</v>
      </c>
      <c r="HI43" s="42" t="str">
        <f t="shared" si="4"/>
        <v>-</v>
      </c>
      <c r="HJ43" s="89" t="str">
        <f t="shared" si="5"/>
        <v>-</v>
      </c>
      <c r="HK43" s="43" t="str">
        <f t="shared" si="6"/>
        <v>-</v>
      </c>
      <c r="HL43" s="43" t="str">
        <f t="shared" si="7"/>
        <v>-</v>
      </c>
      <c r="HM43" s="43" t="str">
        <f t="shared" si="8"/>
        <v>-</v>
      </c>
      <c r="HN43" s="43" t="str">
        <f t="shared" si="9"/>
        <v>-</v>
      </c>
      <c r="HO43" s="43" t="str">
        <f t="shared" si="10"/>
        <v>-</v>
      </c>
      <c r="HP43" s="43" t="str">
        <f t="shared" si="11"/>
        <v>-</v>
      </c>
      <c r="HQ43" s="43" t="str">
        <f t="shared" si="12"/>
        <v>-</v>
      </c>
      <c r="HR43" s="43" t="str">
        <f t="shared" si="13"/>
        <v>-</v>
      </c>
      <c r="HS43" s="43" t="str">
        <f t="shared" si="14"/>
        <v>-</v>
      </c>
      <c r="HT43" s="43" t="str">
        <f t="shared" si="15"/>
        <v>-</v>
      </c>
      <c r="HU43" s="43" t="str">
        <f t="shared" si="16"/>
        <v>-</v>
      </c>
      <c r="HV43" s="43" t="str">
        <f t="shared" si="17"/>
        <v>-</v>
      </c>
      <c r="HW43" s="43" t="str">
        <f t="shared" si="18"/>
        <v>-</v>
      </c>
      <c r="HX43" s="43" t="str">
        <f t="shared" si="19"/>
        <v>-</v>
      </c>
      <c r="HY43" s="44" t="str">
        <f t="shared" si="20"/>
        <v>-</v>
      </c>
      <c r="HZ43" s="44" t="str">
        <f t="shared" si="21"/>
        <v>-</v>
      </c>
      <c r="IA43" s="44" t="str">
        <f t="shared" si="22"/>
        <v>-</v>
      </c>
      <c r="IB43" s="90" t="str">
        <f t="shared" si="23"/>
        <v>-</v>
      </c>
      <c r="IC43" s="39">
        <f>'CUMUL Octobre 2022'!C43</f>
        <v>0</v>
      </c>
      <c r="ID43" s="112">
        <f t="shared" si="148"/>
        <v>0</v>
      </c>
      <c r="IE43" s="112">
        <f t="shared" si="149"/>
        <v>0</v>
      </c>
      <c r="IF43" s="113">
        <f t="shared" si="150"/>
        <v>0</v>
      </c>
      <c r="IG43" s="113">
        <f t="shared" si="151"/>
        <v>0</v>
      </c>
      <c r="IH43" s="35">
        <f>'CUMUL Octobre 2022'!H43</f>
        <v>0</v>
      </c>
      <c r="II43" s="35">
        <f>'CUMUL Octobre 2022'!I43</f>
        <v>0</v>
      </c>
      <c r="IJ43" s="35">
        <f>'CUMUL Octobre 2022'!J43</f>
        <v>0</v>
      </c>
      <c r="IK43" s="35">
        <f>'CUMUL Octobre 2022'!K43</f>
        <v>0</v>
      </c>
      <c r="IL43" s="35">
        <f>'CUMUL Octobre 2022'!L43</f>
        <v>0</v>
      </c>
      <c r="IM43" s="35">
        <f>'CUMUL Octobre 2022'!M43</f>
        <v>0</v>
      </c>
      <c r="IN43" s="113">
        <f>'CUMUL Octobre 2022'!N43</f>
        <v>0</v>
      </c>
      <c r="IO43" s="35">
        <f>'CUMUL Octobre 2022'!O43</f>
        <v>0</v>
      </c>
      <c r="IP43" s="35">
        <f>'CUMUL Octobre 2022'!P43</f>
        <v>0</v>
      </c>
      <c r="IQ43" s="35">
        <f>'CUMUL Octobre 2022'!Q43</f>
        <v>0</v>
      </c>
      <c r="IR43" s="35">
        <f>'CUMUL Octobre 2022'!R43</f>
        <v>0</v>
      </c>
      <c r="IS43" s="35">
        <f>'CUMUL Octobre 2022'!S43</f>
        <v>0</v>
      </c>
      <c r="IT43" s="23">
        <f>'CUMUL Octobre 2022'!T43</f>
        <v>0</v>
      </c>
      <c r="IU43" s="26">
        <f>'CUMUL Octobre 2022'!U43</f>
        <v>0</v>
      </c>
      <c r="IV43" s="125" t="str">
        <f t="shared" si="152"/>
        <v>-</v>
      </c>
      <c r="IW43" s="126" t="str">
        <f t="shared" si="153"/>
        <v>-</v>
      </c>
      <c r="IX43" s="127" t="str">
        <f t="shared" si="154"/>
        <v>-</v>
      </c>
      <c r="IY43" s="127" t="str">
        <f t="shared" si="155"/>
        <v>-</v>
      </c>
      <c r="IZ43" s="127" t="str">
        <f t="shared" si="156"/>
        <v>-</v>
      </c>
      <c r="JA43" s="127" t="str">
        <f t="shared" si="157"/>
        <v>-</v>
      </c>
      <c r="JB43" s="127" t="str">
        <f t="shared" si="158"/>
        <v>-</v>
      </c>
      <c r="JC43" s="127" t="str">
        <f t="shared" si="159"/>
        <v>-</v>
      </c>
      <c r="JD43" s="127" t="str">
        <f t="shared" si="160"/>
        <v>-</v>
      </c>
      <c r="JE43" s="127" t="str">
        <f t="shared" si="161"/>
        <v>-</v>
      </c>
      <c r="JF43" s="127" t="str">
        <f t="shared" si="162"/>
        <v>-</v>
      </c>
      <c r="JG43" s="127" t="str">
        <f t="shared" si="163"/>
        <v>-</v>
      </c>
      <c r="JH43" s="127" t="str">
        <f t="shared" si="164"/>
        <v>-</v>
      </c>
      <c r="JI43" s="127" t="str">
        <f t="shared" si="165"/>
        <v>-</v>
      </c>
      <c r="JJ43" s="127" t="str">
        <f t="shared" si="166"/>
        <v>-</v>
      </c>
      <c r="JK43" s="127" t="str">
        <f t="shared" si="167"/>
        <v>-</v>
      </c>
      <c r="JL43" s="128" t="str">
        <f t="shared" si="168"/>
        <v>-</v>
      </c>
      <c r="JM43" s="128" t="str">
        <f t="shared" si="169"/>
        <v>-</v>
      </c>
      <c r="JN43" s="128" t="str">
        <f t="shared" si="170"/>
        <v>-</v>
      </c>
      <c r="JO43" s="129" t="str">
        <f t="shared" si="171"/>
        <v>-</v>
      </c>
    </row>
    <row r="44" spans="1:275" ht="15.75">
      <c r="A44" s="14">
        <f>IFERROR('SEM1'!A44,"-")</f>
        <v>0</v>
      </c>
      <c r="B44" s="14">
        <f>IFERROR('SEM1'!B44,"-")</f>
        <v>0</v>
      </c>
      <c r="C44" s="39">
        <f>+'SEM1'!IC44</f>
        <v>0</v>
      </c>
      <c r="D44" s="99">
        <f t="shared" si="24"/>
        <v>0</v>
      </c>
      <c r="E44" s="99">
        <f t="shared" si="25"/>
        <v>0</v>
      </c>
      <c r="F44" s="100">
        <f t="shared" si="26"/>
        <v>0</v>
      </c>
      <c r="G44" s="100">
        <f t="shared" si="27"/>
        <v>0</v>
      </c>
      <c r="H44" s="35">
        <f>+'SEM1'!IH44</f>
        <v>0</v>
      </c>
      <c r="I44" s="35">
        <f>+'SEM1'!II44</f>
        <v>0</v>
      </c>
      <c r="J44" s="35">
        <f>+'SEM1'!IJ44</f>
        <v>0</v>
      </c>
      <c r="K44" s="35">
        <f>+'SEM1'!IK44</f>
        <v>0</v>
      </c>
      <c r="L44" s="35">
        <f>+'SEM1'!IL44</f>
        <v>0</v>
      </c>
      <c r="M44" s="35">
        <f>+'SEM1'!IM44</f>
        <v>0</v>
      </c>
      <c r="N44" s="100">
        <f>+'SEM1'!IN44</f>
        <v>0</v>
      </c>
      <c r="O44" s="35">
        <f>+'SEM1'!IO44</f>
        <v>0</v>
      </c>
      <c r="P44" s="35">
        <f>+'SEM1'!IP44</f>
        <v>0</v>
      </c>
      <c r="Q44" s="35">
        <f>+'SEM1'!IQ44</f>
        <v>0</v>
      </c>
      <c r="R44" s="35">
        <f>+'SEM1'!IR44</f>
        <v>0</v>
      </c>
      <c r="S44" s="35">
        <f>+'SEM1'!IS44</f>
        <v>0</v>
      </c>
      <c r="T44" s="23">
        <f>+'SEM1'!IT44</f>
        <v>0</v>
      </c>
      <c r="U44" s="26">
        <f>+'SEM1'!IU44</f>
        <v>0</v>
      </c>
      <c r="V44" s="42" t="str">
        <f t="shared" si="28"/>
        <v>-</v>
      </c>
      <c r="W44" s="89" t="str">
        <f t="shared" si="29"/>
        <v>-</v>
      </c>
      <c r="X44" s="43" t="str">
        <f t="shared" si="30"/>
        <v>-</v>
      </c>
      <c r="Y44" s="43" t="str">
        <f t="shared" si="31"/>
        <v>-</v>
      </c>
      <c r="Z44" s="43" t="str">
        <f t="shared" si="32"/>
        <v>-</v>
      </c>
      <c r="AA44" s="43" t="str">
        <f t="shared" si="33"/>
        <v>-</v>
      </c>
      <c r="AB44" s="43" t="str">
        <f t="shared" si="34"/>
        <v>-</v>
      </c>
      <c r="AC44" s="43" t="str">
        <f t="shared" si="35"/>
        <v>-</v>
      </c>
      <c r="AD44" s="43" t="str">
        <f t="shared" si="36"/>
        <v>-</v>
      </c>
      <c r="AE44" s="43" t="str">
        <f t="shared" si="37"/>
        <v>-</v>
      </c>
      <c r="AF44" s="43" t="str">
        <f t="shared" si="38"/>
        <v>-</v>
      </c>
      <c r="AG44" s="43" t="str">
        <f t="shared" si="39"/>
        <v>-</v>
      </c>
      <c r="AH44" s="43" t="str">
        <f t="shared" si="40"/>
        <v>-</v>
      </c>
      <c r="AI44" s="43" t="str">
        <f t="shared" si="41"/>
        <v>-</v>
      </c>
      <c r="AJ44" s="43" t="str">
        <f t="shared" si="42"/>
        <v>-</v>
      </c>
      <c r="AK44" s="43" t="str">
        <f t="shared" si="43"/>
        <v>-</v>
      </c>
      <c r="AL44" s="44" t="str">
        <f t="shared" si="44"/>
        <v>-</v>
      </c>
      <c r="AM44" s="44" t="str">
        <f t="shared" si="45"/>
        <v>-</v>
      </c>
      <c r="AN44" s="44" t="str">
        <f t="shared" si="46"/>
        <v>-</v>
      </c>
      <c r="AO44" s="90" t="str">
        <f t="shared" si="47"/>
        <v>-</v>
      </c>
      <c r="AP44" s="39">
        <f>+'SEM2'!IC44</f>
        <v>0</v>
      </c>
      <c r="AQ44" s="99">
        <f t="shared" si="48"/>
        <v>0</v>
      </c>
      <c r="AR44" s="99">
        <f t="shared" si="49"/>
        <v>0</v>
      </c>
      <c r="AS44" s="100">
        <f t="shared" si="50"/>
        <v>0</v>
      </c>
      <c r="AT44" s="100">
        <f t="shared" si="51"/>
        <v>0</v>
      </c>
      <c r="AU44" s="35">
        <f>+'SEM2'!IH44</f>
        <v>0</v>
      </c>
      <c r="AV44" s="35">
        <f>+'SEM2'!II44</f>
        <v>0</v>
      </c>
      <c r="AW44" s="35">
        <f>+'SEM2'!IJ44</f>
        <v>0</v>
      </c>
      <c r="AX44" s="35">
        <f>+'SEM2'!IK44</f>
        <v>0</v>
      </c>
      <c r="AY44" s="35">
        <f>+'SEM2'!IL44</f>
        <v>0</v>
      </c>
      <c r="AZ44" s="35">
        <f>+'SEM2'!IM44</f>
        <v>0</v>
      </c>
      <c r="BA44" s="100">
        <f>+'SEM2'!IN44</f>
        <v>0</v>
      </c>
      <c r="BB44" s="35">
        <f>+'SEM2'!IO44</f>
        <v>0</v>
      </c>
      <c r="BC44" s="35">
        <f>+'SEM2'!IP44</f>
        <v>0</v>
      </c>
      <c r="BD44" s="35">
        <f>+'SEM2'!IQ44</f>
        <v>0</v>
      </c>
      <c r="BE44" s="35">
        <f>+'SEM2'!IR44</f>
        <v>0</v>
      </c>
      <c r="BF44" s="35">
        <f>+'SEM2'!IS44</f>
        <v>0</v>
      </c>
      <c r="BG44" s="23">
        <f>+'SEM2'!IT44</f>
        <v>0</v>
      </c>
      <c r="BH44" s="26">
        <f>+'SEM2'!IU44</f>
        <v>0</v>
      </c>
      <c r="BI44" s="42" t="str">
        <f t="shared" si="52"/>
        <v>-</v>
      </c>
      <c r="BJ44" s="89" t="str">
        <f t="shared" si="53"/>
        <v>-</v>
      </c>
      <c r="BK44" s="43" t="str">
        <f t="shared" si="54"/>
        <v>-</v>
      </c>
      <c r="BL44" s="43" t="str">
        <f t="shared" si="55"/>
        <v>-</v>
      </c>
      <c r="BM44" s="43" t="str">
        <f t="shared" si="56"/>
        <v>-</v>
      </c>
      <c r="BN44" s="43" t="str">
        <f t="shared" si="57"/>
        <v>-</v>
      </c>
      <c r="BO44" s="43" t="str">
        <f t="shared" si="58"/>
        <v>-</v>
      </c>
      <c r="BP44" s="43" t="str">
        <f t="shared" si="59"/>
        <v>-</v>
      </c>
      <c r="BQ44" s="43" t="str">
        <f t="shared" si="60"/>
        <v>-</v>
      </c>
      <c r="BR44" s="43" t="str">
        <f t="shared" si="61"/>
        <v>-</v>
      </c>
      <c r="BS44" s="43" t="str">
        <f t="shared" si="62"/>
        <v>-</v>
      </c>
      <c r="BT44" s="43" t="str">
        <f t="shared" si="63"/>
        <v>-</v>
      </c>
      <c r="BU44" s="43" t="str">
        <f t="shared" si="64"/>
        <v>-</v>
      </c>
      <c r="BV44" s="43" t="str">
        <f t="shared" si="65"/>
        <v>-</v>
      </c>
      <c r="BW44" s="43" t="str">
        <f t="shared" si="66"/>
        <v>-</v>
      </c>
      <c r="BX44" s="43" t="str">
        <f t="shared" si="67"/>
        <v>-</v>
      </c>
      <c r="BY44" s="44" t="str">
        <f t="shared" si="68"/>
        <v>-</v>
      </c>
      <c r="BZ44" s="44" t="str">
        <f t="shared" si="69"/>
        <v>-</v>
      </c>
      <c r="CA44" s="44" t="str">
        <f t="shared" si="70"/>
        <v>-</v>
      </c>
      <c r="CB44" s="90" t="str">
        <f t="shared" si="71"/>
        <v>-</v>
      </c>
      <c r="CC44" s="39">
        <f>+'SEM3'!IC44</f>
        <v>0</v>
      </c>
      <c r="CD44" s="99">
        <f t="shared" si="72"/>
        <v>0</v>
      </c>
      <c r="CE44" s="99">
        <f t="shared" si="73"/>
        <v>0</v>
      </c>
      <c r="CF44" s="100">
        <f t="shared" si="74"/>
        <v>0</v>
      </c>
      <c r="CG44" s="100">
        <f t="shared" si="75"/>
        <v>0</v>
      </c>
      <c r="CH44" s="35">
        <f>+'SEM3'!IH44</f>
        <v>0</v>
      </c>
      <c r="CI44" s="35">
        <f>+'SEM3'!II44</f>
        <v>0</v>
      </c>
      <c r="CJ44" s="35">
        <f>+'SEM3'!IJ44</f>
        <v>0</v>
      </c>
      <c r="CK44" s="35">
        <f>+'SEM3'!IK44</f>
        <v>0</v>
      </c>
      <c r="CL44" s="35">
        <f>+'SEM3'!IL44</f>
        <v>0</v>
      </c>
      <c r="CM44" s="35">
        <f>+'SEM3'!IM44</f>
        <v>0</v>
      </c>
      <c r="CN44" s="100">
        <f>+'SEM3'!IN44</f>
        <v>0</v>
      </c>
      <c r="CO44" s="35">
        <f>+'SEM3'!IO44</f>
        <v>0</v>
      </c>
      <c r="CP44" s="35">
        <f>+'SEM3'!IP44</f>
        <v>0</v>
      </c>
      <c r="CQ44" s="35">
        <f>+'SEM3'!IQ44</f>
        <v>0</v>
      </c>
      <c r="CR44" s="35">
        <f>+'SEM3'!IR44</f>
        <v>0</v>
      </c>
      <c r="CS44" s="35">
        <f>+'SEM3'!IS44</f>
        <v>0</v>
      </c>
      <c r="CT44" s="23">
        <f>+'SEM3'!IT44</f>
        <v>0</v>
      </c>
      <c r="CU44" s="26">
        <f>+'SEM3'!IU44</f>
        <v>0</v>
      </c>
      <c r="CV44" s="42" t="str">
        <f t="shared" si="76"/>
        <v>-</v>
      </c>
      <c r="CW44" s="89" t="str">
        <f t="shared" si="77"/>
        <v>-</v>
      </c>
      <c r="CX44" s="43" t="str">
        <f t="shared" si="78"/>
        <v>-</v>
      </c>
      <c r="CY44" s="43" t="str">
        <f t="shared" si="79"/>
        <v>-</v>
      </c>
      <c r="CZ44" s="43" t="str">
        <f t="shared" si="80"/>
        <v>-</v>
      </c>
      <c r="DA44" s="43" t="str">
        <f t="shared" si="81"/>
        <v>-</v>
      </c>
      <c r="DB44" s="43" t="str">
        <f t="shared" si="82"/>
        <v>-</v>
      </c>
      <c r="DC44" s="43" t="str">
        <f t="shared" si="83"/>
        <v>-</v>
      </c>
      <c r="DD44" s="43" t="str">
        <f t="shared" si="84"/>
        <v>-</v>
      </c>
      <c r="DE44" s="43" t="str">
        <f t="shared" si="85"/>
        <v>-</v>
      </c>
      <c r="DF44" s="43" t="str">
        <f t="shared" si="86"/>
        <v>-</v>
      </c>
      <c r="DG44" s="43" t="str">
        <f t="shared" si="87"/>
        <v>-</v>
      </c>
      <c r="DH44" s="43" t="str">
        <f t="shared" si="88"/>
        <v>-</v>
      </c>
      <c r="DI44" s="43" t="str">
        <f t="shared" si="89"/>
        <v>-</v>
      </c>
      <c r="DJ44" s="43" t="str">
        <f t="shared" si="90"/>
        <v>-</v>
      </c>
      <c r="DK44" s="43" t="str">
        <f t="shared" si="91"/>
        <v>-</v>
      </c>
      <c r="DL44" s="44" t="str">
        <f t="shared" si="92"/>
        <v>-</v>
      </c>
      <c r="DM44" s="44" t="str">
        <f t="shared" si="93"/>
        <v>-</v>
      </c>
      <c r="DN44" s="44" t="str">
        <f t="shared" si="94"/>
        <v>-</v>
      </c>
      <c r="DO44" s="90" t="str">
        <f t="shared" si="95"/>
        <v>-</v>
      </c>
      <c r="DP44" s="39">
        <f>+'SEM4'!IC44</f>
        <v>0</v>
      </c>
      <c r="DQ44" s="99">
        <f t="shared" si="96"/>
        <v>0</v>
      </c>
      <c r="DR44" s="99">
        <f t="shared" si="97"/>
        <v>0</v>
      </c>
      <c r="DS44" s="100">
        <f t="shared" si="98"/>
        <v>0</v>
      </c>
      <c r="DT44" s="100">
        <f t="shared" si="99"/>
        <v>0</v>
      </c>
      <c r="DU44" s="35">
        <f>+'SEM4'!IH44</f>
        <v>0</v>
      </c>
      <c r="DV44" s="35">
        <f>+'SEM4'!II44</f>
        <v>0</v>
      </c>
      <c r="DW44" s="35">
        <f>+'SEM4'!IJ44</f>
        <v>0</v>
      </c>
      <c r="DX44" s="35">
        <f>+'SEM4'!IK44</f>
        <v>0</v>
      </c>
      <c r="DY44" s="35">
        <f>+'SEM4'!IL44</f>
        <v>0</v>
      </c>
      <c r="DZ44" s="35">
        <f>+'SEM4'!IM44</f>
        <v>0</v>
      </c>
      <c r="EA44" s="100">
        <f>+'SEM4'!IN44</f>
        <v>0</v>
      </c>
      <c r="EB44" s="35">
        <f>+'SEM4'!IO44</f>
        <v>0</v>
      </c>
      <c r="EC44" s="35">
        <f>+'SEM4'!IP44</f>
        <v>0</v>
      </c>
      <c r="ED44" s="35">
        <f>+'SEM4'!IQ44</f>
        <v>0</v>
      </c>
      <c r="EE44" s="35">
        <f>+'SEM4'!IR44</f>
        <v>0</v>
      </c>
      <c r="EF44" s="35">
        <f>+'SEM4'!IS44</f>
        <v>0</v>
      </c>
      <c r="EG44" s="23">
        <f>+'SEM4'!IT44</f>
        <v>0</v>
      </c>
      <c r="EH44" s="26">
        <f>+'SEM4'!IU44</f>
        <v>0</v>
      </c>
      <c r="EI44" s="42" t="str">
        <f t="shared" si="100"/>
        <v>-</v>
      </c>
      <c r="EJ44" s="89" t="str">
        <f t="shared" si="101"/>
        <v>-</v>
      </c>
      <c r="EK44" s="43" t="str">
        <f t="shared" si="102"/>
        <v>-</v>
      </c>
      <c r="EL44" s="43" t="str">
        <f t="shared" si="103"/>
        <v>-</v>
      </c>
      <c r="EM44" s="43" t="str">
        <f t="shared" si="104"/>
        <v>-</v>
      </c>
      <c r="EN44" s="43" t="str">
        <f t="shared" si="105"/>
        <v>-</v>
      </c>
      <c r="EO44" s="43" t="str">
        <f t="shared" si="106"/>
        <v>-</v>
      </c>
      <c r="EP44" s="43" t="str">
        <f t="shared" si="107"/>
        <v>-</v>
      </c>
      <c r="EQ44" s="43" t="str">
        <f t="shared" si="108"/>
        <v>-</v>
      </c>
      <c r="ER44" s="43" t="str">
        <f t="shared" si="109"/>
        <v>-</v>
      </c>
      <c r="ES44" s="43" t="str">
        <f t="shared" si="110"/>
        <v>-</v>
      </c>
      <c r="ET44" s="43" t="str">
        <f t="shared" si="111"/>
        <v>-</v>
      </c>
      <c r="EU44" s="43" t="str">
        <f t="shared" si="112"/>
        <v>-</v>
      </c>
      <c r="EV44" s="43" t="str">
        <f t="shared" si="113"/>
        <v>-</v>
      </c>
      <c r="EW44" s="43" t="str">
        <f t="shared" si="114"/>
        <v>-</v>
      </c>
      <c r="EX44" s="43" t="str">
        <f t="shared" si="115"/>
        <v>-</v>
      </c>
      <c r="EY44" s="44" t="str">
        <f t="shared" si="116"/>
        <v>-</v>
      </c>
      <c r="EZ44" s="44" t="str">
        <f t="shared" si="117"/>
        <v>-</v>
      </c>
      <c r="FA44" s="44" t="str">
        <f t="shared" si="118"/>
        <v>-</v>
      </c>
      <c r="FB44" s="90" t="str">
        <f t="shared" si="119"/>
        <v>-</v>
      </c>
      <c r="FC44" s="39">
        <f>+'SEM5'!IC44</f>
        <v>0</v>
      </c>
      <c r="FD44" s="99">
        <f t="shared" si="120"/>
        <v>0</v>
      </c>
      <c r="FE44" s="99">
        <f t="shared" si="121"/>
        <v>0</v>
      </c>
      <c r="FF44" s="100">
        <f t="shared" si="122"/>
        <v>0</v>
      </c>
      <c r="FG44" s="100">
        <f t="shared" si="123"/>
        <v>0</v>
      </c>
      <c r="FH44" s="35">
        <f>+'SEM5'!IH44</f>
        <v>0</v>
      </c>
      <c r="FI44" s="35">
        <f>+'SEM5'!II44</f>
        <v>0</v>
      </c>
      <c r="FJ44" s="35">
        <f>+'SEM5'!IJ44</f>
        <v>0</v>
      </c>
      <c r="FK44" s="35">
        <f>+'SEM5'!IK44</f>
        <v>0</v>
      </c>
      <c r="FL44" s="35">
        <f>+'SEM5'!IL44</f>
        <v>0</v>
      </c>
      <c r="FM44" s="35">
        <f>+'SEM5'!IM44</f>
        <v>0</v>
      </c>
      <c r="FN44" s="100">
        <f>+'SEM5'!IN44</f>
        <v>0</v>
      </c>
      <c r="FO44" s="35">
        <f>+'SEM5'!IO44</f>
        <v>0</v>
      </c>
      <c r="FP44" s="35">
        <f>+'SEM5'!IP44</f>
        <v>0</v>
      </c>
      <c r="FQ44" s="35">
        <f>+'SEM5'!IQ44</f>
        <v>0</v>
      </c>
      <c r="FR44" s="35">
        <f>+'SEM5'!IR44</f>
        <v>0</v>
      </c>
      <c r="FS44" s="35">
        <f>+'SEM5'!IS44</f>
        <v>0</v>
      </c>
      <c r="FT44" s="23">
        <f>+'SEM5'!IT44</f>
        <v>0</v>
      </c>
      <c r="FU44" s="26">
        <f>+'SEM5'!IU44</f>
        <v>0</v>
      </c>
      <c r="FV44" s="42" t="str">
        <f t="shared" si="124"/>
        <v>-</v>
      </c>
      <c r="FW44" s="89" t="str">
        <f t="shared" si="125"/>
        <v>-</v>
      </c>
      <c r="FX44" s="43" t="str">
        <f t="shared" si="126"/>
        <v>-</v>
      </c>
      <c r="FY44" s="43" t="str">
        <f t="shared" si="127"/>
        <v>-</v>
      </c>
      <c r="FZ44" s="43" t="str">
        <f t="shared" si="128"/>
        <v>-</v>
      </c>
      <c r="GA44" s="43" t="str">
        <f t="shared" si="129"/>
        <v>-</v>
      </c>
      <c r="GB44" s="43" t="str">
        <f t="shared" si="130"/>
        <v>-</v>
      </c>
      <c r="GC44" s="43" t="str">
        <f t="shared" si="131"/>
        <v>-</v>
      </c>
      <c r="GD44" s="43" t="str">
        <f t="shared" si="132"/>
        <v>-</v>
      </c>
      <c r="GE44" s="43" t="str">
        <f t="shared" si="133"/>
        <v>-</v>
      </c>
      <c r="GF44" s="43" t="str">
        <f t="shared" si="134"/>
        <v>-</v>
      </c>
      <c r="GG44" s="43" t="str">
        <f t="shared" si="135"/>
        <v>-</v>
      </c>
      <c r="GH44" s="43" t="str">
        <f t="shared" si="136"/>
        <v>-</v>
      </c>
      <c r="GI44" s="43" t="str">
        <f t="shared" si="137"/>
        <v>-</v>
      </c>
      <c r="GJ44" s="43" t="str">
        <f t="shared" si="138"/>
        <v>-</v>
      </c>
      <c r="GK44" s="43" t="str">
        <f t="shared" si="139"/>
        <v>-</v>
      </c>
      <c r="GL44" s="44" t="str">
        <f t="shared" si="140"/>
        <v>-</v>
      </c>
      <c r="GM44" s="44" t="str">
        <f t="shared" si="141"/>
        <v>-</v>
      </c>
      <c r="GN44" s="44" t="str">
        <f t="shared" si="142"/>
        <v>-</v>
      </c>
      <c r="GO44" s="90" t="str">
        <f t="shared" si="143"/>
        <v>-</v>
      </c>
      <c r="GP44" s="39">
        <f>'SEM6'!IC44</f>
        <v>0</v>
      </c>
      <c r="GQ44" s="99">
        <f t="shared" si="144"/>
        <v>0</v>
      </c>
      <c r="GR44" s="99">
        <f t="shared" si="145"/>
        <v>0</v>
      </c>
      <c r="GS44" s="100">
        <f t="shared" si="146"/>
        <v>0</v>
      </c>
      <c r="GT44" s="100">
        <f t="shared" si="147"/>
        <v>0</v>
      </c>
      <c r="GU44" s="35">
        <f>'SEM6'!IH44</f>
        <v>0</v>
      </c>
      <c r="GV44" s="35">
        <f>'SEM6'!II44</f>
        <v>0</v>
      </c>
      <c r="GW44" s="35">
        <f>'SEM6'!IJ44</f>
        <v>0</v>
      </c>
      <c r="GX44" s="35">
        <f>'SEM6'!IK44</f>
        <v>0</v>
      </c>
      <c r="GY44" s="35">
        <f>'SEM6'!IL44</f>
        <v>0</v>
      </c>
      <c r="GZ44" s="35">
        <f>'SEM6'!IM44</f>
        <v>0</v>
      </c>
      <c r="HA44" s="100">
        <f>'SEM6'!IN44</f>
        <v>0</v>
      </c>
      <c r="HB44" s="35">
        <f>'SEM6'!IO44</f>
        <v>0</v>
      </c>
      <c r="HC44" s="35">
        <f>'SEM6'!IP44</f>
        <v>0</v>
      </c>
      <c r="HD44" s="35">
        <f>'SEM6'!IQ44</f>
        <v>0</v>
      </c>
      <c r="HE44" s="35">
        <f>'SEM6'!IR44</f>
        <v>0</v>
      </c>
      <c r="HF44" s="35">
        <f>'SEM6'!IS44</f>
        <v>0</v>
      </c>
      <c r="HG44" s="23">
        <f>'SEM6'!IT44</f>
        <v>0</v>
      </c>
      <c r="HH44" s="26">
        <f>'SEM6'!IU44</f>
        <v>0</v>
      </c>
      <c r="HI44" s="42" t="str">
        <f t="shared" si="4"/>
        <v>-</v>
      </c>
      <c r="HJ44" s="89" t="str">
        <f t="shared" si="5"/>
        <v>-</v>
      </c>
      <c r="HK44" s="43" t="str">
        <f t="shared" si="6"/>
        <v>-</v>
      </c>
      <c r="HL44" s="43" t="str">
        <f t="shared" si="7"/>
        <v>-</v>
      </c>
      <c r="HM44" s="43" t="str">
        <f t="shared" si="8"/>
        <v>-</v>
      </c>
      <c r="HN44" s="43" t="str">
        <f t="shared" si="9"/>
        <v>-</v>
      </c>
      <c r="HO44" s="43" t="str">
        <f t="shared" si="10"/>
        <v>-</v>
      </c>
      <c r="HP44" s="43" t="str">
        <f t="shared" si="11"/>
        <v>-</v>
      </c>
      <c r="HQ44" s="43" t="str">
        <f t="shared" si="12"/>
        <v>-</v>
      </c>
      <c r="HR44" s="43" t="str">
        <f t="shared" si="13"/>
        <v>-</v>
      </c>
      <c r="HS44" s="43" t="str">
        <f t="shared" si="14"/>
        <v>-</v>
      </c>
      <c r="HT44" s="43" t="str">
        <f t="shared" si="15"/>
        <v>-</v>
      </c>
      <c r="HU44" s="43" t="str">
        <f t="shared" si="16"/>
        <v>-</v>
      </c>
      <c r="HV44" s="43" t="str">
        <f t="shared" si="17"/>
        <v>-</v>
      </c>
      <c r="HW44" s="43" t="str">
        <f t="shared" si="18"/>
        <v>-</v>
      </c>
      <c r="HX44" s="43" t="str">
        <f t="shared" si="19"/>
        <v>-</v>
      </c>
      <c r="HY44" s="44" t="str">
        <f t="shared" si="20"/>
        <v>-</v>
      </c>
      <c r="HZ44" s="44" t="str">
        <f t="shared" si="21"/>
        <v>-</v>
      </c>
      <c r="IA44" s="44" t="str">
        <f t="shared" si="22"/>
        <v>-</v>
      </c>
      <c r="IB44" s="90" t="str">
        <f t="shared" si="23"/>
        <v>-</v>
      </c>
      <c r="IC44" s="39">
        <f>'CUMUL Octobre 2022'!C44</f>
        <v>0</v>
      </c>
      <c r="ID44" s="112">
        <f t="shared" si="148"/>
        <v>0</v>
      </c>
      <c r="IE44" s="112">
        <f t="shared" si="149"/>
        <v>0</v>
      </c>
      <c r="IF44" s="113">
        <f t="shared" si="150"/>
        <v>0</v>
      </c>
      <c r="IG44" s="113">
        <f t="shared" si="151"/>
        <v>0</v>
      </c>
      <c r="IH44" s="35">
        <f>'CUMUL Octobre 2022'!H44</f>
        <v>0</v>
      </c>
      <c r="II44" s="35">
        <f>'CUMUL Octobre 2022'!I44</f>
        <v>0</v>
      </c>
      <c r="IJ44" s="35">
        <f>'CUMUL Octobre 2022'!J44</f>
        <v>0</v>
      </c>
      <c r="IK44" s="35">
        <f>'CUMUL Octobre 2022'!K44</f>
        <v>0</v>
      </c>
      <c r="IL44" s="35">
        <f>'CUMUL Octobre 2022'!L44</f>
        <v>0</v>
      </c>
      <c r="IM44" s="35">
        <f>'CUMUL Octobre 2022'!M44</f>
        <v>0</v>
      </c>
      <c r="IN44" s="113">
        <f>'CUMUL Octobre 2022'!N44</f>
        <v>0</v>
      </c>
      <c r="IO44" s="35">
        <f>'CUMUL Octobre 2022'!O44</f>
        <v>0</v>
      </c>
      <c r="IP44" s="35">
        <f>'CUMUL Octobre 2022'!P44</f>
        <v>0</v>
      </c>
      <c r="IQ44" s="35">
        <f>'CUMUL Octobre 2022'!Q44</f>
        <v>0</v>
      </c>
      <c r="IR44" s="35">
        <f>'CUMUL Octobre 2022'!R44</f>
        <v>0</v>
      </c>
      <c r="IS44" s="35">
        <f>'CUMUL Octobre 2022'!S44</f>
        <v>0</v>
      </c>
      <c r="IT44" s="23">
        <f>'CUMUL Octobre 2022'!T44</f>
        <v>0</v>
      </c>
      <c r="IU44" s="26">
        <f>'CUMUL Octobre 2022'!U44</f>
        <v>0</v>
      </c>
      <c r="IV44" s="125" t="str">
        <f t="shared" si="152"/>
        <v>-</v>
      </c>
      <c r="IW44" s="126" t="str">
        <f t="shared" si="153"/>
        <v>-</v>
      </c>
      <c r="IX44" s="127" t="str">
        <f t="shared" si="154"/>
        <v>-</v>
      </c>
      <c r="IY44" s="127" t="str">
        <f t="shared" si="155"/>
        <v>-</v>
      </c>
      <c r="IZ44" s="127" t="str">
        <f t="shared" si="156"/>
        <v>-</v>
      </c>
      <c r="JA44" s="127" t="str">
        <f t="shared" si="157"/>
        <v>-</v>
      </c>
      <c r="JB44" s="127" t="str">
        <f t="shared" si="158"/>
        <v>-</v>
      </c>
      <c r="JC44" s="127" t="str">
        <f t="shared" si="159"/>
        <v>-</v>
      </c>
      <c r="JD44" s="127" t="str">
        <f t="shared" si="160"/>
        <v>-</v>
      </c>
      <c r="JE44" s="127" t="str">
        <f t="shared" si="161"/>
        <v>-</v>
      </c>
      <c r="JF44" s="127" t="str">
        <f t="shared" si="162"/>
        <v>-</v>
      </c>
      <c r="JG44" s="127" t="str">
        <f t="shared" si="163"/>
        <v>-</v>
      </c>
      <c r="JH44" s="127" t="str">
        <f t="shared" si="164"/>
        <v>-</v>
      </c>
      <c r="JI44" s="127" t="str">
        <f t="shared" si="165"/>
        <v>-</v>
      </c>
      <c r="JJ44" s="127" t="str">
        <f t="shared" si="166"/>
        <v>-</v>
      </c>
      <c r="JK44" s="127" t="str">
        <f t="shared" si="167"/>
        <v>-</v>
      </c>
      <c r="JL44" s="128" t="str">
        <f t="shared" si="168"/>
        <v>-</v>
      </c>
      <c r="JM44" s="128" t="str">
        <f t="shared" si="169"/>
        <v>-</v>
      </c>
      <c r="JN44" s="128" t="str">
        <f t="shared" si="170"/>
        <v>-</v>
      </c>
      <c r="JO44" s="129" t="str">
        <f t="shared" si="171"/>
        <v>-</v>
      </c>
    </row>
    <row r="45" spans="1:275" ht="15.75">
      <c r="A45" s="14">
        <f>IFERROR('SEM1'!A45,"-")</f>
        <v>0</v>
      </c>
      <c r="B45" s="14">
        <f>IFERROR('SEM1'!B45,"-")</f>
        <v>0</v>
      </c>
      <c r="C45" s="39">
        <f>+'SEM1'!IC45</f>
        <v>0</v>
      </c>
      <c r="D45" s="99">
        <f t="shared" si="24"/>
        <v>0</v>
      </c>
      <c r="E45" s="99">
        <f t="shared" si="25"/>
        <v>0</v>
      </c>
      <c r="F45" s="100">
        <f t="shared" si="26"/>
        <v>0</v>
      </c>
      <c r="G45" s="100">
        <f t="shared" si="27"/>
        <v>0</v>
      </c>
      <c r="H45" s="35">
        <f>+'SEM1'!IH45</f>
        <v>0</v>
      </c>
      <c r="I45" s="35">
        <f>+'SEM1'!II45</f>
        <v>0</v>
      </c>
      <c r="J45" s="35">
        <f>+'SEM1'!IJ45</f>
        <v>0</v>
      </c>
      <c r="K45" s="35">
        <f>+'SEM1'!IK45</f>
        <v>0</v>
      </c>
      <c r="L45" s="35">
        <f>+'SEM1'!IL45</f>
        <v>0</v>
      </c>
      <c r="M45" s="35">
        <f>+'SEM1'!IM45</f>
        <v>0</v>
      </c>
      <c r="N45" s="100">
        <f>+'SEM1'!IN45</f>
        <v>0</v>
      </c>
      <c r="O45" s="35">
        <f>+'SEM1'!IO45</f>
        <v>0</v>
      </c>
      <c r="P45" s="35">
        <f>+'SEM1'!IP45</f>
        <v>0</v>
      </c>
      <c r="Q45" s="35">
        <f>+'SEM1'!IQ45</f>
        <v>0</v>
      </c>
      <c r="R45" s="35">
        <f>+'SEM1'!IR45</f>
        <v>0</v>
      </c>
      <c r="S45" s="35">
        <f>+'SEM1'!IS45</f>
        <v>0</v>
      </c>
      <c r="T45" s="23">
        <f>+'SEM1'!IT45</f>
        <v>0</v>
      </c>
      <c r="U45" s="26">
        <f>+'SEM1'!IU45</f>
        <v>0</v>
      </c>
      <c r="V45" s="42" t="str">
        <f t="shared" si="28"/>
        <v>-</v>
      </c>
      <c r="W45" s="89" t="str">
        <f t="shared" si="29"/>
        <v>-</v>
      </c>
      <c r="X45" s="43" t="str">
        <f t="shared" si="30"/>
        <v>-</v>
      </c>
      <c r="Y45" s="43" t="str">
        <f t="shared" si="31"/>
        <v>-</v>
      </c>
      <c r="Z45" s="43" t="str">
        <f t="shared" si="32"/>
        <v>-</v>
      </c>
      <c r="AA45" s="43" t="str">
        <f t="shared" si="33"/>
        <v>-</v>
      </c>
      <c r="AB45" s="43" t="str">
        <f t="shared" si="34"/>
        <v>-</v>
      </c>
      <c r="AC45" s="43" t="str">
        <f t="shared" si="35"/>
        <v>-</v>
      </c>
      <c r="AD45" s="43" t="str">
        <f t="shared" si="36"/>
        <v>-</v>
      </c>
      <c r="AE45" s="43" t="str">
        <f t="shared" si="37"/>
        <v>-</v>
      </c>
      <c r="AF45" s="43" t="str">
        <f t="shared" si="38"/>
        <v>-</v>
      </c>
      <c r="AG45" s="43" t="str">
        <f t="shared" si="39"/>
        <v>-</v>
      </c>
      <c r="AH45" s="43" t="str">
        <f t="shared" si="40"/>
        <v>-</v>
      </c>
      <c r="AI45" s="43" t="str">
        <f t="shared" si="41"/>
        <v>-</v>
      </c>
      <c r="AJ45" s="43" t="str">
        <f t="shared" si="42"/>
        <v>-</v>
      </c>
      <c r="AK45" s="43" t="str">
        <f t="shared" si="43"/>
        <v>-</v>
      </c>
      <c r="AL45" s="44" t="str">
        <f t="shared" si="44"/>
        <v>-</v>
      </c>
      <c r="AM45" s="44" t="str">
        <f t="shared" si="45"/>
        <v>-</v>
      </c>
      <c r="AN45" s="44" t="str">
        <f t="shared" si="46"/>
        <v>-</v>
      </c>
      <c r="AO45" s="90" t="str">
        <f t="shared" si="47"/>
        <v>-</v>
      </c>
      <c r="AP45" s="39">
        <f>+'SEM2'!IC45</f>
        <v>0</v>
      </c>
      <c r="AQ45" s="99">
        <f t="shared" si="48"/>
        <v>0</v>
      </c>
      <c r="AR45" s="99">
        <f t="shared" si="49"/>
        <v>0</v>
      </c>
      <c r="AS45" s="100">
        <f t="shared" si="50"/>
        <v>0</v>
      </c>
      <c r="AT45" s="100">
        <f t="shared" si="51"/>
        <v>0</v>
      </c>
      <c r="AU45" s="35">
        <f>+'SEM2'!IH45</f>
        <v>0</v>
      </c>
      <c r="AV45" s="35">
        <f>+'SEM2'!II45</f>
        <v>0</v>
      </c>
      <c r="AW45" s="35">
        <f>+'SEM2'!IJ45</f>
        <v>0</v>
      </c>
      <c r="AX45" s="35">
        <f>+'SEM2'!IK45</f>
        <v>0</v>
      </c>
      <c r="AY45" s="35">
        <f>+'SEM2'!IL45</f>
        <v>0</v>
      </c>
      <c r="AZ45" s="35">
        <f>+'SEM2'!IM45</f>
        <v>0</v>
      </c>
      <c r="BA45" s="100">
        <f>+'SEM2'!IN45</f>
        <v>0</v>
      </c>
      <c r="BB45" s="35">
        <f>+'SEM2'!IO45</f>
        <v>0</v>
      </c>
      <c r="BC45" s="35">
        <f>+'SEM2'!IP45</f>
        <v>0</v>
      </c>
      <c r="BD45" s="35">
        <f>+'SEM2'!IQ45</f>
        <v>0</v>
      </c>
      <c r="BE45" s="35">
        <f>+'SEM2'!IR45</f>
        <v>0</v>
      </c>
      <c r="BF45" s="35">
        <f>+'SEM2'!IS45</f>
        <v>0</v>
      </c>
      <c r="BG45" s="23">
        <f>+'SEM2'!IT45</f>
        <v>0</v>
      </c>
      <c r="BH45" s="26">
        <f>+'SEM2'!IU45</f>
        <v>0</v>
      </c>
      <c r="BI45" s="42" t="str">
        <f t="shared" si="52"/>
        <v>-</v>
      </c>
      <c r="BJ45" s="89" t="str">
        <f t="shared" si="53"/>
        <v>-</v>
      </c>
      <c r="BK45" s="43" t="str">
        <f t="shared" si="54"/>
        <v>-</v>
      </c>
      <c r="BL45" s="43" t="str">
        <f t="shared" si="55"/>
        <v>-</v>
      </c>
      <c r="BM45" s="43" t="str">
        <f t="shared" si="56"/>
        <v>-</v>
      </c>
      <c r="BN45" s="43" t="str">
        <f t="shared" si="57"/>
        <v>-</v>
      </c>
      <c r="BO45" s="43" t="str">
        <f t="shared" si="58"/>
        <v>-</v>
      </c>
      <c r="BP45" s="43" t="str">
        <f t="shared" si="59"/>
        <v>-</v>
      </c>
      <c r="BQ45" s="43" t="str">
        <f t="shared" si="60"/>
        <v>-</v>
      </c>
      <c r="BR45" s="43" t="str">
        <f t="shared" si="61"/>
        <v>-</v>
      </c>
      <c r="BS45" s="43" t="str">
        <f t="shared" si="62"/>
        <v>-</v>
      </c>
      <c r="BT45" s="43" t="str">
        <f t="shared" si="63"/>
        <v>-</v>
      </c>
      <c r="BU45" s="43" t="str">
        <f t="shared" si="64"/>
        <v>-</v>
      </c>
      <c r="BV45" s="43" t="str">
        <f t="shared" si="65"/>
        <v>-</v>
      </c>
      <c r="BW45" s="43" t="str">
        <f t="shared" si="66"/>
        <v>-</v>
      </c>
      <c r="BX45" s="43" t="str">
        <f t="shared" si="67"/>
        <v>-</v>
      </c>
      <c r="BY45" s="44" t="str">
        <f t="shared" si="68"/>
        <v>-</v>
      </c>
      <c r="BZ45" s="44" t="str">
        <f t="shared" si="69"/>
        <v>-</v>
      </c>
      <c r="CA45" s="44" t="str">
        <f t="shared" si="70"/>
        <v>-</v>
      </c>
      <c r="CB45" s="90" t="str">
        <f t="shared" si="71"/>
        <v>-</v>
      </c>
      <c r="CC45" s="39">
        <f>+'SEM3'!IC45</f>
        <v>0</v>
      </c>
      <c r="CD45" s="99">
        <f t="shared" si="72"/>
        <v>0</v>
      </c>
      <c r="CE45" s="99">
        <f t="shared" si="73"/>
        <v>0</v>
      </c>
      <c r="CF45" s="100">
        <f t="shared" si="74"/>
        <v>0</v>
      </c>
      <c r="CG45" s="100">
        <f t="shared" si="75"/>
        <v>0</v>
      </c>
      <c r="CH45" s="35">
        <f>+'SEM3'!IH45</f>
        <v>0</v>
      </c>
      <c r="CI45" s="35">
        <f>+'SEM3'!II45</f>
        <v>0</v>
      </c>
      <c r="CJ45" s="35">
        <f>+'SEM3'!IJ45</f>
        <v>0</v>
      </c>
      <c r="CK45" s="35">
        <f>+'SEM3'!IK45</f>
        <v>0</v>
      </c>
      <c r="CL45" s="35">
        <f>+'SEM3'!IL45</f>
        <v>0</v>
      </c>
      <c r="CM45" s="35">
        <f>+'SEM3'!IM45</f>
        <v>0</v>
      </c>
      <c r="CN45" s="100">
        <f>+'SEM3'!IN45</f>
        <v>0</v>
      </c>
      <c r="CO45" s="35">
        <f>+'SEM3'!IO45</f>
        <v>0</v>
      </c>
      <c r="CP45" s="35">
        <f>+'SEM3'!IP45</f>
        <v>0</v>
      </c>
      <c r="CQ45" s="35">
        <f>+'SEM3'!IQ45</f>
        <v>0</v>
      </c>
      <c r="CR45" s="35">
        <f>+'SEM3'!IR45</f>
        <v>0</v>
      </c>
      <c r="CS45" s="35">
        <f>+'SEM3'!IS45</f>
        <v>0</v>
      </c>
      <c r="CT45" s="23">
        <f>+'SEM3'!IT45</f>
        <v>0</v>
      </c>
      <c r="CU45" s="26">
        <f>+'SEM3'!IU45</f>
        <v>0</v>
      </c>
      <c r="CV45" s="42" t="str">
        <f t="shared" si="76"/>
        <v>-</v>
      </c>
      <c r="CW45" s="89" t="str">
        <f t="shared" si="77"/>
        <v>-</v>
      </c>
      <c r="CX45" s="43" t="str">
        <f t="shared" si="78"/>
        <v>-</v>
      </c>
      <c r="CY45" s="43" t="str">
        <f t="shared" si="79"/>
        <v>-</v>
      </c>
      <c r="CZ45" s="43" t="str">
        <f t="shared" si="80"/>
        <v>-</v>
      </c>
      <c r="DA45" s="43" t="str">
        <f t="shared" si="81"/>
        <v>-</v>
      </c>
      <c r="DB45" s="43" t="str">
        <f t="shared" si="82"/>
        <v>-</v>
      </c>
      <c r="DC45" s="43" t="str">
        <f t="shared" si="83"/>
        <v>-</v>
      </c>
      <c r="DD45" s="43" t="str">
        <f t="shared" si="84"/>
        <v>-</v>
      </c>
      <c r="DE45" s="43" t="str">
        <f t="shared" si="85"/>
        <v>-</v>
      </c>
      <c r="DF45" s="43" t="str">
        <f t="shared" si="86"/>
        <v>-</v>
      </c>
      <c r="DG45" s="43" t="str">
        <f t="shared" si="87"/>
        <v>-</v>
      </c>
      <c r="DH45" s="43" t="str">
        <f t="shared" si="88"/>
        <v>-</v>
      </c>
      <c r="DI45" s="43" t="str">
        <f t="shared" si="89"/>
        <v>-</v>
      </c>
      <c r="DJ45" s="43" t="str">
        <f t="shared" si="90"/>
        <v>-</v>
      </c>
      <c r="DK45" s="43" t="str">
        <f t="shared" si="91"/>
        <v>-</v>
      </c>
      <c r="DL45" s="44" t="str">
        <f t="shared" si="92"/>
        <v>-</v>
      </c>
      <c r="DM45" s="44" t="str">
        <f t="shared" si="93"/>
        <v>-</v>
      </c>
      <c r="DN45" s="44" t="str">
        <f t="shared" si="94"/>
        <v>-</v>
      </c>
      <c r="DO45" s="90" t="str">
        <f t="shared" si="95"/>
        <v>-</v>
      </c>
      <c r="DP45" s="39">
        <f>+'SEM4'!IC45</f>
        <v>0</v>
      </c>
      <c r="DQ45" s="99">
        <f t="shared" si="96"/>
        <v>0</v>
      </c>
      <c r="DR45" s="99">
        <f t="shared" si="97"/>
        <v>0</v>
      </c>
      <c r="DS45" s="100">
        <f t="shared" si="98"/>
        <v>0</v>
      </c>
      <c r="DT45" s="100">
        <f t="shared" si="99"/>
        <v>0</v>
      </c>
      <c r="DU45" s="35">
        <f>+'SEM4'!IH45</f>
        <v>0</v>
      </c>
      <c r="DV45" s="35">
        <f>+'SEM4'!II45</f>
        <v>0</v>
      </c>
      <c r="DW45" s="35">
        <f>+'SEM4'!IJ45</f>
        <v>0</v>
      </c>
      <c r="DX45" s="35">
        <f>+'SEM4'!IK45</f>
        <v>0</v>
      </c>
      <c r="DY45" s="35">
        <f>+'SEM4'!IL45</f>
        <v>0</v>
      </c>
      <c r="DZ45" s="35">
        <f>+'SEM4'!IM45</f>
        <v>0</v>
      </c>
      <c r="EA45" s="100">
        <f>+'SEM4'!IN45</f>
        <v>0</v>
      </c>
      <c r="EB45" s="35">
        <f>+'SEM4'!IO45</f>
        <v>0</v>
      </c>
      <c r="EC45" s="35">
        <f>+'SEM4'!IP45</f>
        <v>0</v>
      </c>
      <c r="ED45" s="35">
        <f>+'SEM4'!IQ45</f>
        <v>0</v>
      </c>
      <c r="EE45" s="35">
        <f>+'SEM4'!IR45</f>
        <v>0</v>
      </c>
      <c r="EF45" s="35">
        <f>+'SEM4'!IS45</f>
        <v>0</v>
      </c>
      <c r="EG45" s="23">
        <f>+'SEM4'!IT45</f>
        <v>0</v>
      </c>
      <c r="EH45" s="26">
        <f>+'SEM4'!IU45</f>
        <v>0</v>
      </c>
      <c r="EI45" s="42" t="str">
        <f t="shared" si="100"/>
        <v>-</v>
      </c>
      <c r="EJ45" s="89" t="str">
        <f t="shared" si="101"/>
        <v>-</v>
      </c>
      <c r="EK45" s="43" t="str">
        <f t="shared" si="102"/>
        <v>-</v>
      </c>
      <c r="EL45" s="43" t="str">
        <f t="shared" si="103"/>
        <v>-</v>
      </c>
      <c r="EM45" s="43" t="str">
        <f t="shared" si="104"/>
        <v>-</v>
      </c>
      <c r="EN45" s="43" t="str">
        <f t="shared" si="105"/>
        <v>-</v>
      </c>
      <c r="EO45" s="43" t="str">
        <f t="shared" si="106"/>
        <v>-</v>
      </c>
      <c r="EP45" s="43" t="str">
        <f t="shared" si="107"/>
        <v>-</v>
      </c>
      <c r="EQ45" s="43" t="str">
        <f t="shared" si="108"/>
        <v>-</v>
      </c>
      <c r="ER45" s="43" t="str">
        <f t="shared" si="109"/>
        <v>-</v>
      </c>
      <c r="ES45" s="43" t="str">
        <f t="shared" si="110"/>
        <v>-</v>
      </c>
      <c r="ET45" s="43" t="str">
        <f t="shared" si="111"/>
        <v>-</v>
      </c>
      <c r="EU45" s="43" t="str">
        <f t="shared" si="112"/>
        <v>-</v>
      </c>
      <c r="EV45" s="43" t="str">
        <f t="shared" si="113"/>
        <v>-</v>
      </c>
      <c r="EW45" s="43" t="str">
        <f t="shared" si="114"/>
        <v>-</v>
      </c>
      <c r="EX45" s="43" t="str">
        <f t="shared" si="115"/>
        <v>-</v>
      </c>
      <c r="EY45" s="44" t="str">
        <f t="shared" si="116"/>
        <v>-</v>
      </c>
      <c r="EZ45" s="44" t="str">
        <f t="shared" si="117"/>
        <v>-</v>
      </c>
      <c r="FA45" s="44" t="str">
        <f t="shared" si="118"/>
        <v>-</v>
      </c>
      <c r="FB45" s="90" t="str">
        <f t="shared" si="119"/>
        <v>-</v>
      </c>
      <c r="FC45" s="39">
        <f>+'SEM5'!IC45</f>
        <v>0</v>
      </c>
      <c r="FD45" s="99">
        <f t="shared" si="120"/>
        <v>0</v>
      </c>
      <c r="FE45" s="99">
        <f t="shared" si="121"/>
        <v>0</v>
      </c>
      <c r="FF45" s="100">
        <f t="shared" si="122"/>
        <v>0</v>
      </c>
      <c r="FG45" s="100">
        <f t="shared" si="123"/>
        <v>0</v>
      </c>
      <c r="FH45" s="35">
        <f>+'SEM5'!IH45</f>
        <v>0</v>
      </c>
      <c r="FI45" s="35">
        <f>+'SEM5'!II45</f>
        <v>0</v>
      </c>
      <c r="FJ45" s="35">
        <f>+'SEM5'!IJ45</f>
        <v>0</v>
      </c>
      <c r="FK45" s="35">
        <f>+'SEM5'!IK45</f>
        <v>0</v>
      </c>
      <c r="FL45" s="35">
        <f>+'SEM5'!IL45</f>
        <v>0</v>
      </c>
      <c r="FM45" s="35">
        <f>+'SEM5'!IM45</f>
        <v>0</v>
      </c>
      <c r="FN45" s="100">
        <f>+'SEM5'!IN45</f>
        <v>0</v>
      </c>
      <c r="FO45" s="35">
        <f>+'SEM5'!IO45</f>
        <v>0</v>
      </c>
      <c r="FP45" s="35">
        <f>+'SEM5'!IP45</f>
        <v>0</v>
      </c>
      <c r="FQ45" s="35">
        <f>+'SEM5'!IQ45</f>
        <v>0</v>
      </c>
      <c r="FR45" s="35">
        <f>+'SEM5'!IR45</f>
        <v>0</v>
      </c>
      <c r="FS45" s="35">
        <f>+'SEM5'!IS45</f>
        <v>0</v>
      </c>
      <c r="FT45" s="23">
        <f>+'SEM5'!IT45</f>
        <v>0</v>
      </c>
      <c r="FU45" s="26">
        <f>+'SEM5'!IU45</f>
        <v>0</v>
      </c>
      <c r="FV45" s="42" t="str">
        <f t="shared" si="124"/>
        <v>-</v>
      </c>
      <c r="FW45" s="89" t="str">
        <f t="shared" si="125"/>
        <v>-</v>
      </c>
      <c r="FX45" s="43" t="str">
        <f t="shared" si="126"/>
        <v>-</v>
      </c>
      <c r="FY45" s="43" t="str">
        <f t="shared" si="127"/>
        <v>-</v>
      </c>
      <c r="FZ45" s="43" t="str">
        <f t="shared" si="128"/>
        <v>-</v>
      </c>
      <c r="GA45" s="43" t="str">
        <f t="shared" si="129"/>
        <v>-</v>
      </c>
      <c r="GB45" s="43" t="str">
        <f t="shared" si="130"/>
        <v>-</v>
      </c>
      <c r="GC45" s="43" t="str">
        <f t="shared" si="131"/>
        <v>-</v>
      </c>
      <c r="GD45" s="43" t="str">
        <f t="shared" si="132"/>
        <v>-</v>
      </c>
      <c r="GE45" s="43" t="str">
        <f t="shared" si="133"/>
        <v>-</v>
      </c>
      <c r="GF45" s="43" t="str">
        <f t="shared" si="134"/>
        <v>-</v>
      </c>
      <c r="GG45" s="43" t="str">
        <f t="shared" si="135"/>
        <v>-</v>
      </c>
      <c r="GH45" s="43" t="str">
        <f t="shared" si="136"/>
        <v>-</v>
      </c>
      <c r="GI45" s="43" t="str">
        <f t="shared" si="137"/>
        <v>-</v>
      </c>
      <c r="GJ45" s="43" t="str">
        <f t="shared" si="138"/>
        <v>-</v>
      </c>
      <c r="GK45" s="43" t="str">
        <f t="shared" si="139"/>
        <v>-</v>
      </c>
      <c r="GL45" s="44" t="str">
        <f t="shared" si="140"/>
        <v>-</v>
      </c>
      <c r="GM45" s="44" t="str">
        <f t="shared" si="141"/>
        <v>-</v>
      </c>
      <c r="GN45" s="44" t="str">
        <f t="shared" si="142"/>
        <v>-</v>
      </c>
      <c r="GO45" s="90" t="str">
        <f t="shared" si="143"/>
        <v>-</v>
      </c>
      <c r="GP45" s="39">
        <f>'SEM6'!IC45</f>
        <v>0</v>
      </c>
      <c r="GQ45" s="99">
        <f t="shared" si="144"/>
        <v>0</v>
      </c>
      <c r="GR45" s="99">
        <f t="shared" si="145"/>
        <v>0</v>
      </c>
      <c r="GS45" s="100">
        <f t="shared" si="146"/>
        <v>0</v>
      </c>
      <c r="GT45" s="100">
        <f t="shared" si="147"/>
        <v>0</v>
      </c>
      <c r="GU45" s="35">
        <f>'SEM6'!IH45</f>
        <v>0</v>
      </c>
      <c r="GV45" s="35">
        <f>'SEM6'!II45</f>
        <v>0</v>
      </c>
      <c r="GW45" s="35">
        <f>'SEM6'!IJ45</f>
        <v>0</v>
      </c>
      <c r="GX45" s="35">
        <f>'SEM6'!IK45</f>
        <v>0</v>
      </c>
      <c r="GY45" s="35">
        <f>'SEM6'!IL45</f>
        <v>0</v>
      </c>
      <c r="GZ45" s="35">
        <f>'SEM6'!IM45</f>
        <v>0</v>
      </c>
      <c r="HA45" s="100">
        <f>'SEM6'!IN45</f>
        <v>0</v>
      </c>
      <c r="HB45" s="35">
        <f>'SEM6'!IO45</f>
        <v>0</v>
      </c>
      <c r="HC45" s="35">
        <f>'SEM6'!IP45</f>
        <v>0</v>
      </c>
      <c r="HD45" s="35">
        <f>'SEM6'!IQ45</f>
        <v>0</v>
      </c>
      <c r="HE45" s="35">
        <f>'SEM6'!IR45</f>
        <v>0</v>
      </c>
      <c r="HF45" s="35">
        <f>'SEM6'!IS45</f>
        <v>0</v>
      </c>
      <c r="HG45" s="23">
        <f>'SEM6'!IT45</f>
        <v>0</v>
      </c>
      <c r="HH45" s="26">
        <f>'SEM6'!IU45</f>
        <v>0</v>
      </c>
      <c r="HI45" s="42" t="str">
        <f t="shared" si="4"/>
        <v>-</v>
      </c>
      <c r="HJ45" s="89" t="str">
        <f t="shared" si="5"/>
        <v>-</v>
      </c>
      <c r="HK45" s="43" t="str">
        <f t="shared" si="6"/>
        <v>-</v>
      </c>
      <c r="HL45" s="43" t="str">
        <f t="shared" si="7"/>
        <v>-</v>
      </c>
      <c r="HM45" s="43" t="str">
        <f t="shared" si="8"/>
        <v>-</v>
      </c>
      <c r="HN45" s="43" t="str">
        <f t="shared" si="9"/>
        <v>-</v>
      </c>
      <c r="HO45" s="43" t="str">
        <f t="shared" si="10"/>
        <v>-</v>
      </c>
      <c r="HP45" s="43" t="str">
        <f t="shared" si="11"/>
        <v>-</v>
      </c>
      <c r="HQ45" s="43" t="str">
        <f t="shared" si="12"/>
        <v>-</v>
      </c>
      <c r="HR45" s="43" t="str">
        <f t="shared" si="13"/>
        <v>-</v>
      </c>
      <c r="HS45" s="43" t="str">
        <f t="shared" si="14"/>
        <v>-</v>
      </c>
      <c r="HT45" s="43" t="str">
        <f t="shared" si="15"/>
        <v>-</v>
      </c>
      <c r="HU45" s="43" t="str">
        <f t="shared" si="16"/>
        <v>-</v>
      </c>
      <c r="HV45" s="43" t="str">
        <f t="shared" si="17"/>
        <v>-</v>
      </c>
      <c r="HW45" s="43" t="str">
        <f t="shared" si="18"/>
        <v>-</v>
      </c>
      <c r="HX45" s="43" t="str">
        <f t="shared" si="19"/>
        <v>-</v>
      </c>
      <c r="HY45" s="44" t="str">
        <f t="shared" si="20"/>
        <v>-</v>
      </c>
      <c r="HZ45" s="44" t="str">
        <f t="shared" si="21"/>
        <v>-</v>
      </c>
      <c r="IA45" s="44" t="str">
        <f t="shared" si="22"/>
        <v>-</v>
      </c>
      <c r="IB45" s="90" t="str">
        <f t="shared" si="23"/>
        <v>-</v>
      </c>
      <c r="IC45" s="39">
        <f>'CUMUL Octobre 2022'!C45</f>
        <v>0</v>
      </c>
      <c r="ID45" s="112">
        <f t="shared" si="148"/>
        <v>0</v>
      </c>
      <c r="IE45" s="112">
        <f t="shared" si="149"/>
        <v>0</v>
      </c>
      <c r="IF45" s="113">
        <f t="shared" si="150"/>
        <v>0</v>
      </c>
      <c r="IG45" s="113">
        <f t="shared" si="151"/>
        <v>0</v>
      </c>
      <c r="IH45" s="35">
        <f>'CUMUL Octobre 2022'!H45</f>
        <v>0</v>
      </c>
      <c r="II45" s="35">
        <f>'CUMUL Octobre 2022'!I45</f>
        <v>0</v>
      </c>
      <c r="IJ45" s="35">
        <f>'CUMUL Octobre 2022'!J45</f>
        <v>0</v>
      </c>
      <c r="IK45" s="35">
        <f>'CUMUL Octobre 2022'!K45</f>
        <v>0</v>
      </c>
      <c r="IL45" s="35">
        <f>'CUMUL Octobre 2022'!L45</f>
        <v>0</v>
      </c>
      <c r="IM45" s="35">
        <f>'CUMUL Octobre 2022'!M45</f>
        <v>0</v>
      </c>
      <c r="IN45" s="113">
        <f>'CUMUL Octobre 2022'!N45</f>
        <v>0</v>
      </c>
      <c r="IO45" s="35">
        <f>'CUMUL Octobre 2022'!O45</f>
        <v>0</v>
      </c>
      <c r="IP45" s="35">
        <f>'CUMUL Octobre 2022'!P45</f>
        <v>0</v>
      </c>
      <c r="IQ45" s="35">
        <f>'CUMUL Octobre 2022'!Q45</f>
        <v>0</v>
      </c>
      <c r="IR45" s="35">
        <f>'CUMUL Octobre 2022'!R45</f>
        <v>0</v>
      </c>
      <c r="IS45" s="35">
        <f>'CUMUL Octobre 2022'!S45</f>
        <v>0</v>
      </c>
      <c r="IT45" s="23">
        <f>'CUMUL Octobre 2022'!T45</f>
        <v>0</v>
      </c>
      <c r="IU45" s="26">
        <f>'CUMUL Octobre 2022'!U45</f>
        <v>0</v>
      </c>
      <c r="IV45" s="125" t="str">
        <f t="shared" si="152"/>
        <v>-</v>
      </c>
      <c r="IW45" s="126" t="str">
        <f t="shared" si="153"/>
        <v>-</v>
      </c>
      <c r="IX45" s="127" t="str">
        <f t="shared" si="154"/>
        <v>-</v>
      </c>
      <c r="IY45" s="127" t="str">
        <f t="shared" si="155"/>
        <v>-</v>
      </c>
      <c r="IZ45" s="127" t="str">
        <f t="shared" si="156"/>
        <v>-</v>
      </c>
      <c r="JA45" s="127" t="str">
        <f t="shared" si="157"/>
        <v>-</v>
      </c>
      <c r="JB45" s="127" t="str">
        <f t="shared" si="158"/>
        <v>-</v>
      </c>
      <c r="JC45" s="127" t="str">
        <f t="shared" si="159"/>
        <v>-</v>
      </c>
      <c r="JD45" s="127" t="str">
        <f t="shared" si="160"/>
        <v>-</v>
      </c>
      <c r="JE45" s="127" t="str">
        <f t="shared" si="161"/>
        <v>-</v>
      </c>
      <c r="JF45" s="127" t="str">
        <f t="shared" si="162"/>
        <v>-</v>
      </c>
      <c r="JG45" s="127" t="str">
        <f t="shared" si="163"/>
        <v>-</v>
      </c>
      <c r="JH45" s="127" t="str">
        <f t="shared" si="164"/>
        <v>-</v>
      </c>
      <c r="JI45" s="127" t="str">
        <f t="shared" si="165"/>
        <v>-</v>
      </c>
      <c r="JJ45" s="127" t="str">
        <f t="shared" si="166"/>
        <v>-</v>
      </c>
      <c r="JK45" s="127" t="str">
        <f t="shared" si="167"/>
        <v>-</v>
      </c>
      <c r="JL45" s="128" t="str">
        <f t="shared" si="168"/>
        <v>-</v>
      </c>
      <c r="JM45" s="128" t="str">
        <f t="shared" si="169"/>
        <v>-</v>
      </c>
      <c r="JN45" s="128" t="str">
        <f t="shared" si="170"/>
        <v>-</v>
      </c>
      <c r="JO45" s="129" t="str">
        <f t="shared" si="171"/>
        <v>-</v>
      </c>
    </row>
    <row r="46" spans="1:275" ht="15.75">
      <c r="A46" s="14">
        <f>IFERROR('SEM1'!A46,"-")</f>
        <v>0</v>
      </c>
      <c r="B46" s="14">
        <f>IFERROR('SEM1'!B46,"-")</f>
        <v>0</v>
      </c>
      <c r="C46" s="39">
        <f>+'SEM1'!IC46</f>
        <v>0</v>
      </c>
      <c r="D46" s="99">
        <f t="shared" si="24"/>
        <v>0</v>
      </c>
      <c r="E46" s="99">
        <f t="shared" si="25"/>
        <v>0</v>
      </c>
      <c r="F46" s="100">
        <f t="shared" si="26"/>
        <v>0</v>
      </c>
      <c r="G46" s="100">
        <f t="shared" si="27"/>
        <v>0</v>
      </c>
      <c r="H46" s="35">
        <f>+'SEM1'!IH46</f>
        <v>0</v>
      </c>
      <c r="I46" s="35">
        <f>+'SEM1'!II46</f>
        <v>0</v>
      </c>
      <c r="J46" s="35">
        <f>+'SEM1'!IJ46</f>
        <v>0</v>
      </c>
      <c r="K46" s="35">
        <f>+'SEM1'!IK46</f>
        <v>0</v>
      </c>
      <c r="L46" s="35">
        <f>+'SEM1'!IL46</f>
        <v>0</v>
      </c>
      <c r="M46" s="35">
        <f>+'SEM1'!IM46</f>
        <v>0</v>
      </c>
      <c r="N46" s="100">
        <f>+'SEM1'!IN46</f>
        <v>0</v>
      </c>
      <c r="O46" s="35">
        <f>+'SEM1'!IO46</f>
        <v>0</v>
      </c>
      <c r="P46" s="35">
        <f>+'SEM1'!IP46</f>
        <v>0</v>
      </c>
      <c r="Q46" s="35">
        <f>+'SEM1'!IQ46</f>
        <v>0</v>
      </c>
      <c r="R46" s="35">
        <f>+'SEM1'!IR46</f>
        <v>0</v>
      </c>
      <c r="S46" s="35">
        <f>+'SEM1'!IS46</f>
        <v>0</v>
      </c>
      <c r="T46" s="23">
        <f>+'SEM1'!IT46</f>
        <v>0</v>
      </c>
      <c r="U46" s="26">
        <f>+'SEM1'!IU46</f>
        <v>0</v>
      </c>
      <c r="V46" s="42" t="str">
        <f t="shared" si="28"/>
        <v>-</v>
      </c>
      <c r="W46" s="89" t="str">
        <f t="shared" si="29"/>
        <v>-</v>
      </c>
      <c r="X46" s="43" t="str">
        <f t="shared" si="30"/>
        <v>-</v>
      </c>
      <c r="Y46" s="43" t="str">
        <f t="shared" si="31"/>
        <v>-</v>
      </c>
      <c r="Z46" s="43" t="str">
        <f t="shared" si="32"/>
        <v>-</v>
      </c>
      <c r="AA46" s="43" t="str">
        <f t="shared" si="33"/>
        <v>-</v>
      </c>
      <c r="AB46" s="43" t="str">
        <f t="shared" si="34"/>
        <v>-</v>
      </c>
      <c r="AC46" s="43" t="str">
        <f t="shared" si="35"/>
        <v>-</v>
      </c>
      <c r="AD46" s="43" t="str">
        <f t="shared" si="36"/>
        <v>-</v>
      </c>
      <c r="AE46" s="43" t="str">
        <f t="shared" si="37"/>
        <v>-</v>
      </c>
      <c r="AF46" s="43" t="str">
        <f t="shared" si="38"/>
        <v>-</v>
      </c>
      <c r="AG46" s="43" t="str">
        <f t="shared" si="39"/>
        <v>-</v>
      </c>
      <c r="AH46" s="43" t="str">
        <f t="shared" si="40"/>
        <v>-</v>
      </c>
      <c r="AI46" s="43" t="str">
        <f t="shared" si="41"/>
        <v>-</v>
      </c>
      <c r="AJ46" s="43" t="str">
        <f t="shared" si="42"/>
        <v>-</v>
      </c>
      <c r="AK46" s="43" t="str">
        <f t="shared" si="43"/>
        <v>-</v>
      </c>
      <c r="AL46" s="44" t="str">
        <f t="shared" si="44"/>
        <v>-</v>
      </c>
      <c r="AM46" s="44" t="str">
        <f t="shared" si="45"/>
        <v>-</v>
      </c>
      <c r="AN46" s="44" t="str">
        <f t="shared" si="46"/>
        <v>-</v>
      </c>
      <c r="AO46" s="90" t="str">
        <f t="shared" si="47"/>
        <v>-</v>
      </c>
      <c r="AP46" s="39">
        <f>+'SEM2'!IC46</f>
        <v>0</v>
      </c>
      <c r="AQ46" s="99">
        <f t="shared" si="48"/>
        <v>0</v>
      </c>
      <c r="AR46" s="99">
        <f t="shared" si="49"/>
        <v>0</v>
      </c>
      <c r="AS46" s="100">
        <f t="shared" si="50"/>
        <v>0</v>
      </c>
      <c r="AT46" s="100">
        <f t="shared" si="51"/>
        <v>0</v>
      </c>
      <c r="AU46" s="35">
        <f>+'SEM2'!IH46</f>
        <v>0</v>
      </c>
      <c r="AV46" s="35">
        <f>+'SEM2'!II46</f>
        <v>0</v>
      </c>
      <c r="AW46" s="35">
        <f>+'SEM2'!IJ46</f>
        <v>0</v>
      </c>
      <c r="AX46" s="35">
        <f>+'SEM2'!IK46</f>
        <v>0</v>
      </c>
      <c r="AY46" s="35">
        <f>+'SEM2'!IL46</f>
        <v>0</v>
      </c>
      <c r="AZ46" s="35">
        <f>+'SEM2'!IM46</f>
        <v>0</v>
      </c>
      <c r="BA46" s="100">
        <f>+'SEM2'!IN46</f>
        <v>0</v>
      </c>
      <c r="BB46" s="35">
        <f>+'SEM2'!IO46</f>
        <v>0</v>
      </c>
      <c r="BC46" s="35">
        <f>+'SEM2'!IP46</f>
        <v>0</v>
      </c>
      <c r="BD46" s="35">
        <f>+'SEM2'!IQ46</f>
        <v>0</v>
      </c>
      <c r="BE46" s="35">
        <f>+'SEM2'!IR46</f>
        <v>0</v>
      </c>
      <c r="BF46" s="35">
        <f>+'SEM2'!IS46</f>
        <v>0</v>
      </c>
      <c r="BG46" s="23">
        <f>+'SEM2'!IT46</f>
        <v>0</v>
      </c>
      <c r="BH46" s="26">
        <f>+'SEM2'!IU46</f>
        <v>0</v>
      </c>
      <c r="BI46" s="42" t="str">
        <f t="shared" si="52"/>
        <v>-</v>
      </c>
      <c r="BJ46" s="89" t="str">
        <f t="shared" si="53"/>
        <v>-</v>
      </c>
      <c r="BK46" s="43" t="str">
        <f t="shared" si="54"/>
        <v>-</v>
      </c>
      <c r="BL46" s="43" t="str">
        <f t="shared" si="55"/>
        <v>-</v>
      </c>
      <c r="BM46" s="43" t="str">
        <f t="shared" si="56"/>
        <v>-</v>
      </c>
      <c r="BN46" s="43" t="str">
        <f t="shared" si="57"/>
        <v>-</v>
      </c>
      <c r="BO46" s="43" t="str">
        <f t="shared" si="58"/>
        <v>-</v>
      </c>
      <c r="BP46" s="43" t="str">
        <f t="shared" si="59"/>
        <v>-</v>
      </c>
      <c r="BQ46" s="43" t="str">
        <f t="shared" si="60"/>
        <v>-</v>
      </c>
      <c r="BR46" s="43" t="str">
        <f t="shared" si="61"/>
        <v>-</v>
      </c>
      <c r="BS46" s="43" t="str">
        <f t="shared" si="62"/>
        <v>-</v>
      </c>
      <c r="BT46" s="43" t="str">
        <f t="shared" si="63"/>
        <v>-</v>
      </c>
      <c r="BU46" s="43" t="str">
        <f t="shared" si="64"/>
        <v>-</v>
      </c>
      <c r="BV46" s="43" t="str">
        <f t="shared" si="65"/>
        <v>-</v>
      </c>
      <c r="BW46" s="43" t="str">
        <f t="shared" si="66"/>
        <v>-</v>
      </c>
      <c r="BX46" s="43" t="str">
        <f t="shared" si="67"/>
        <v>-</v>
      </c>
      <c r="BY46" s="44" t="str">
        <f t="shared" si="68"/>
        <v>-</v>
      </c>
      <c r="BZ46" s="44" t="str">
        <f t="shared" si="69"/>
        <v>-</v>
      </c>
      <c r="CA46" s="44" t="str">
        <f t="shared" si="70"/>
        <v>-</v>
      </c>
      <c r="CB46" s="90" t="str">
        <f t="shared" si="71"/>
        <v>-</v>
      </c>
      <c r="CC46" s="39">
        <f>+'SEM3'!IC46</f>
        <v>0</v>
      </c>
      <c r="CD46" s="99">
        <f t="shared" si="72"/>
        <v>0</v>
      </c>
      <c r="CE46" s="99">
        <f t="shared" si="73"/>
        <v>0</v>
      </c>
      <c r="CF46" s="100">
        <f t="shared" si="74"/>
        <v>0</v>
      </c>
      <c r="CG46" s="100">
        <f t="shared" si="75"/>
        <v>0</v>
      </c>
      <c r="CH46" s="35">
        <f>+'SEM3'!IH46</f>
        <v>0</v>
      </c>
      <c r="CI46" s="35">
        <f>+'SEM3'!II46</f>
        <v>0</v>
      </c>
      <c r="CJ46" s="35">
        <f>+'SEM3'!IJ46</f>
        <v>0</v>
      </c>
      <c r="CK46" s="35">
        <f>+'SEM3'!IK46</f>
        <v>0</v>
      </c>
      <c r="CL46" s="35">
        <f>+'SEM3'!IL46</f>
        <v>0</v>
      </c>
      <c r="CM46" s="35">
        <f>+'SEM3'!IM46</f>
        <v>0</v>
      </c>
      <c r="CN46" s="100">
        <f>+'SEM3'!IN46</f>
        <v>0</v>
      </c>
      <c r="CO46" s="35">
        <f>+'SEM3'!IO46</f>
        <v>0</v>
      </c>
      <c r="CP46" s="35">
        <f>+'SEM3'!IP46</f>
        <v>0</v>
      </c>
      <c r="CQ46" s="35">
        <f>+'SEM3'!IQ46</f>
        <v>0</v>
      </c>
      <c r="CR46" s="35">
        <f>+'SEM3'!IR46</f>
        <v>0</v>
      </c>
      <c r="CS46" s="35">
        <f>+'SEM3'!IS46</f>
        <v>0</v>
      </c>
      <c r="CT46" s="23">
        <f>+'SEM3'!IT46</f>
        <v>0</v>
      </c>
      <c r="CU46" s="26">
        <f>+'SEM3'!IU46</f>
        <v>0</v>
      </c>
      <c r="CV46" s="42" t="str">
        <f t="shared" si="76"/>
        <v>-</v>
      </c>
      <c r="CW46" s="89" t="str">
        <f t="shared" si="77"/>
        <v>-</v>
      </c>
      <c r="CX46" s="43" t="str">
        <f t="shared" si="78"/>
        <v>-</v>
      </c>
      <c r="CY46" s="43" t="str">
        <f t="shared" si="79"/>
        <v>-</v>
      </c>
      <c r="CZ46" s="43" t="str">
        <f t="shared" si="80"/>
        <v>-</v>
      </c>
      <c r="DA46" s="43" t="str">
        <f t="shared" si="81"/>
        <v>-</v>
      </c>
      <c r="DB46" s="43" t="str">
        <f t="shared" si="82"/>
        <v>-</v>
      </c>
      <c r="DC46" s="43" t="str">
        <f t="shared" si="83"/>
        <v>-</v>
      </c>
      <c r="DD46" s="43" t="str">
        <f t="shared" si="84"/>
        <v>-</v>
      </c>
      <c r="DE46" s="43" t="str">
        <f t="shared" si="85"/>
        <v>-</v>
      </c>
      <c r="DF46" s="43" t="str">
        <f t="shared" si="86"/>
        <v>-</v>
      </c>
      <c r="DG46" s="43" t="str">
        <f t="shared" si="87"/>
        <v>-</v>
      </c>
      <c r="DH46" s="43" t="str">
        <f t="shared" si="88"/>
        <v>-</v>
      </c>
      <c r="DI46" s="43" t="str">
        <f t="shared" si="89"/>
        <v>-</v>
      </c>
      <c r="DJ46" s="43" t="str">
        <f t="shared" si="90"/>
        <v>-</v>
      </c>
      <c r="DK46" s="43" t="str">
        <f t="shared" si="91"/>
        <v>-</v>
      </c>
      <c r="DL46" s="44" t="str">
        <f t="shared" si="92"/>
        <v>-</v>
      </c>
      <c r="DM46" s="44" t="str">
        <f t="shared" si="93"/>
        <v>-</v>
      </c>
      <c r="DN46" s="44" t="str">
        <f t="shared" si="94"/>
        <v>-</v>
      </c>
      <c r="DO46" s="90" t="str">
        <f t="shared" si="95"/>
        <v>-</v>
      </c>
      <c r="DP46" s="39">
        <f>+'SEM4'!IC46</f>
        <v>0</v>
      </c>
      <c r="DQ46" s="99">
        <f t="shared" si="96"/>
        <v>0</v>
      </c>
      <c r="DR46" s="99">
        <f t="shared" si="97"/>
        <v>0</v>
      </c>
      <c r="DS46" s="100">
        <f t="shared" si="98"/>
        <v>0</v>
      </c>
      <c r="DT46" s="100">
        <f t="shared" si="99"/>
        <v>0</v>
      </c>
      <c r="DU46" s="35">
        <f>+'SEM4'!IH46</f>
        <v>0</v>
      </c>
      <c r="DV46" s="35">
        <f>+'SEM4'!II46</f>
        <v>0</v>
      </c>
      <c r="DW46" s="35">
        <f>+'SEM4'!IJ46</f>
        <v>0</v>
      </c>
      <c r="DX46" s="35">
        <f>+'SEM4'!IK46</f>
        <v>0</v>
      </c>
      <c r="DY46" s="35">
        <f>+'SEM4'!IL46</f>
        <v>0</v>
      </c>
      <c r="DZ46" s="35">
        <f>+'SEM4'!IM46</f>
        <v>0</v>
      </c>
      <c r="EA46" s="100">
        <f>+'SEM4'!IN46</f>
        <v>0</v>
      </c>
      <c r="EB46" s="35">
        <f>+'SEM4'!IO46</f>
        <v>0</v>
      </c>
      <c r="EC46" s="35">
        <f>+'SEM4'!IP46</f>
        <v>0</v>
      </c>
      <c r="ED46" s="35">
        <f>+'SEM4'!IQ46</f>
        <v>0</v>
      </c>
      <c r="EE46" s="35">
        <f>+'SEM4'!IR46</f>
        <v>0</v>
      </c>
      <c r="EF46" s="35">
        <f>+'SEM4'!IS46</f>
        <v>0</v>
      </c>
      <c r="EG46" s="23">
        <f>+'SEM4'!IT46</f>
        <v>0</v>
      </c>
      <c r="EH46" s="26">
        <f>+'SEM4'!IU46</f>
        <v>0</v>
      </c>
      <c r="EI46" s="42" t="str">
        <f t="shared" si="100"/>
        <v>-</v>
      </c>
      <c r="EJ46" s="89" t="str">
        <f t="shared" si="101"/>
        <v>-</v>
      </c>
      <c r="EK46" s="43" t="str">
        <f t="shared" si="102"/>
        <v>-</v>
      </c>
      <c r="EL46" s="43" t="str">
        <f t="shared" si="103"/>
        <v>-</v>
      </c>
      <c r="EM46" s="43" t="str">
        <f t="shared" si="104"/>
        <v>-</v>
      </c>
      <c r="EN46" s="43" t="str">
        <f t="shared" si="105"/>
        <v>-</v>
      </c>
      <c r="EO46" s="43" t="str">
        <f t="shared" si="106"/>
        <v>-</v>
      </c>
      <c r="EP46" s="43" t="str">
        <f t="shared" si="107"/>
        <v>-</v>
      </c>
      <c r="EQ46" s="43" t="str">
        <f t="shared" si="108"/>
        <v>-</v>
      </c>
      <c r="ER46" s="43" t="str">
        <f t="shared" si="109"/>
        <v>-</v>
      </c>
      <c r="ES46" s="43" t="str">
        <f t="shared" si="110"/>
        <v>-</v>
      </c>
      <c r="ET46" s="43" t="str">
        <f t="shared" si="111"/>
        <v>-</v>
      </c>
      <c r="EU46" s="43" t="str">
        <f t="shared" si="112"/>
        <v>-</v>
      </c>
      <c r="EV46" s="43" t="str">
        <f t="shared" si="113"/>
        <v>-</v>
      </c>
      <c r="EW46" s="43" t="str">
        <f t="shared" si="114"/>
        <v>-</v>
      </c>
      <c r="EX46" s="43" t="str">
        <f t="shared" si="115"/>
        <v>-</v>
      </c>
      <c r="EY46" s="44" t="str">
        <f t="shared" si="116"/>
        <v>-</v>
      </c>
      <c r="EZ46" s="44" t="str">
        <f t="shared" si="117"/>
        <v>-</v>
      </c>
      <c r="FA46" s="44" t="str">
        <f t="shared" si="118"/>
        <v>-</v>
      </c>
      <c r="FB46" s="90" t="str">
        <f t="shared" si="119"/>
        <v>-</v>
      </c>
      <c r="FC46" s="39">
        <f>+'SEM5'!IC46</f>
        <v>0</v>
      </c>
      <c r="FD46" s="99">
        <f t="shared" si="120"/>
        <v>0</v>
      </c>
      <c r="FE46" s="99">
        <f t="shared" si="121"/>
        <v>0</v>
      </c>
      <c r="FF46" s="100">
        <f t="shared" si="122"/>
        <v>0</v>
      </c>
      <c r="FG46" s="100">
        <f t="shared" si="123"/>
        <v>0</v>
      </c>
      <c r="FH46" s="35">
        <f>+'SEM5'!IH46</f>
        <v>0</v>
      </c>
      <c r="FI46" s="35">
        <f>+'SEM5'!II46</f>
        <v>0</v>
      </c>
      <c r="FJ46" s="35">
        <f>+'SEM5'!IJ46</f>
        <v>0</v>
      </c>
      <c r="FK46" s="35">
        <f>+'SEM5'!IK46</f>
        <v>0</v>
      </c>
      <c r="FL46" s="35">
        <f>+'SEM5'!IL46</f>
        <v>0</v>
      </c>
      <c r="FM46" s="35">
        <f>+'SEM5'!IM46</f>
        <v>0</v>
      </c>
      <c r="FN46" s="100">
        <f>+'SEM5'!IN46</f>
        <v>0</v>
      </c>
      <c r="FO46" s="35">
        <f>+'SEM5'!IO46</f>
        <v>0</v>
      </c>
      <c r="FP46" s="35">
        <f>+'SEM5'!IP46</f>
        <v>0</v>
      </c>
      <c r="FQ46" s="35">
        <f>+'SEM5'!IQ46</f>
        <v>0</v>
      </c>
      <c r="FR46" s="35">
        <f>+'SEM5'!IR46</f>
        <v>0</v>
      </c>
      <c r="FS46" s="35">
        <f>+'SEM5'!IS46</f>
        <v>0</v>
      </c>
      <c r="FT46" s="23">
        <f>+'SEM5'!IT46</f>
        <v>0</v>
      </c>
      <c r="FU46" s="26">
        <f>+'SEM5'!IU46</f>
        <v>0</v>
      </c>
      <c r="FV46" s="42" t="str">
        <f t="shared" si="124"/>
        <v>-</v>
      </c>
      <c r="FW46" s="89" t="str">
        <f t="shared" si="125"/>
        <v>-</v>
      </c>
      <c r="FX46" s="43" t="str">
        <f t="shared" si="126"/>
        <v>-</v>
      </c>
      <c r="FY46" s="43" t="str">
        <f t="shared" si="127"/>
        <v>-</v>
      </c>
      <c r="FZ46" s="43" t="str">
        <f t="shared" si="128"/>
        <v>-</v>
      </c>
      <c r="GA46" s="43" t="str">
        <f t="shared" si="129"/>
        <v>-</v>
      </c>
      <c r="GB46" s="43" t="str">
        <f t="shared" si="130"/>
        <v>-</v>
      </c>
      <c r="GC46" s="43" t="str">
        <f t="shared" si="131"/>
        <v>-</v>
      </c>
      <c r="GD46" s="43" t="str">
        <f t="shared" si="132"/>
        <v>-</v>
      </c>
      <c r="GE46" s="43" t="str">
        <f t="shared" si="133"/>
        <v>-</v>
      </c>
      <c r="GF46" s="43" t="str">
        <f t="shared" si="134"/>
        <v>-</v>
      </c>
      <c r="GG46" s="43" t="str">
        <f t="shared" si="135"/>
        <v>-</v>
      </c>
      <c r="GH46" s="43" t="str">
        <f t="shared" si="136"/>
        <v>-</v>
      </c>
      <c r="GI46" s="43" t="str">
        <f t="shared" si="137"/>
        <v>-</v>
      </c>
      <c r="GJ46" s="43" t="str">
        <f t="shared" si="138"/>
        <v>-</v>
      </c>
      <c r="GK46" s="43" t="str">
        <f t="shared" si="139"/>
        <v>-</v>
      </c>
      <c r="GL46" s="44" t="str">
        <f t="shared" si="140"/>
        <v>-</v>
      </c>
      <c r="GM46" s="44" t="str">
        <f t="shared" si="141"/>
        <v>-</v>
      </c>
      <c r="GN46" s="44" t="str">
        <f t="shared" si="142"/>
        <v>-</v>
      </c>
      <c r="GO46" s="90" t="str">
        <f t="shared" si="143"/>
        <v>-</v>
      </c>
      <c r="GP46" s="39">
        <f>'SEM6'!IC46</f>
        <v>0</v>
      </c>
      <c r="GQ46" s="99">
        <f t="shared" si="144"/>
        <v>0</v>
      </c>
      <c r="GR46" s="99">
        <f t="shared" si="145"/>
        <v>0</v>
      </c>
      <c r="GS46" s="100">
        <f t="shared" si="146"/>
        <v>0</v>
      </c>
      <c r="GT46" s="100">
        <f t="shared" si="147"/>
        <v>0</v>
      </c>
      <c r="GU46" s="35">
        <f>'SEM6'!IH46</f>
        <v>0</v>
      </c>
      <c r="GV46" s="35">
        <f>'SEM6'!II46</f>
        <v>0</v>
      </c>
      <c r="GW46" s="35">
        <f>'SEM6'!IJ46</f>
        <v>0</v>
      </c>
      <c r="GX46" s="35">
        <f>'SEM6'!IK46</f>
        <v>0</v>
      </c>
      <c r="GY46" s="35">
        <f>'SEM6'!IL46</f>
        <v>0</v>
      </c>
      <c r="GZ46" s="35">
        <f>'SEM6'!IM46</f>
        <v>0</v>
      </c>
      <c r="HA46" s="100">
        <f>'SEM6'!IN46</f>
        <v>0</v>
      </c>
      <c r="HB46" s="35">
        <f>'SEM6'!IO46</f>
        <v>0</v>
      </c>
      <c r="HC46" s="35">
        <f>'SEM6'!IP46</f>
        <v>0</v>
      </c>
      <c r="HD46" s="35">
        <f>'SEM6'!IQ46</f>
        <v>0</v>
      </c>
      <c r="HE46" s="35">
        <f>'SEM6'!IR46</f>
        <v>0</v>
      </c>
      <c r="HF46" s="35">
        <f>'SEM6'!IS46</f>
        <v>0</v>
      </c>
      <c r="HG46" s="23">
        <f>'SEM6'!IT46</f>
        <v>0</v>
      </c>
      <c r="HH46" s="26">
        <f>'SEM6'!IU46</f>
        <v>0</v>
      </c>
      <c r="HI46" s="42" t="str">
        <f t="shared" si="4"/>
        <v>-</v>
      </c>
      <c r="HJ46" s="89" t="str">
        <f t="shared" si="5"/>
        <v>-</v>
      </c>
      <c r="HK46" s="43" t="str">
        <f t="shared" si="6"/>
        <v>-</v>
      </c>
      <c r="HL46" s="43" t="str">
        <f t="shared" si="7"/>
        <v>-</v>
      </c>
      <c r="HM46" s="43" t="str">
        <f t="shared" si="8"/>
        <v>-</v>
      </c>
      <c r="HN46" s="43" t="str">
        <f t="shared" si="9"/>
        <v>-</v>
      </c>
      <c r="HO46" s="43" t="str">
        <f t="shared" si="10"/>
        <v>-</v>
      </c>
      <c r="HP46" s="43" t="str">
        <f t="shared" si="11"/>
        <v>-</v>
      </c>
      <c r="HQ46" s="43" t="str">
        <f t="shared" si="12"/>
        <v>-</v>
      </c>
      <c r="HR46" s="43" t="str">
        <f t="shared" si="13"/>
        <v>-</v>
      </c>
      <c r="HS46" s="43" t="str">
        <f t="shared" si="14"/>
        <v>-</v>
      </c>
      <c r="HT46" s="43" t="str">
        <f t="shared" si="15"/>
        <v>-</v>
      </c>
      <c r="HU46" s="43" t="str">
        <f t="shared" si="16"/>
        <v>-</v>
      </c>
      <c r="HV46" s="43" t="str">
        <f t="shared" si="17"/>
        <v>-</v>
      </c>
      <c r="HW46" s="43" t="str">
        <f t="shared" si="18"/>
        <v>-</v>
      </c>
      <c r="HX46" s="43" t="str">
        <f t="shared" si="19"/>
        <v>-</v>
      </c>
      <c r="HY46" s="44" t="str">
        <f t="shared" si="20"/>
        <v>-</v>
      </c>
      <c r="HZ46" s="44" t="str">
        <f t="shared" si="21"/>
        <v>-</v>
      </c>
      <c r="IA46" s="44" t="str">
        <f t="shared" si="22"/>
        <v>-</v>
      </c>
      <c r="IB46" s="90" t="str">
        <f t="shared" si="23"/>
        <v>-</v>
      </c>
      <c r="IC46" s="39">
        <f>'CUMUL Octobre 2022'!C46</f>
        <v>0</v>
      </c>
      <c r="ID46" s="112">
        <f t="shared" si="148"/>
        <v>0</v>
      </c>
      <c r="IE46" s="112">
        <f t="shared" si="149"/>
        <v>0</v>
      </c>
      <c r="IF46" s="113">
        <f t="shared" si="150"/>
        <v>0</v>
      </c>
      <c r="IG46" s="113">
        <f t="shared" si="151"/>
        <v>0</v>
      </c>
      <c r="IH46" s="35">
        <f>'CUMUL Octobre 2022'!H46</f>
        <v>0</v>
      </c>
      <c r="II46" s="35">
        <f>'CUMUL Octobre 2022'!I46</f>
        <v>0</v>
      </c>
      <c r="IJ46" s="35">
        <f>'CUMUL Octobre 2022'!J46</f>
        <v>0</v>
      </c>
      <c r="IK46" s="35">
        <f>'CUMUL Octobre 2022'!K46</f>
        <v>0</v>
      </c>
      <c r="IL46" s="35">
        <f>'CUMUL Octobre 2022'!L46</f>
        <v>0</v>
      </c>
      <c r="IM46" s="35">
        <f>'CUMUL Octobre 2022'!M46</f>
        <v>0</v>
      </c>
      <c r="IN46" s="113">
        <f>'CUMUL Octobre 2022'!N46</f>
        <v>0</v>
      </c>
      <c r="IO46" s="35">
        <f>'CUMUL Octobre 2022'!O46</f>
        <v>0</v>
      </c>
      <c r="IP46" s="35">
        <f>'CUMUL Octobre 2022'!P46</f>
        <v>0</v>
      </c>
      <c r="IQ46" s="35">
        <f>'CUMUL Octobre 2022'!Q46</f>
        <v>0</v>
      </c>
      <c r="IR46" s="35">
        <f>'CUMUL Octobre 2022'!R46</f>
        <v>0</v>
      </c>
      <c r="IS46" s="35">
        <f>'CUMUL Octobre 2022'!S46</f>
        <v>0</v>
      </c>
      <c r="IT46" s="23">
        <f>'CUMUL Octobre 2022'!T46</f>
        <v>0</v>
      </c>
      <c r="IU46" s="26">
        <f>'CUMUL Octobre 2022'!U46</f>
        <v>0</v>
      </c>
      <c r="IV46" s="125" t="str">
        <f t="shared" si="152"/>
        <v>-</v>
      </c>
      <c r="IW46" s="126" t="str">
        <f t="shared" si="153"/>
        <v>-</v>
      </c>
      <c r="IX46" s="127" t="str">
        <f t="shared" si="154"/>
        <v>-</v>
      </c>
      <c r="IY46" s="127" t="str">
        <f t="shared" si="155"/>
        <v>-</v>
      </c>
      <c r="IZ46" s="127" t="str">
        <f t="shared" si="156"/>
        <v>-</v>
      </c>
      <c r="JA46" s="127" t="str">
        <f t="shared" si="157"/>
        <v>-</v>
      </c>
      <c r="JB46" s="127" t="str">
        <f t="shared" si="158"/>
        <v>-</v>
      </c>
      <c r="JC46" s="127" t="str">
        <f t="shared" si="159"/>
        <v>-</v>
      </c>
      <c r="JD46" s="127" t="str">
        <f t="shared" si="160"/>
        <v>-</v>
      </c>
      <c r="JE46" s="127" t="str">
        <f t="shared" si="161"/>
        <v>-</v>
      </c>
      <c r="JF46" s="127" t="str">
        <f t="shared" si="162"/>
        <v>-</v>
      </c>
      <c r="JG46" s="127" t="str">
        <f t="shared" si="163"/>
        <v>-</v>
      </c>
      <c r="JH46" s="127" t="str">
        <f t="shared" si="164"/>
        <v>-</v>
      </c>
      <c r="JI46" s="127" t="str">
        <f t="shared" si="165"/>
        <v>-</v>
      </c>
      <c r="JJ46" s="127" t="str">
        <f t="shared" si="166"/>
        <v>-</v>
      </c>
      <c r="JK46" s="127" t="str">
        <f t="shared" si="167"/>
        <v>-</v>
      </c>
      <c r="JL46" s="128" t="str">
        <f t="shared" si="168"/>
        <v>-</v>
      </c>
      <c r="JM46" s="128" t="str">
        <f t="shared" si="169"/>
        <v>-</v>
      </c>
      <c r="JN46" s="128" t="str">
        <f t="shared" si="170"/>
        <v>-</v>
      </c>
      <c r="JO46" s="129" t="str">
        <f t="shared" si="171"/>
        <v>-</v>
      </c>
    </row>
    <row r="47" spans="1:275" ht="15.75">
      <c r="A47" s="14">
        <f>IFERROR('SEM1'!A47,"-")</f>
        <v>0</v>
      </c>
      <c r="B47" s="14">
        <f>IFERROR('SEM1'!B47,"-")</f>
        <v>0</v>
      </c>
      <c r="C47" s="39">
        <f>+'SEM1'!IC47</f>
        <v>0</v>
      </c>
      <c r="D47" s="99">
        <f t="shared" si="24"/>
        <v>0</v>
      </c>
      <c r="E47" s="99">
        <f t="shared" si="25"/>
        <v>0</v>
      </c>
      <c r="F47" s="100">
        <f t="shared" si="26"/>
        <v>0</v>
      </c>
      <c r="G47" s="100">
        <f t="shared" si="27"/>
        <v>0</v>
      </c>
      <c r="H47" s="35">
        <f>+'SEM1'!IH47</f>
        <v>0</v>
      </c>
      <c r="I47" s="35">
        <f>+'SEM1'!II47</f>
        <v>0</v>
      </c>
      <c r="J47" s="35">
        <f>+'SEM1'!IJ47</f>
        <v>0</v>
      </c>
      <c r="K47" s="35">
        <f>+'SEM1'!IK47</f>
        <v>0</v>
      </c>
      <c r="L47" s="35">
        <f>+'SEM1'!IL47</f>
        <v>0</v>
      </c>
      <c r="M47" s="35">
        <f>+'SEM1'!IM47</f>
        <v>0</v>
      </c>
      <c r="N47" s="100">
        <f>+'SEM1'!IN47</f>
        <v>0</v>
      </c>
      <c r="O47" s="35">
        <f>+'SEM1'!IO47</f>
        <v>0</v>
      </c>
      <c r="P47" s="35">
        <f>+'SEM1'!IP47</f>
        <v>0</v>
      </c>
      <c r="Q47" s="35">
        <f>+'SEM1'!IQ47</f>
        <v>0</v>
      </c>
      <c r="R47" s="35">
        <f>+'SEM1'!IR47</f>
        <v>0</v>
      </c>
      <c r="S47" s="35">
        <f>+'SEM1'!IS47</f>
        <v>0</v>
      </c>
      <c r="T47" s="23">
        <f>+'SEM1'!IT47</f>
        <v>0</v>
      </c>
      <c r="U47" s="26">
        <f>+'SEM1'!IU47</f>
        <v>0</v>
      </c>
      <c r="V47" s="42" t="str">
        <f t="shared" si="28"/>
        <v>-</v>
      </c>
      <c r="W47" s="89" t="str">
        <f t="shared" si="29"/>
        <v>-</v>
      </c>
      <c r="X47" s="43" t="str">
        <f t="shared" si="30"/>
        <v>-</v>
      </c>
      <c r="Y47" s="43" t="str">
        <f t="shared" si="31"/>
        <v>-</v>
      </c>
      <c r="Z47" s="43" t="str">
        <f t="shared" si="32"/>
        <v>-</v>
      </c>
      <c r="AA47" s="43" t="str">
        <f t="shared" si="33"/>
        <v>-</v>
      </c>
      <c r="AB47" s="43" t="str">
        <f t="shared" si="34"/>
        <v>-</v>
      </c>
      <c r="AC47" s="43" t="str">
        <f t="shared" si="35"/>
        <v>-</v>
      </c>
      <c r="AD47" s="43" t="str">
        <f t="shared" si="36"/>
        <v>-</v>
      </c>
      <c r="AE47" s="43" t="str">
        <f t="shared" si="37"/>
        <v>-</v>
      </c>
      <c r="AF47" s="43" t="str">
        <f t="shared" si="38"/>
        <v>-</v>
      </c>
      <c r="AG47" s="43" t="str">
        <f t="shared" si="39"/>
        <v>-</v>
      </c>
      <c r="AH47" s="43" t="str">
        <f t="shared" si="40"/>
        <v>-</v>
      </c>
      <c r="AI47" s="43" t="str">
        <f t="shared" si="41"/>
        <v>-</v>
      </c>
      <c r="AJ47" s="43" t="str">
        <f t="shared" si="42"/>
        <v>-</v>
      </c>
      <c r="AK47" s="43" t="str">
        <f t="shared" si="43"/>
        <v>-</v>
      </c>
      <c r="AL47" s="44" t="str">
        <f t="shared" si="44"/>
        <v>-</v>
      </c>
      <c r="AM47" s="44" t="str">
        <f t="shared" si="45"/>
        <v>-</v>
      </c>
      <c r="AN47" s="44" t="str">
        <f t="shared" si="46"/>
        <v>-</v>
      </c>
      <c r="AO47" s="90" t="str">
        <f t="shared" si="47"/>
        <v>-</v>
      </c>
      <c r="AP47" s="39">
        <f>+'SEM2'!IC47</f>
        <v>0</v>
      </c>
      <c r="AQ47" s="99">
        <f t="shared" si="48"/>
        <v>0</v>
      </c>
      <c r="AR47" s="99">
        <f t="shared" si="49"/>
        <v>0</v>
      </c>
      <c r="AS47" s="100">
        <f t="shared" si="50"/>
        <v>0</v>
      </c>
      <c r="AT47" s="100">
        <f t="shared" si="51"/>
        <v>0</v>
      </c>
      <c r="AU47" s="35">
        <f>+'SEM2'!IH47</f>
        <v>0</v>
      </c>
      <c r="AV47" s="35">
        <f>+'SEM2'!II47</f>
        <v>0</v>
      </c>
      <c r="AW47" s="35">
        <f>+'SEM2'!IJ47</f>
        <v>0</v>
      </c>
      <c r="AX47" s="35">
        <f>+'SEM2'!IK47</f>
        <v>0</v>
      </c>
      <c r="AY47" s="35">
        <f>+'SEM2'!IL47</f>
        <v>0</v>
      </c>
      <c r="AZ47" s="35">
        <f>+'SEM2'!IM47</f>
        <v>0</v>
      </c>
      <c r="BA47" s="100">
        <f>+'SEM2'!IN47</f>
        <v>0</v>
      </c>
      <c r="BB47" s="35">
        <f>+'SEM2'!IO47</f>
        <v>0</v>
      </c>
      <c r="BC47" s="35">
        <f>+'SEM2'!IP47</f>
        <v>0</v>
      </c>
      <c r="BD47" s="35">
        <f>+'SEM2'!IQ47</f>
        <v>0</v>
      </c>
      <c r="BE47" s="35">
        <f>+'SEM2'!IR47</f>
        <v>0</v>
      </c>
      <c r="BF47" s="35">
        <f>+'SEM2'!IS47</f>
        <v>0</v>
      </c>
      <c r="BG47" s="23">
        <f>+'SEM2'!IT47</f>
        <v>0</v>
      </c>
      <c r="BH47" s="26">
        <f>+'SEM2'!IU47</f>
        <v>0</v>
      </c>
      <c r="BI47" s="42" t="str">
        <f t="shared" si="52"/>
        <v>-</v>
      </c>
      <c r="BJ47" s="89" t="str">
        <f t="shared" si="53"/>
        <v>-</v>
      </c>
      <c r="BK47" s="43" t="str">
        <f t="shared" si="54"/>
        <v>-</v>
      </c>
      <c r="BL47" s="43" t="str">
        <f t="shared" si="55"/>
        <v>-</v>
      </c>
      <c r="BM47" s="43" t="str">
        <f t="shared" si="56"/>
        <v>-</v>
      </c>
      <c r="BN47" s="43" t="str">
        <f t="shared" si="57"/>
        <v>-</v>
      </c>
      <c r="BO47" s="43" t="str">
        <f t="shared" si="58"/>
        <v>-</v>
      </c>
      <c r="BP47" s="43" t="str">
        <f t="shared" si="59"/>
        <v>-</v>
      </c>
      <c r="BQ47" s="43" t="str">
        <f t="shared" si="60"/>
        <v>-</v>
      </c>
      <c r="BR47" s="43" t="str">
        <f t="shared" si="61"/>
        <v>-</v>
      </c>
      <c r="BS47" s="43" t="str">
        <f t="shared" si="62"/>
        <v>-</v>
      </c>
      <c r="BT47" s="43" t="str">
        <f t="shared" si="63"/>
        <v>-</v>
      </c>
      <c r="BU47" s="43" t="str">
        <f t="shared" si="64"/>
        <v>-</v>
      </c>
      <c r="BV47" s="43" t="str">
        <f t="shared" si="65"/>
        <v>-</v>
      </c>
      <c r="BW47" s="43" t="str">
        <f t="shared" si="66"/>
        <v>-</v>
      </c>
      <c r="BX47" s="43" t="str">
        <f t="shared" si="67"/>
        <v>-</v>
      </c>
      <c r="BY47" s="44" t="str">
        <f t="shared" si="68"/>
        <v>-</v>
      </c>
      <c r="BZ47" s="44" t="str">
        <f t="shared" si="69"/>
        <v>-</v>
      </c>
      <c r="CA47" s="44" t="str">
        <f t="shared" si="70"/>
        <v>-</v>
      </c>
      <c r="CB47" s="90" t="str">
        <f t="shared" si="71"/>
        <v>-</v>
      </c>
      <c r="CC47" s="39">
        <f>+'SEM3'!IC47</f>
        <v>0</v>
      </c>
      <c r="CD47" s="99">
        <f t="shared" si="72"/>
        <v>0</v>
      </c>
      <c r="CE47" s="99">
        <f t="shared" si="73"/>
        <v>0</v>
      </c>
      <c r="CF47" s="100">
        <f t="shared" si="74"/>
        <v>0</v>
      </c>
      <c r="CG47" s="100">
        <f t="shared" si="75"/>
        <v>0</v>
      </c>
      <c r="CH47" s="35">
        <f>+'SEM3'!IH47</f>
        <v>0</v>
      </c>
      <c r="CI47" s="35">
        <f>+'SEM3'!II47</f>
        <v>0</v>
      </c>
      <c r="CJ47" s="35">
        <f>+'SEM3'!IJ47</f>
        <v>0</v>
      </c>
      <c r="CK47" s="35">
        <f>+'SEM3'!IK47</f>
        <v>0</v>
      </c>
      <c r="CL47" s="35">
        <f>+'SEM3'!IL47</f>
        <v>0</v>
      </c>
      <c r="CM47" s="35">
        <f>+'SEM3'!IM47</f>
        <v>0</v>
      </c>
      <c r="CN47" s="100">
        <f>+'SEM3'!IN47</f>
        <v>0</v>
      </c>
      <c r="CO47" s="35">
        <f>+'SEM3'!IO47</f>
        <v>0</v>
      </c>
      <c r="CP47" s="35">
        <f>+'SEM3'!IP47</f>
        <v>0</v>
      </c>
      <c r="CQ47" s="35">
        <f>+'SEM3'!IQ47</f>
        <v>0</v>
      </c>
      <c r="CR47" s="35">
        <f>+'SEM3'!IR47</f>
        <v>0</v>
      </c>
      <c r="CS47" s="35">
        <f>+'SEM3'!IS47</f>
        <v>0</v>
      </c>
      <c r="CT47" s="23">
        <f>+'SEM3'!IT47</f>
        <v>0</v>
      </c>
      <c r="CU47" s="26">
        <f>+'SEM3'!IU47</f>
        <v>0</v>
      </c>
      <c r="CV47" s="42" t="str">
        <f t="shared" si="76"/>
        <v>-</v>
      </c>
      <c r="CW47" s="89" t="str">
        <f t="shared" si="77"/>
        <v>-</v>
      </c>
      <c r="CX47" s="43" t="str">
        <f t="shared" si="78"/>
        <v>-</v>
      </c>
      <c r="CY47" s="43" t="str">
        <f t="shared" si="79"/>
        <v>-</v>
      </c>
      <c r="CZ47" s="43" t="str">
        <f t="shared" si="80"/>
        <v>-</v>
      </c>
      <c r="DA47" s="43" t="str">
        <f t="shared" si="81"/>
        <v>-</v>
      </c>
      <c r="DB47" s="43" t="str">
        <f t="shared" si="82"/>
        <v>-</v>
      </c>
      <c r="DC47" s="43" t="str">
        <f t="shared" si="83"/>
        <v>-</v>
      </c>
      <c r="DD47" s="43" t="str">
        <f t="shared" si="84"/>
        <v>-</v>
      </c>
      <c r="DE47" s="43" t="str">
        <f t="shared" si="85"/>
        <v>-</v>
      </c>
      <c r="DF47" s="43" t="str">
        <f t="shared" si="86"/>
        <v>-</v>
      </c>
      <c r="DG47" s="43" t="str">
        <f t="shared" si="87"/>
        <v>-</v>
      </c>
      <c r="DH47" s="43" t="str">
        <f t="shared" si="88"/>
        <v>-</v>
      </c>
      <c r="DI47" s="43" t="str">
        <f t="shared" si="89"/>
        <v>-</v>
      </c>
      <c r="DJ47" s="43" t="str">
        <f t="shared" si="90"/>
        <v>-</v>
      </c>
      <c r="DK47" s="43" t="str">
        <f t="shared" si="91"/>
        <v>-</v>
      </c>
      <c r="DL47" s="44" t="str">
        <f t="shared" si="92"/>
        <v>-</v>
      </c>
      <c r="DM47" s="44" t="str">
        <f t="shared" si="93"/>
        <v>-</v>
      </c>
      <c r="DN47" s="44" t="str">
        <f t="shared" si="94"/>
        <v>-</v>
      </c>
      <c r="DO47" s="90" t="str">
        <f t="shared" si="95"/>
        <v>-</v>
      </c>
      <c r="DP47" s="39">
        <f>+'SEM4'!IC47</f>
        <v>0</v>
      </c>
      <c r="DQ47" s="99">
        <f t="shared" si="96"/>
        <v>0</v>
      </c>
      <c r="DR47" s="99">
        <f t="shared" si="97"/>
        <v>0</v>
      </c>
      <c r="DS47" s="100">
        <f t="shared" si="98"/>
        <v>0</v>
      </c>
      <c r="DT47" s="100">
        <f t="shared" si="99"/>
        <v>0</v>
      </c>
      <c r="DU47" s="35">
        <f>+'SEM4'!IH47</f>
        <v>0</v>
      </c>
      <c r="DV47" s="35">
        <f>+'SEM4'!II47</f>
        <v>0</v>
      </c>
      <c r="DW47" s="35">
        <f>+'SEM4'!IJ47</f>
        <v>0</v>
      </c>
      <c r="DX47" s="35">
        <f>+'SEM4'!IK47</f>
        <v>0</v>
      </c>
      <c r="DY47" s="35">
        <f>+'SEM4'!IL47</f>
        <v>0</v>
      </c>
      <c r="DZ47" s="35">
        <f>+'SEM4'!IM47</f>
        <v>0</v>
      </c>
      <c r="EA47" s="100">
        <f>+'SEM4'!IN47</f>
        <v>0</v>
      </c>
      <c r="EB47" s="35">
        <f>+'SEM4'!IO47</f>
        <v>0</v>
      </c>
      <c r="EC47" s="35">
        <f>+'SEM4'!IP47</f>
        <v>0</v>
      </c>
      <c r="ED47" s="35">
        <f>+'SEM4'!IQ47</f>
        <v>0</v>
      </c>
      <c r="EE47" s="35">
        <f>+'SEM4'!IR47</f>
        <v>0</v>
      </c>
      <c r="EF47" s="35">
        <f>+'SEM4'!IS47</f>
        <v>0</v>
      </c>
      <c r="EG47" s="23">
        <f>+'SEM4'!IT47</f>
        <v>0</v>
      </c>
      <c r="EH47" s="26">
        <f>+'SEM4'!IU47</f>
        <v>0</v>
      </c>
      <c r="EI47" s="42" t="str">
        <f t="shared" si="100"/>
        <v>-</v>
      </c>
      <c r="EJ47" s="89" t="str">
        <f t="shared" si="101"/>
        <v>-</v>
      </c>
      <c r="EK47" s="43" t="str">
        <f t="shared" si="102"/>
        <v>-</v>
      </c>
      <c r="EL47" s="43" t="str">
        <f t="shared" si="103"/>
        <v>-</v>
      </c>
      <c r="EM47" s="43" t="str">
        <f t="shared" si="104"/>
        <v>-</v>
      </c>
      <c r="EN47" s="43" t="str">
        <f t="shared" si="105"/>
        <v>-</v>
      </c>
      <c r="EO47" s="43" t="str">
        <f t="shared" si="106"/>
        <v>-</v>
      </c>
      <c r="EP47" s="43" t="str">
        <f t="shared" si="107"/>
        <v>-</v>
      </c>
      <c r="EQ47" s="43" t="str">
        <f t="shared" si="108"/>
        <v>-</v>
      </c>
      <c r="ER47" s="43" t="str">
        <f t="shared" si="109"/>
        <v>-</v>
      </c>
      <c r="ES47" s="43" t="str">
        <f t="shared" si="110"/>
        <v>-</v>
      </c>
      <c r="ET47" s="43" t="str">
        <f t="shared" si="111"/>
        <v>-</v>
      </c>
      <c r="EU47" s="43" t="str">
        <f t="shared" si="112"/>
        <v>-</v>
      </c>
      <c r="EV47" s="43" t="str">
        <f t="shared" si="113"/>
        <v>-</v>
      </c>
      <c r="EW47" s="43" t="str">
        <f t="shared" si="114"/>
        <v>-</v>
      </c>
      <c r="EX47" s="43" t="str">
        <f t="shared" si="115"/>
        <v>-</v>
      </c>
      <c r="EY47" s="44" t="str">
        <f t="shared" si="116"/>
        <v>-</v>
      </c>
      <c r="EZ47" s="44" t="str">
        <f t="shared" si="117"/>
        <v>-</v>
      </c>
      <c r="FA47" s="44" t="str">
        <f t="shared" si="118"/>
        <v>-</v>
      </c>
      <c r="FB47" s="90" t="str">
        <f t="shared" si="119"/>
        <v>-</v>
      </c>
      <c r="FC47" s="39">
        <f>+'SEM5'!IC47</f>
        <v>0</v>
      </c>
      <c r="FD47" s="99">
        <f t="shared" si="120"/>
        <v>0</v>
      </c>
      <c r="FE47" s="99">
        <f t="shared" si="121"/>
        <v>0</v>
      </c>
      <c r="FF47" s="100">
        <f t="shared" si="122"/>
        <v>0</v>
      </c>
      <c r="FG47" s="100">
        <f t="shared" si="123"/>
        <v>0</v>
      </c>
      <c r="FH47" s="35">
        <f>+'SEM5'!IH47</f>
        <v>0</v>
      </c>
      <c r="FI47" s="35">
        <f>+'SEM5'!II47</f>
        <v>0</v>
      </c>
      <c r="FJ47" s="35">
        <f>+'SEM5'!IJ47</f>
        <v>0</v>
      </c>
      <c r="FK47" s="35">
        <f>+'SEM5'!IK47</f>
        <v>0</v>
      </c>
      <c r="FL47" s="35">
        <f>+'SEM5'!IL47</f>
        <v>0</v>
      </c>
      <c r="FM47" s="35">
        <f>+'SEM5'!IM47</f>
        <v>0</v>
      </c>
      <c r="FN47" s="100">
        <f>+'SEM5'!IN47</f>
        <v>0</v>
      </c>
      <c r="FO47" s="35">
        <f>+'SEM5'!IO47</f>
        <v>0</v>
      </c>
      <c r="FP47" s="35">
        <f>+'SEM5'!IP47</f>
        <v>0</v>
      </c>
      <c r="FQ47" s="35">
        <f>+'SEM5'!IQ47</f>
        <v>0</v>
      </c>
      <c r="FR47" s="35">
        <f>+'SEM5'!IR47</f>
        <v>0</v>
      </c>
      <c r="FS47" s="35">
        <f>+'SEM5'!IS47</f>
        <v>0</v>
      </c>
      <c r="FT47" s="23">
        <f>+'SEM5'!IT47</f>
        <v>0</v>
      </c>
      <c r="FU47" s="26">
        <f>+'SEM5'!IU47</f>
        <v>0</v>
      </c>
      <c r="FV47" s="42" t="str">
        <f t="shared" si="124"/>
        <v>-</v>
      </c>
      <c r="FW47" s="89" t="str">
        <f t="shared" si="125"/>
        <v>-</v>
      </c>
      <c r="FX47" s="43" t="str">
        <f t="shared" si="126"/>
        <v>-</v>
      </c>
      <c r="FY47" s="43" t="str">
        <f t="shared" si="127"/>
        <v>-</v>
      </c>
      <c r="FZ47" s="43" t="str">
        <f t="shared" si="128"/>
        <v>-</v>
      </c>
      <c r="GA47" s="43" t="str">
        <f t="shared" si="129"/>
        <v>-</v>
      </c>
      <c r="GB47" s="43" t="str">
        <f t="shared" si="130"/>
        <v>-</v>
      </c>
      <c r="GC47" s="43" t="str">
        <f t="shared" si="131"/>
        <v>-</v>
      </c>
      <c r="GD47" s="43" t="str">
        <f t="shared" si="132"/>
        <v>-</v>
      </c>
      <c r="GE47" s="43" t="str">
        <f t="shared" si="133"/>
        <v>-</v>
      </c>
      <c r="GF47" s="43" t="str">
        <f t="shared" si="134"/>
        <v>-</v>
      </c>
      <c r="GG47" s="43" t="str">
        <f t="shared" si="135"/>
        <v>-</v>
      </c>
      <c r="GH47" s="43" t="str">
        <f t="shared" si="136"/>
        <v>-</v>
      </c>
      <c r="GI47" s="43" t="str">
        <f t="shared" si="137"/>
        <v>-</v>
      </c>
      <c r="GJ47" s="43" t="str">
        <f t="shared" si="138"/>
        <v>-</v>
      </c>
      <c r="GK47" s="43" t="str">
        <f t="shared" si="139"/>
        <v>-</v>
      </c>
      <c r="GL47" s="44" t="str">
        <f t="shared" si="140"/>
        <v>-</v>
      </c>
      <c r="GM47" s="44" t="str">
        <f t="shared" si="141"/>
        <v>-</v>
      </c>
      <c r="GN47" s="44" t="str">
        <f t="shared" si="142"/>
        <v>-</v>
      </c>
      <c r="GO47" s="90" t="str">
        <f t="shared" si="143"/>
        <v>-</v>
      </c>
      <c r="GP47" s="39">
        <f>'SEM6'!IC47</f>
        <v>0</v>
      </c>
      <c r="GQ47" s="99">
        <f t="shared" si="144"/>
        <v>0</v>
      </c>
      <c r="GR47" s="99">
        <f t="shared" si="145"/>
        <v>0</v>
      </c>
      <c r="GS47" s="100">
        <f t="shared" si="146"/>
        <v>0</v>
      </c>
      <c r="GT47" s="100">
        <f t="shared" si="147"/>
        <v>0</v>
      </c>
      <c r="GU47" s="35">
        <f>'SEM6'!IH47</f>
        <v>0</v>
      </c>
      <c r="GV47" s="35">
        <f>'SEM6'!II47</f>
        <v>0</v>
      </c>
      <c r="GW47" s="35">
        <f>'SEM6'!IJ47</f>
        <v>0</v>
      </c>
      <c r="GX47" s="35">
        <f>'SEM6'!IK47</f>
        <v>0</v>
      </c>
      <c r="GY47" s="35">
        <f>'SEM6'!IL47</f>
        <v>0</v>
      </c>
      <c r="GZ47" s="35">
        <f>'SEM6'!IM47</f>
        <v>0</v>
      </c>
      <c r="HA47" s="100">
        <f>'SEM6'!IN47</f>
        <v>0</v>
      </c>
      <c r="HB47" s="35">
        <f>'SEM6'!IO47</f>
        <v>0</v>
      </c>
      <c r="HC47" s="35">
        <f>'SEM6'!IP47</f>
        <v>0</v>
      </c>
      <c r="HD47" s="35">
        <f>'SEM6'!IQ47</f>
        <v>0</v>
      </c>
      <c r="HE47" s="35">
        <f>'SEM6'!IR47</f>
        <v>0</v>
      </c>
      <c r="HF47" s="35">
        <f>'SEM6'!IS47</f>
        <v>0</v>
      </c>
      <c r="HG47" s="23">
        <f>'SEM6'!IT47</f>
        <v>0</v>
      </c>
      <c r="HH47" s="26">
        <f>'SEM6'!IU47</f>
        <v>0</v>
      </c>
      <c r="HI47" s="42" t="str">
        <f t="shared" si="4"/>
        <v>-</v>
      </c>
      <c r="HJ47" s="89" t="str">
        <f t="shared" si="5"/>
        <v>-</v>
      </c>
      <c r="HK47" s="43" t="str">
        <f t="shared" si="6"/>
        <v>-</v>
      </c>
      <c r="HL47" s="43" t="str">
        <f t="shared" si="7"/>
        <v>-</v>
      </c>
      <c r="HM47" s="43" t="str">
        <f t="shared" si="8"/>
        <v>-</v>
      </c>
      <c r="HN47" s="43" t="str">
        <f t="shared" si="9"/>
        <v>-</v>
      </c>
      <c r="HO47" s="43" t="str">
        <f t="shared" si="10"/>
        <v>-</v>
      </c>
      <c r="HP47" s="43" t="str">
        <f t="shared" si="11"/>
        <v>-</v>
      </c>
      <c r="HQ47" s="43" t="str">
        <f t="shared" si="12"/>
        <v>-</v>
      </c>
      <c r="HR47" s="43" t="str">
        <f t="shared" si="13"/>
        <v>-</v>
      </c>
      <c r="HS47" s="43" t="str">
        <f t="shared" si="14"/>
        <v>-</v>
      </c>
      <c r="HT47" s="43" t="str">
        <f t="shared" si="15"/>
        <v>-</v>
      </c>
      <c r="HU47" s="43" t="str">
        <f t="shared" si="16"/>
        <v>-</v>
      </c>
      <c r="HV47" s="43" t="str">
        <f t="shared" si="17"/>
        <v>-</v>
      </c>
      <c r="HW47" s="43" t="str">
        <f t="shared" si="18"/>
        <v>-</v>
      </c>
      <c r="HX47" s="43" t="str">
        <f t="shared" si="19"/>
        <v>-</v>
      </c>
      <c r="HY47" s="44" t="str">
        <f t="shared" si="20"/>
        <v>-</v>
      </c>
      <c r="HZ47" s="44" t="str">
        <f t="shared" si="21"/>
        <v>-</v>
      </c>
      <c r="IA47" s="44" t="str">
        <f t="shared" si="22"/>
        <v>-</v>
      </c>
      <c r="IB47" s="90" t="str">
        <f t="shared" si="23"/>
        <v>-</v>
      </c>
      <c r="IC47" s="39">
        <f>'CUMUL Octobre 2022'!C47</f>
        <v>0</v>
      </c>
      <c r="ID47" s="112">
        <f t="shared" si="148"/>
        <v>0</v>
      </c>
      <c r="IE47" s="112">
        <f t="shared" si="149"/>
        <v>0</v>
      </c>
      <c r="IF47" s="113">
        <f t="shared" si="150"/>
        <v>0</v>
      </c>
      <c r="IG47" s="113">
        <f t="shared" si="151"/>
        <v>0</v>
      </c>
      <c r="IH47" s="35">
        <f>'CUMUL Octobre 2022'!H47</f>
        <v>0</v>
      </c>
      <c r="II47" s="35">
        <f>'CUMUL Octobre 2022'!I47</f>
        <v>0</v>
      </c>
      <c r="IJ47" s="35">
        <f>'CUMUL Octobre 2022'!J47</f>
        <v>0</v>
      </c>
      <c r="IK47" s="35">
        <f>'CUMUL Octobre 2022'!K47</f>
        <v>0</v>
      </c>
      <c r="IL47" s="35">
        <f>'CUMUL Octobre 2022'!L47</f>
        <v>0</v>
      </c>
      <c r="IM47" s="35">
        <f>'CUMUL Octobre 2022'!M47</f>
        <v>0</v>
      </c>
      <c r="IN47" s="113">
        <f>'CUMUL Octobre 2022'!N47</f>
        <v>0</v>
      </c>
      <c r="IO47" s="35">
        <f>'CUMUL Octobre 2022'!O47</f>
        <v>0</v>
      </c>
      <c r="IP47" s="35">
        <f>'CUMUL Octobre 2022'!P47</f>
        <v>0</v>
      </c>
      <c r="IQ47" s="35">
        <f>'CUMUL Octobre 2022'!Q47</f>
        <v>0</v>
      </c>
      <c r="IR47" s="35">
        <f>'CUMUL Octobre 2022'!R47</f>
        <v>0</v>
      </c>
      <c r="IS47" s="35">
        <f>'CUMUL Octobre 2022'!S47</f>
        <v>0</v>
      </c>
      <c r="IT47" s="23">
        <f>'CUMUL Octobre 2022'!T47</f>
        <v>0</v>
      </c>
      <c r="IU47" s="26">
        <f>'CUMUL Octobre 2022'!U47</f>
        <v>0</v>
      </c>
      <c r="IV47" s="125" t="str">
        <f t="shared" si="152"/>
        <v>-</v>
      </c>
      <c r="IW47" s="126" t="str">
        <f t="shared" si="153"/>
        <v>-</v>
      </c>
      <c r="IX47" s="127" t="str">
        <f t="shared" si="154"/>
        <v>-</v>
      </c>
      <c r="IY47" s="127" t="str">
        <f t="shared" si="155"/>
        <v>-</v>
      </c>
      <c r="IZ47" s="127" t="str">
        <f t="shared" si="156"/>
        <v>-</v>
      </c>
      <c r="JA47" s="127" t="str">
        <f t="shared" si="157"/>
        <v>-</v>
      </c>
      <c r="JB47" s="127" t="str">
        <f t="shared" si="158"/>
        <v>-</v>
      </c>
      <c r="JC47" s="127" t="str">
        <f t="shared" si="159"/>
        <v>-</v>
      </c>
      <c r="JD47" s="127" t="str">
        <f t="shared" si="160"/>
        <v>-</v>
      </c>
      <c r="JE47" s="127" t="str">
        <f t="shared" si="161"/>
        <v>-</v>
      </c>
      <c r="JF47" s="127" t="str">
        <f t="shared" si="162"/>
        <v>-</v>
      </c>
      <c r="JG47" s="127" t="str">
        <f t="shared" si="163"/>
        <v>-</v>
      </c>
      <c r="JH47" s="127" t="str">
        <f t="shared" si="164"/>
        <v>-</v>
      </c>
      <c r="JI47" s="127" t="str">
        <f t="shared" si="165"/>
        <v>-</v>
      </c>
      <c r="JJ47" s="127" t="str">
        <f t="shared" si="166"/>
        <v>-</v>
      </c>
      <c r="JK47" s="127" t="str">
        <f t="shared" si="167"/>
        <v>-</v>
      </c>
      <c r="JL47" s="128" t="str">
        <f t="shared" si="168"/>
        <v>-</v>
      </c>
      <c r="JM47" s="128" t="str">
        <f t="shared" si="169"/>
        <v>-</v>
      </c>
      <c r="JN47" s="128" t="str">
        <f t="shared" si="170"/>
        <v>-</v>
      </c>
      <c r="JO47" s="129" t="str">
        <f t="shared" si="171"/>
        <v>-</v>
      </c>
    </row>
    <row r="48" spans="1:275" ht="15.75">
      <c r="A48" s="14">
        <f>IFERROR('SEM1'!A48,"-")</f>
        <v>0</v>
      </c>
      <c r="B48" s="14">
        <f>IFERROR('SEM1'!B48,"-")</f>
        <v>0</v>
      </c>
      <c r="C48" s="39">
        <f>+'SEM1'!IC48</f>
        <v>0</v>
      </c>
      <c r="D48" s="99">
        <f t="shared" si="24"/>
        <v>0</v>
      </c>
      <c r="E48" s="99">
        <f t="shared" si="25"/>
        <v>0</v>
      </c>
      <c r="F48" s="100">
        <f t="shared" si="26"/>
        <v>0</v>
      </c>
      <c r="G48" s="100">
        <f t="shared" si="27"/>
        <v>0</v>
      </c>
      <c r="H48" s="35">
        <f>+'SEM1'!IH48</f>
        <v>0</v>
      </c>
      <c r="I48" s="35">
        <f>+'SEM1'!II48</f>
        <v>0</v>
      </c>
      <c r="J48" s="35">
        <f>+'SEM1'!IJ48</f>
        <v>0</v>
      </c>
      <c r="K48" s="35">
        <f>+'SEM1'!IK48</f>
        <v>0</v>
      </c>
      <c r="L48" s="35">
        <f>+'SEM1'!IL48</f>
        <v>0</v>
      </c>
      <c r="M48" s="35">
        <f>+'SEM1'!IM48</f>
        <v>0</v>
      </c>
      <c r="N48" s="100">
        <f>+'SEM1'!IN48</f>
        <v>0</v>
      </c>
      <c r="O48" s="35">
        <f>+'SEM1'!IO48</f>
        <v>0</v>
      </c>
      <c r="P48" s="35">
        <f>+'SEM1'!IP48</f>
        <v>0</v>
      </c>
      <c r="Q48" s="35">
        <f>+'SEM1'!IQ48</f>
        <v>0</v>
      </c>
      <c r="R48" s="35">
        <f>+'SEM1'!IR48</f>
        <v>0</v>
      </c>
      <c r="S48" s="35">
        <f>+'SEM1'!IS48</f>
        <v>0</v>
      </c>
      <c r="T48" s="23">
        <f>+'SEM1'!IT48</f>
        <v>0</v>
      </c>
      <c r="U48" s="26">
        <f>+'SEM1'!IU48</f>
        <v>0</v>
      </c>
      <c r="V48" s="42" t="str">
        <f t="shared" si="28"/>
        <v>-</v>
      </c>
      <c r="W48" s="89" t="str">
        <f t="shared" si="29"/>
        <v>-</v>
      </c>
      <c r="X48" s="43" t="str">
        <f t="shared" si="30"/>
        <v>-</v>
      </c>
      <c r="Y48" s="43" t="str">
        <f t="shared" si="31"/>
        <v>-</v>
      </c>
      <c r="Z48" s="43" t="str">
        <f t="shared" si="32"/>
        <v>-</v>
      </c>
      <c r="AA48" s="43" t="str">
        <f t="shared" si="33"/>
        <v>-</v>
      </c>
      <c r="AB48" s="43" t="str">
        <f t="shared" si="34"/>
        <v>-</v>
      </c>
      <c r="AC48" s="43" t="str">
        <f t="shared" si="35"/>
        <v>-</v>
      </c>
      <c r="AD48" s="43" t="str">
        <f t="shared" si="36"/>
        <v>-</v>
      </c>
      <c r="AE48" s="43" t="str">
        <f t="shared" si="37"/>
        <v>-</v>
      </c>
      <c r="AF48" s="43" t="str">
        <f t="shared" si="38"/>
        <v>-</v>
      </c>
      <c r="AG48" s="43" t="str">
        <f t="shared" si="39"/>
        <v>-</v>
      </c>
      <c r="AH48" s="43" t="str">
        <f t="shared" si="40"/>
        <v>-</v>
      </c>
      <c r="AI48" s="43" t="str">
        <f t="shared" si="41"/>
        <v>-</v>
      </c>
      <c r="AJ48" s="43" t="str">
        <f t="shared" si="42"/>
        <v>-</v>
      </c>
      <c r="AK48" s="43" t="str">
        <f t="shared" si="43"/>
        <v>-</v>
      </c>
      <c r="AL48" s="44" t="str">
        <f t="shared" si="44"/>
        <v>-</v>
      </c>
      <c r="AM48" s="44" t="str">
        <f t="shared" si="45"/>
        <v>-</v>
      </c>
      <c r="AN48" s="44" t="str">
        <f t="shared" si="46"/>
        <v>-</v>
      </c>
      <c r="AO48" s="90" t="str">
        <f t="shared" si="47"/>
        <v>-</v>
      </c>
      <c r="AP48" s="39">
        <f>+'SEM2'!IC48</f>
        <v>0</v>
      </c>
      <c r="AQ48" s="99">
        <f t="shared" si="48"/>
        <v>0</v>
      </c>
      <c r="AR48" s="99">
        <f t="shared" si="49"/>
        <v>0</v>
      </c>
      <c r="AS48" s="100">
        <f t="shared" si="50"/>
        <v>0</v>
      </c>
      <c r="AT48" s="100">
        <f t="shared" si="51"/>
        <v>0</v>
      </c>
      <c r="AU48" s="35">
        <f>+'SEM2'!IH48</f>
        <v>0</v>
      </c>
      <c r="AV48" s="35">
        <f>+'SEM2'!II48</f>
        <v>0</v>
      </c>
      <c r="AW48" s="35">
        <f>+'SEM2'!IJ48</f>
        <v>0</v>
      </c>
      <c r="AX48" s="35">
        <f>+'SEM2'!IK48</f>
        <v>0</v>
      </c>
      <c r="AY48" s="35">
        <f>+'SEM2'!IL48</f>
        <v>0</v>
      </c>
      <c r="AZ48" s="35">
        <f>+'SEM2'!IM48</f>
        <v>0</v>
      </c>
      <c r="BA48" s="100">
        <f>+'SEM2'!IN48</f>
        <v>0</v>
      </c>
      <c r="BB48" s="35">
        <f>+'SEM2'!IO48</f>
        <v>0</v>
      </c>
      <c r="BC48" s="35">
        <f>+'SEM2'!IP48</f>
        <v>0</v>
      </c>
      <c r="BD48" s="35">
        <f>+'SEM2'!IQ48</f>
        <v>0</v>
      </c>
      <c r="BE48" s="35">
        <f>+'SEM2'!IR48</f>
        <v>0</v>
      </c>
      <c r="BF48" s="35">
        <f>+'SEM2'!IS48</f>
        <v>0</v>
      </c>
      <c r="BG48" s="23">
        <f>+'SEM2'!IT48</f>
        <v>0</v>
      </c>
      <c r="BH48" s="26">
        <f>+'SEM2'!IU48</f>
        <v>0</v>
      </c>
      <c r="BI48" s="42" t="str">
        <f t="shared" si="52"/>
        <v>-</v>
      </c>
      <c r="BJ48" s="89" t="str">
        <f t="shared" si="53"/>
        <v>-</v>
      </c>
      <c r="BK48" s="43" t="str">
        <f t="shared" si="54"/>
        <v>-</v>
      </c>
      <c r="BL48" s="43" t="str">
        <f t="shared" si="55"/>
        <v>-</v>
      </c>
      <c r="BM48" s="43" t="str">
        <f t="shared" si="56"/>
        <v>-</v>
      </c>
      <c r="BN48" s="43" t="str">
        <f t="shared" si="57"/>
        <v>-</v>
      </c>
      <c r="BO48" s="43" t="str">
        <f t="shared" si="58"/>
        <v>-</v>
      </c>
      <c r="BP48" s="43" t="str">
        <f t="shared" si="59"/>
        <v>-</v>
      </c>
      <c r="BQ48" s="43" t="str">
        <f t="shared" si="60"/>
        <v>-</v>
      </c>
      <c r="BR48" s="43" t="str">
        <f t="shared" si="61"/>
        <v>-</v>
      </c>
      <c r="BS48" s="43" t="str">
        <f t="shared" si="62"/>
        <v>-</v>
      </c>
      <c r="BT48" s="43" t="str">
        <f t="shared" si="63"/>
        <v>-</v>
      </c>
      <c r="BU48" s="43" t="str">
        <f t="shared" si="64"/>
        <v>-</v>
      </c>
      <c r="BV48" s="43" t="str">
        <f t="shared" si="65"/>
        <v>-</v>
      </c>
      <c r="BW48" s="43" t="str">
        <f t="shared" si="66"/>
        <v>-</v>
      </c>
      <c r="BX48" s="43" t="str">
        <f t="shared" si="67"/>
        <v>-</v>
      </c>
      <c r="BY48" s="44" t="str">
        <f t="shared" si="68"/>
        <v>-</v>
      </c>
      <c r="BZ48" s="44" t="str">
        <f t="shared" si="69"/>
        <v>-</v>
      </c>
      <c r="CA48" s="44" t="str">
        <f t="shared" si="70"/>
        <v>-</v>
      </c>
      <c r="CB48" s="90" t="str">
        <f t="shared" si="71"/>
        <v>-</v>
      </c>
      <c r="CC48" s="39">
        <f>+'SEM3'!IC48</f>
        <v>0</v>
      </c>
      <c r="CD48" s="99">
        <f t="shared" si="72"/>
        <v>0</v>
      </c>
      <c r="CE48" s="99">
        <f t="shared" si="73"/>
        <v>0</v>
      </c>
      <c r="CF48" s="100">
        <f t="shared" si="74"/>
        <v>0</v>
      </c>
      <c r="CG48" s="100">
        <f t="shared" si="75"/>
        <v>0</v>
      </c>
      <c r="CH48" s="35">
        <f>+'SEM3'!IH48</f>
        <v>0</v>
      </c>
      <c r="CI48" s="35">
        <f>+'SEM3'!II48</f>
        <v>0</v>
      </c>
      <c r="CJ48" s="35">
        <f>+'SEM3'!IJ48</f>
        <v>0</v>
      </c>
      <c r="CK48" s="35">
        <f>+'SEM3'!IK48</f>
        <v>0</v>
      </c>
      <c r="CL48" s="35">
        <f>+'SEM3'!IL48</f>
        <v>0</v>
      </c>
      <c r="CM48" s="35">
        <f>+'SEM3'!IM48</f>
        <v>0</v>
      </c>
      <c r="CN48" s="100">
        <f>+'SEM3'!IN48</f>
        <v>0</v>
      </c>
      <c r="CO48" s="35">
        <f>+'SEM3'!IO48</f>
        <v>0</v>
      </c>
      <c r="CP48" s="35">
        <f>+'SEM3'!IP48</f>
        <v>0</v>
      </c>
      <c r="CQ48" s="35">
        <f>+'SEM3'!IQ48</f>
        <v>0</v>
      </c>
      <c r="CR48" s="35">
        <f>+'SEM3'!IR48</f>
        <v>0</v>
      </c>
      <c r="CS48" s="35">
        <f>+'SEM3'!IS48</f>
        <v>0</v>
      </c>
      <c r="CT48" s="23">
        <f>+'SEM3'!IT48</f>
        <v>0</v>
      </c>
      <c r="CU48" s="26">
        <f>+'SEM3'!IU48</f>
        <v>0</v>
      </c>
      <c r="CV48" s="42" t="str">
        <f t="shared" si="76"/>
        <v>-</v>
      </c>
      <c r="CW48" s="89" t="str">
        <f t="shared" si="77"/>
        <v>-</v>
      </c>
      <c r="CX48" s="43" t="str">
        <f t="shared" si="78"/>
        <v>-</v>
      </c>
      <c r="CY48" s="43" t="str">
        <f t="shared" si="79"/>
        <v>-</v>
      </c>
      <c r="CZ48" s="43" t="str">
        <f t="shared" si="80"/>
        <v>-</v>
      </c>
      <c r="DA48" s="43" t="str">
        <f t="shared" si="81"/>
        <v>-</v>
      </c>
      <c r="DB48" s="43" t="str">
        <f t="shared" si="82"/>
        <v>-</v>
      </c>
      <c r="DC48" s="43" t="str">
        <f t="shared" si="83"/>
        <v>-</v>
      </c>
      <c r="DD48" s="43" t="str">
        <f t="shared" si="84"/>
        <v>-</v>
      </c>
      <c r="DE48" s="43" t="str">
        <f t="shared" si="85"/>
        <v>-</v>
      </c>
      <c r="DF48" s="43" t="str">
        <f t="shared" si="86"/>
        <v>-</v>
      </c>
      <c r="DG48" s="43" t="str">
        <f t="shared" si="87"/>
        <v>-</v>
      </c>
      <c r="DH48" s="43" t="str">
        <f t="shared" si="88"/>
        <v>-</v>
      </c>
      <c r="DI48" s="43" t="str">
        <f t="shared" si="89"/>
        <v>-</v>
      </c>
      <c r="DJ48" s="43" t="str">
        <f t="shared" si="90"/>
        <v>-</v>
      </c>
      <c r="DK48" s="43" t="str">
        <f t="shared" si="91"/>
        <v>-</v>
      </c>
      <c r="DL48" s="44" t="str">
        <f t="shared" si="92"/>
        <v>-</v>
      </c>
      <c r="DM48" s="44" t="str">
        <f t="shared" si="93"/>
        <v>-</v>
      </c>
      <c r="DN48" s="44" t="str">
        <f t="shared" si="94"/>
        <v>-</v>
      </c>
      <c r="DO48" s="90" t="str">
        <f t="shared" si="95"/>
        <v>-</v>
      </c>
      <c r="DP48" s="39">
        <f>+'SEM4'!IC48</f>
        <v>0</v>
      </c>
      <c r="DQ48" s="99">
        <f t="shared" si="96"/>
        <v>0</v>
      </c>
      <c r="DR48" s="99">
        <f t="shared" si="97"/>
        <v>0</v>
      </c>
      <c r="DS48" s="100">
        <f t="shared" si="98"/>
        <v>0</v>
      </c>
      <c r="DT48" s="100">
        <f t="shared" si="99"/>
        <v>0</v>
      </c>
      <c r="DU48" s="35">
        <f>+'SEM4'!IH48</f>
        <v>0</v>
      </c>
      <c r="DV48" s="35">
        <f>+'SEM4'!II48</f>
        <v>0</v>
      </c>
      <c r="DW48" s="35">
        <f>+'SEM4'!IJ48</f>
        <v>0</v>
      </c>
      <c r="DX48" s="35">
        <f>+'SEM4'!IK48</f>
        <v>0</v>
      </c>
      <c r="DY48" s="35">
        <f>+'SEM4'!IL48</f>
        <v>0</v>
      </c>
      <c r="DZ48" s="35">
        <f>+'SEM4'!IM48</f>
        <v>0</v>
      </c>
      <c r="EA48" s="100">
        <f>+'SEM4'!IN48</f>
        <v>0</v>
      </c>
      <c r="EB48" s="35">
        <f>+'SEM4'!IO48</f>
        <v>0</v>
      </c>
      <c r="EC48" s="35">
        <f>+'SEM4'!IP48</f>
        <v>0</v>
      </c>
      <c r="ED48" s="35">
        <f>+'SEM4'!IQ48</f>
        <v>0</v>
      </c>
      <c r="EE48" s="35">
        <f>+'SEM4'!IR48</f>
        <v>0</v>
      </c>
      <c r="EF48" s="35">
        <f>+'SEM4'!IS48</f>
        <v>0</v>
      </c>
      <c r="EG48" s="23">
        <f>+'SEM4'!IT48</f>
        <v>0</v>
      </c>
      <c r="EH48" s="26">
        <f>+'SEM4'!IU48</f>
        <v>0</v>
      </c>
      <c r="EI48" s="42" t="str">
        <f t="shared" si="100"/>
        <v>-</v>
      </c>
      <c r="EJ48" s="89" t="str">
        <f t="shared" si="101"/>
        <v>-</v>
      </c>
      <c r="EK48" s="43" t="str">
        <f t="shared" si="102"/>
        <v>-</v>
      </c>
      <c r="EL48" s="43" t="str">
        <f t="shared" si="103"/>
        <v>-</v>
      </c>
      <c r="EM48" s="43" t="str">
        <f t="shared" si="104"/>
        <v>-</v>
      </c>
      <c r="EN48" s="43" t="str">
        <f t="shared" si="105"/>
        <v>-</v>
      </c>
      <c r="EO48" s="43" t="str">
        <f t="shared" si="106"/>
        <v>-</v>
      </c>
      <c r="EP48" s="43" t="str">
        <f t="shared" si="107"/>
        <v>-</v>
      </c>
      <c r="EQ48" s="43" t="str">
        <f t="shared" si="108"/>
        <v>-</v>
      </c>
      <c r="ER48" s="43" t="str">
        <f t="shared" si="109"/>
        <v>-</v>
      </c>
      <c r="ES48" s="43" t="str">
        <f t="shared" si="110"/>
        <v>-</v>
      </c>
      <c r="ET48" s="43" t="str">
        <f t="shared" si="111"/>
        <v>-</v>
      </c>
      <c r="EU48" s="43" t="str">
        <f t="shared" si="112"/>
        <v>-</v>
      </c>
      <c r="EV48" s="43" t="str">
        <f t="shared" si="113"/>
        <v>-</v>
      </c>
      <c r="EW48" s="43" t="str">
        <f t="shared" si="114"/>
        <v>-</v>
      </c>
      <c r="EX48" s="43" t="str">
        <f t="shared" si="115"/>
        <v>-</v>
      </c>
      <c r="EY48" s="44" t="str">
        <f t="shared" si="116"/>
        <v>-</v>
      </c>
      <c r="EZ48" s="44" t="str">
        <f t="shared" si="117"/>
        <v>-</v>
      </c>
      <c r="FA48" s="44" t="str">
        <f t="shared" si="118"/>
        <v>-</v>
      </c>
      <c r="FB48" s="90" t="str">
        <f t="shared" si="119"/>
        <v>-</v>
      </c>
      <c r="FC48" s="39">
        <f>+'SEM5'!IC48</f>
        <v>0</v>
      </c>
      <c r="FD48" s="99">
        <f t="shared" si="120"/>
        <v>0</v>
      </c>
      <c r="FE48" s="99">
        <f t="shared" si="121"/>
        <v>0</v>
      </c>
      <c r="FF48" s="100">
        <f t="shared" si="122"/>
        <v>0</v>
      </c>
      <c r="FG48" s="100">
        <f t="shared" si="123"/>
        <v>0</v>
      </c>
      <c r="FH48" s="35">
        <f>+'SEM5'!IH48</f>
        <v>0</v>
      </c>
      <c r="FI48" s="35">
        <f>+'SEM5'!II48</f>
        <v>0</v>
      </c>
      <c r="FJ48" s="35">
        <f>+'SEM5'!IJ48</f>
        <v>0</v>
      </c>
      <c r="FK48" s="35">
        <f>+'SEM5'!IK48</f>
        <v>0</v>
      </c>
      <c r="FL48" s="35">
        <f>+'SEM5'!IL48</f>
        <v>0</v>
      </c>
      <c r="FM48" s="35">
        <f>+'SEM5'!IM48</f>
        <v>0</v>
      </c>
      <c r="FN48" s="100">
        <f>+'SEM5'!IN48</f>
        <v>0</v>
      </c>
      <c r="FO48" s="35">
        <f>+'SEM5'!IO48</f>
        <v>0</v>
      </c>
      <c r="FP48" s="35">
        <f>+'SEM5'!IP48</f>
        <v>0</v>
      </c>
      <c r="FQ48" s="35">
        <f>+'SEM5'!IQ48</f>
        <v>0</v>
      </c>
      <c r="FR48" s="35">
        <f>+'SEM5'!IR48</f>
        <v>0</v>
      </c>
      <c r="FS48" s="35">
        <f>+'SEM5'!IS48</f>
        <v>0</v>
      </c>
      <c r="FT48" s="23">
        <f>+'SEM5'!IT48</f>
        <v>0</v>
      </c>
      <c r="FU48" s="26">
        <f>+'SEM5'!IU48</f>
        <v>0</v>
      </c>
      <c r="FV48" s="42" t="str">
        <f t="shared" si="124"/>
        <v>-</v>
      </c>
      <c r="FW48" s="89" t="str">
        <f t="shared" si="125"/>
        <v>-</v>
      </c>
      <c r="FX48" s="43" t="str">
        <f t="shared" si="126"/>
        <v>-</v>
      </c>
      <c r="FY48" s="43" t="str">
        <f t="shared" si="127"/>
        <v>-</v>
      </c>
      <c r="FZ48" s="43" t="str">
        <f t="shared" si="128"/>
        <v>-</v>
      </c>
      <c r="GA48" s="43" t="str">
        <f t="shared" si="129"/>
        <v>-</v>
      </c>
      <c r="GB48" s="43" t="str">
        <f t="shared" si="130"/>
        <v>-</v>
      </c>
      <c r="GC48" s="43" t="str">
        <f t="shared" si="131"/>
        <v>-</v>
      </c>
      <c r="GD48" s="43" t="str">
        <f t="shared" si="132"/>
        <v>-</v>
      </c>
      <c r="GE48" s="43" t="str">
        <f t="shared" si="133"/>
        <v>-</v>
      </c>
      <c r="GF48" s="43" t="str">
        <f t="shared" si="134"/>
        <v>-</v>
      </c>
      <c r="GG48" s="43" t="str">
        <f t="shared" si="135"/>
        <v>-</v>
      </c>
      <c r="GH48" s="43" t="str">
        <f t="shared" si="136"/>
        <v>-</v>
      </c>
      <c r="GI48" s="43" t="str">
        <f t="shared" si="137"/>
        <v>-</v>
      </c>
      <c r="GJ48" s="43" t="str">
        <f t="shared" si="138"/>
        <v>-</v>
      </c>
      <c r="GK48" s="43" t="str">
        <f t="shared" si="139"/>
        <v>-</v>
      </c>
      <c r="GL48" s="44" t="str">
        <f t="shared" si="140"/>
        <v>-</v>
      </c>
      <c r="GM48" s="44" t="str">
        <f t="shared" si="141"/>
        <v>-</v>
      </c>
      <c r="GN48" s="44" t="str">
        <f t="shared" si="142"/>
        <v>-</v>
      </c>
      <c r="GO48" s="90" t="str">
        <f t="shared" si="143"/>
        <v>-</v>
      </c>
      <c r="GP48" s="39">
        <f>'SEM6'!IC48</f>
        <v>0</v>
      </c>
      <c r="GQ48" s="99">
        <f t="shared" si="144"/>
        <v>0</v>
      </c>
      <c r="GR48" s="99">
        <f t="shared" si="145"/>
        <v>0</v>
      </c>
      <c r="GS48" s="100">
        <f t="shared" si="146"/>
        <v>0</v>
      </c>
      <c r="GT48" s="100">
        <f t="shared" si="147"/>
        <v>0</v>
      </c>
      <c r="GU48" s="35">
        <f>'SEM6'!IH48</f>
        <v>0</v>
      </c>
      <c r="GV48" s="35">
        <f>'SEM6'!II48</f>
        <v>0</v>
      </c>
      <c r="GW48" s="35">
        <f>'SEM6'!IJ48</f>
        <v>0</v>
      </c>
      <c r="GX48" s="35">
        <f>'SEM6'!IK48</f>
        <v>0</v>
      </c>
      <c r="GY48" s="35">
        <f>'SEM6'!IL48</f>
        <v>0</v>
      </c>
      <c r="GZ48" s="35">
        <f>'SEM6'!IM48</f>
        <v>0</v>
      </c>
      <c r="HA48" s="100">
        <f>'SEM6'!IN48</f>
        <v>0</v>
      </c>
      <c r="HB48" s="35">
        <f>'SEM6'!IO48</f>
        <v>0</v>
      </c>
      <c r="HC48" s="35">
        <f>'SEM6'!IP48</f>
        <v>0</v>
      </c>
      <c r="HD48" s="35">
        <f>'SEM6'!IQ48</f>
        <v>0</v>
      </c>
      <c r="HE48" s="35">
        <f>'SEM6'!IR48</f>
        <v>0</v>
      </c>
      <c r="HF48" s="35">
        <f>'SEM6'!IS48</f>
        <v>0</v>
      </c>
      <c r="HG48" s="23">
        <f>'SEM6'!IT48</f>
        <v>0</v>
      </c>
      <c r="HH48" s="26">
        <f>'SEM6'!IU48</f>
        <v>0</v>
      </c>
      <c r="HI48" s="42" t="str">
        <f t="shared" si="4"/>
        <v>-</v>
      </c>
      <c r="HJ48" s="89" t="str">
        <f t="shared" si="5"/>
        <v>-</v>
      </c>
      <c r="HK48" s="43" t="str">
        <f t="shared" si="6"/>
        <v>-</v>
      </c>
      <c r="HL48" s="43" t="str">
        <f t="shared" si="7"/>
        <v>-</v>
      </c>
      <c r="HM48" s="43" t="str">
        <f t="shared" si="8"/>
        <v>-</v>
      </c>
      <c r="HN48" s="43" t="str">
        <f t="shared" si="9"/>
        <v>-</v>
      </c>
      <c r="HO48" s="43" t="str">
        <f t="shared" si="10"/>
        <v>-</v>
      </c>
      <c r="HP48" s="43" t="str">
        <f t="shared" si="11"/>
        <v>-</v>
      </c>
      <c r="HQ48" s="43" t="str">
        <f t="shared" si="12"/>
        <v>-</v>
      </c>
      <c r="HR48" s="43" t="str">
        <f t="shared" si="13"/>
        <v>-</v>
      </c>
      <c r="HS48" s="43" t="str">
        <f t="shared" si="14"/>
        <v>-</v>
      </c>
      <c r="HT48" s="43" t="str">
        <f t="shared" si="15"/>
        <v>-</v>
      </c>
      <c r="HU48" s="43" t="str">
        <f t="shared" si="16"/>
        <v>-</v>
      </c>
      <c r="HV48" s="43" t="str">
        <f t="shared" si="17"/>
        <v>-</v>
      </c>
      <c r="HW48" s="43" t="str">
        <f t="shared" si="18"/>
        <v>-</v>
      </c>
      <c r="HX48" s="43" t="str">
        <f t="shared" si="19"/>
        <v>-</v>
      </c>
      <c r="HY48" s="44" t="str">
        <f t="shared" si="20"/>
        <v>-</v>
      </c>
      <c r="HZ48" s="44" t="str">
        <f t="shared" si="21"/>
        <v>-</v>
      </c>
      <c r="IA48" s="44" t="str">
        <f t="shared" si="22"/>
        <v>-</v>
      </c>
      <c r="IB48" s="90" t="str">
        <f t="shared" si="23"/>
        <v>-</v>
      </c>
      <c r="IC48" s="39">
        <f>'CUMUL Octobre 2022'!C48</f>
        <v>0</v>
      </c>
      <c r="ID48" s="112">
        <f t="shared" si="148"/>
        <v>0</v>
      </c>
      <c r="IE48" s="112">
        <f t="shared" si="149"/>
        <v>0</v>
      </c>
      <c r="IF48" s="113">
        <f t="shared" si="150"/>
        <v>0</v>
      </c>
      <c r="IG48" s="113">
        <f t="shared" si="151"/>
        <v>0</v>
      </c>
      <c r="IH48" s="35">
        <f>'CUMUL Octobre 2022'!H48</f>
        <v>0</v>
      </c>
      <c r="II48" s="35">
        <f>'CUMUL Octobre 2022'!I48</f>
        <v>0</v>
      </c>
      <c r="IJ48" s="35">
        <f>'CUMUL Octobre 2022'!J48</f>
        <v>0</v>
      </c>
      <c r="IK48" s="35">
        <f>'CUMUL Octobre 2022'!K48</f>
        <v>0</v>
      </c>
      <c r="IL48" s="35">
        <f>'CUMUL Octobre 2022'!L48</f>
        <v>0</v>
      </c>
      <c r="IM48" s="35">
        <f>'CUMUL Octobre 2022'!M48</f>
        <v>0</v>
      </c>
      <c r="IN48" s="113">
        <f>'CUMUL Octobre 2022'!N48</f>
        <v>0</v>
      </c>
      <c r="IO48" s="35">
        <f>'CUMUL Octobre 2022'!O48</f>
        <v>0</v>
      </c>
      <c r="IP48" s="35">
        <f>'CUMUL Octobre 2022'!P48</f>
        <v>0</v>
      </c>
      <c r="IQ48" s="35">
        <f>'CUMUL Octobre 2022'!Q48</f>
        <v>0</v>
      </c>
      <c r="IR48" s="35">
        <f>'CUMUL Octobre 2022'!R48</f>
        <v>0</v>
      </c>
      <c r="IS48" s="35">
        <f>'CUMUL Octobre 2022'!S48</f>
        <v>0</v>
      </c>
      <c r="IT48" s="23">
        <f>'CUMUL Octobre 2022'!T48</f>
        <v>0</v>
      </c>
      <c r="IU48" s="26">
        <f>'CUMUL Octobre 2022'!U48</f>
        <v>0</v>
      </c>
      <c r="IV48" s="125" t="str">
        <f t="shared" si="152"/>
        <v>-</v>
      </c>
      <c r="IW48" s="126" t="str">
        <f t="shared" si="153"/>
        <v>-</v>
      </c>
      <c r="IX48" s="127" t="str">
        <f t="shared" si="154"/>
        <v>-</v>
      </c>
      <c r="IY48" s="127" t="str">
        <f t="shared" si="155"/>
        <v>-</v>
      </c>
      <c r="IZ48" s="127" t="str">
        <f t="shared" si="156"/>
        <v>-</v>
      </c>
      <c r="JA48" s="127" t="str">
        <f t="shared" si="157"/>
        <v>-</v>
      </c>
      <c r="JB48" s="127" t="str">
        <f t="shared" si="158"/>
        <v>-</v>
      </c>
      <c r="JC48" s="127" t="str">
        <f t="shared" si="159"/>
        <v>-</v>
      </c>
      <c r="JD48" s="127" t="str">
        <f t="shared" si="160"/>
        <v>-</v>
      </c>
      <c r="JE48" s="127" t="str">
        <f t="shared" si="161"/>
        <v>-</v>
      </c>
      <c r="JF48" s="127" t="str">
        <f t="shared" si="162"/>
        <v>-</v>
      </c>
      <c r="JG48" s="127" t="str">
        <f t="shared" si="163"/>
        <v>-</v>
      </c>
      <c r="JH48" s="127" t="str">
        <f t="shared" si="164"/>
        <v>-</v>
      </c>
      <c r="JI48" s="127" t="str">
        <f t="shared" si="165"/>
        <v>-</v>
      </c>
      <c r="JJ48" s="127" t="str">
        <f t="shared" si="166"/>
        <v>-</v>
      </c>
      <c r="JK48" s="127" t="str">
        <f t="shared" si="167"/>
        <v>-</v>
      </c>
      <c r="JL48" s="128" t="str">
        <f t="shared" si="168"/>
        <v>-</v>
      </c>
      <c r="JM48" s="128" t="str">
        <f t="shared" si="169"/>
        <v>-</v>
      </c>
      <c r="JN48" s="128" t="str">
        <f t="shared" si="170"/>
        <v>-</v>
      </c>
      <c r="JO48" s="129" t="str">
        <f t="shared" si="171"/>
        <v>-</v>
      </c>
    </row>
    <row r="49" spans="1:275" ht="15.75">
      <c r="A49" s="14">
        <f>IFERROR('SEM1'!A49,"-")</f>
        <v>0</v>
      </c>
      <c r="B49" s="14">
        <f>IFERROR('SEM1'!B49,"-")</f>
        <v>0</v>
      </c>
      <c r="C49" s="39">
        <f>+'SEM1'!IC49</f>
        <v>0</v>
      </c>
      <c r="D49" s="99">
        <f t="shared" si="24"/>
        <v>0</v>
      </c>
      <c r="E49" s="99">
        <f t="shared" si="25"/>
        <v>0</v>
      </c>
      <c r="F49" s="100">
        <f t="shared" si="26"/>
        <v>0</v>
      </c>
      <c r="G49" s="100">
        <f t="shared" si="27"/>
        <v>0</v>
      </c>
      <c r="H49" s="35">
        <f>+'SEM1'!IH49</f>
        <v>0</v>
      </c>
      <c r="I49" s="35">
        <f>+'SEM1'!II49</f>
        <v>0</v>
      </c>
      <c r="J49" s="35">
        <f>+'SEM1'!IJ49</f>
        <v>0</v>
      </c>
      <c r="K49" s="35">
        <f>+'SEM1'!IK49</f>
        <v>0</v>
      </c>
      <c r="L49" s="35">
        <f>+'SEM1'!IL49</f>
        <v>0</v>
      </c>
      <c r="M49" s="35">
        <f>+'SEM1'!IM49</f>
        <v>0</v>
      </c>
      <c r="N49" s="100">
        <f>+'SEM1'!IN49</f>
        <v>0</v>
      </c>
      <c r="O49" s="35">
        <f>+'SEM1'!IO49</f>
        <v>0</v>
      </c>
      <c r="P49" s="35">
        <f>+'SEM1'!IP49</f>
        <v>0</v>
      </c>
      <c r="Q49" s="35">
        <f>+'SEM1'!IQ49</f>
        <v>0</v>
      </c>
      <c r="R49" s="35">
        <f>+'SEM1'!IR49</f>
        <v>0</v>
      </c>
      <c r="S49" s="35">
        <f>+'SEM1'!IS49</f>
        <v>0</v>
      </c>
      <c r="T49" s="23">
        <f>+'SEM1'!IT49</f>
        <v>0</v>
      </c>
      <c r="U49" s="26">
        <f>+'SEM1'!IU49</f>
        <v>0</v>
      </c>
      <c r="V49" s="42" t="str">
        <f t="shared" si="28"/>
        <v>-</v>
      </c>
      <c r="W49" s="89" t="str">
        <f t="shared" si="29"/>
        <v>-</v>
      </c>
      <c r="X49" s="43" t="str">
        <f t="shared" si="30"/>
        <v>-</v>
      </c>
      <c r="Y49" s="43" t="str">
        <f t="shared" si="31"/>
        <v>-</v>
      </c>
      <c r="Z49" s="43" t="str">
        <f t="shared" si="32"/>
        <v>-</v>
      </c>
      <c r="AA49" s="43" t="str">
        <f t="shared" si="33"/>
        <v>-</v>
      </c>
      <c r="AB49" s="43" t="str">
        <f t="shared" si="34"/>
        <v>-</v>
      </c>
      <c r="AC49" s="43" t="str">
        <f t="shared" si="35"/>
        <v>-</v>
      </c>
      <c r="AD49" s="43" t="str">
        <f t="shared" si="36"/>
        <v>-</v>
      </c>
      <c r="AE49" s="43" t="str">
        <f t="shared" si="37"/>
        <v>-</v>
      </c>
      <c r="AF49" s="43" t="str">
        <f t="shared" si="38"/>
        <v>-</v>
      </c>
      <c r="AG49" s="43" t="str">
        <f t="shared" si="39"/>
        <v>-</v>
      </c>
      <c r="AH49" s="43" t="str">
        <f t="shared" si="40"/>
        <v>-</v>
      </c>
      <c r="AI49" s="43" t="str">
        <f t="shared" si="41"/>
        <v>-</v>
      </c>
      <c r="AJ49" s="43" t="str">
        <f t="shared" si="42"/>
        <v>-</v>
      </c>
      <c r="AK49" s="43" t="str">
        <f t="shared" si="43"/>
        <v>-</v>
      </c>
      <c r="AL49" s="44" t="str">
        <f t="shared" si="44"/>
        <v>-</v>
      </c>
      <c r="AM49" s="44" t="str">
        <f t="shared" si="45"/>
        <v>-</v>
      </c>
      <c r="AN49" s="44" t="str">
        <f t="shared" si="46"/>
        <v>-</v>
      </c>
      <c r="AO49" s="90" t="str">
        <f t="shared" si="47"/>
        <v>-</v>
      </c>
      <c r="AP49" s="39">
        <f>+'SEM2'!IC49</f>
        <v>0</v>
      </c>
      <c r="AQ49" s="99">
        <f t="shared" si="48"/>
        <v>0</v>
      </c>
      <c r="AR49" s="99">
        <f t="shared" si="49"/>
        <v>0</v>
      </c>
      <c r="AS49" s="100">
        <f t="shared" si="50"/>
        <v>0</v>
      </c>
      <c r="AT49" s="100">
        <f t="shared" si="51"/>
        <v>0</v>
      </c>
      <c r="AU49" s="35">
        <f>+'SEM2'!IH49</f>
        <v>0</v>
      </c>
      <c r="AV49" s="35">
        <f>+'SEM2'!II49</f>
        <v>0</v>
      </c>
      <c r="AW49" s="35">
        <f>+'SEM2'!IJ49</f>
        <v>0</v>
      </c>
      <c r="AX49" s="35">
        <f>+'SEM2'!IK49</f>
        <v>0</v>
      </c>
      <c r="AY49" s="35">
        <f>+'SEM2'!IL49</f>
        <v>0</v>
      </c>
      <c r="AZ49" s="35">
        <f>+'SEM2'!IM49</f>
        <v>0</v>
      </c>
      <c r="BA49" s="100">
        <f>+'SEM2'!IN49</f>
        <v>0</v>
      </c>
      <c r="BB49" s="35">
        <f>+'SEM2'!IO49</f>
        <v>0</v>
      </c>
      <c r="BC49" s="35">
        <f>+'SEM2'!IP49</f>
        <v>0</v>
      </c>
      <c r="BD49" s="35">
        <f>+'SEM2'!IQ49</f>
        <v>0</v>
      </c>
      <c r="BE49" s="35">
        <f>+'SEM2'!IR49</f>
        <v>0</v>
      </c>
      <c r="BF49" s="35">
        <f>+'SEM2'!IS49</f>
        <v>0</v>
      </c>
      <c r="BG49" s="23">
        <f>+'SEM2'!IT49</f>
        <v>0</v>
      </c>
      <c r="BH49" s="26">
        <f>+'SEM2'!IU49</f>
        <v>0</v>
      </c>
      <c r="BI49" s="42" t="str">
        <f t="shared" si="52"/>
        <v>-</v>
      </c>
      <c r="BJ49" s="89" t="str">
        <f t="shared" si="53"/>
        <v>-</v>
      </c>
      <c r="BK49" s="43" t="str">
        <f t="shared" si="54"/>
        <v>-</v>
      </c>
      <c r="BL49" s="43" t="str">
        <f t="shared" si="55"/>
        <v>-</v>
      </c>
      <c r="BM49" s="43" t="str">
        <f t="shared" si="56"/>
        <v>-</v>
      </c>
      <c r="BN49" s="43" t="str">
        <f t="shared" si="57"/>
        <v>-</v>
      </c>
      <c r="BO49" s="43" t="str">
        <f t="shared" si="58"/>
        <v>-</v>
      </c>
      <c r="BP49" s="43" t="str">
        <f t="shared" si="59"/>
        <v>-</v>
      </c>
      <c r="BQ49" s="43" t="str">
        <f t="shared" si="60"/>
        <v>-</v>
      </c>
      <c r="BR49" s="43" t="str">
        <f t="shared" si="61"/>
        <v>-</v>
      </c>
      <c r="BS49" s="43" t="str">
        <f t="shared" si="62"/>
        <v>-</v>
      </c>
      <c r="BT49" s="43" t="str">
        <f t="shared" si="63"/>
        <v>-</v>
      </c>
      <c r="BU49" s="43" t="str">
        <f t="shared" si="64"/>
        <v>-</v>
      </c>
      <c r="BV49" s="43" t="str">
        <f t="shared" si="65"/>
        <v>-</v>
      </c>
      <c r="BW49" s="43" t="str">
        <f t="shared" si="66"/>
        <v>-</v>
      </c>
      <c r="BX49" s="43" t="str">
        <f t="shared" si="67"/>
        <v>-</v>
      </c>
      <c r="BY49" s="44" t="str">
        <f t="shared" si="68"/>
        <v>-</v>
      </c>
      <c r="BZ49" s="44" t="str">
        <f t="shared" si="69"/>
        <v>-</v>
      </c>
      <c r="CA49" s="44" t="str">
        <f t="shared" si="70"/>
        <v>-</v>
      </c>
      <c r="CB49" s="90" t="str">
        <f t="shared" si="71"/>
        <v>-</v>
      </c>
      <c r="CC49" s="39">
        <f>+'SEM3'!IC49</f>
        <v>0</v>
      </c>
      <c r="CD49" s="99">
        <f t="shared" si="72"/>
        <v>0</v>
      </c>
      <c r="CE49" s="99">
        <f t="shared" si="73"/>
        <v>0</v>
      </c>
      <c r="CF49" s="100">
        <f t="shared" si="74"/>
        <v>0</v>
      </c>
      <c r="CG49" s="100">
        <f t="shared" si="75"/>
        <v>0</v>
      </c>
      <c r="CH49" s="35">
        <f>+'SEM3'!IH49</f>
        <v>0</v>
      </c>
      <c r="CI49" s="35">
        <f>+'SEM3'!II49</f>
        <v>0</v>
      </c>
      <c r="CJ49" s="35">
        <f>+'SEM3'!IJ49</f>
        <v>0</v>
      </c>
      <c r="CK49" s="35">
        <f>+'SEM3'!IK49</f>
        <v>0</v>
      </c>
      <c r="CL49" s="35">
        <f>+'SEM3'!IL49</f>
        <v>0</v>
      </c>
      <c r="CM49" s="35">
        <f>+'SEM3'!IM49</f>
        <v>0</v>
      </c>
      <c r="CN49" s="100">
        <f>+'SEM3'!IN49</f>
        <v>0</v>
      </c>
      <c r="CO49" s="35">
        <f>+'SEM3'!IO49</f>
        <v>0</v>
      </c>
      <c r="CP49" s="35">
        <f>+'SEM3'!IP49</f>
        <v>0</v>
      </c>
      <c r="CQ49" s="35">
        <f>+'SEM3'!IQ49</f>
        <v>0</v>
      </c>
      <c r="CR49" s="35">
        <f>+'SEM3'!IR49</f>
        <v>0</v>
      </c>
      <c r="CS49" s="35">
        <f>+'SEM3'!IS49</f>
        <v>0</v>
      </c>
      <c r="CT49" s="23">
        <f>+'SEM3'!IT49</f>
        <v>0</v>
      </c>
      <c r="CU49" s="26">
        <f>+'SEM3'!IU49</f>
        <v>0</v>
      </c>
      <c r="CV49" s="42" t="str">
        <f t="shared" si="76"/>
        <v>-</v>
      </c>
      <c r="CW49" s="89" t="str">
        <f t="shared" si="77"/>
        <v>-</v>
      </c>
      <c r="CX49" s="43" t="str">
        <f t="shared" si="78"/>
        <v>-</v>
      </c>
      <c r="CY49" s="43" t="str">
        <f t="shared" si="79"/>
        <v>-</v>
      </c>
      <c r="CZ49" s="43" t="str">
        <f t="shared" si="80"/>
        <v>-</v>
      </c>
      <c r="DA49" s="43" t="str">
        <f t="shared" si="81"/>
        <v>-</v>
      </c>
      <c r="DB49" s="43" t="str">
        <f t="shared" si="82"/>
        <v>-</v>
      </c>
      <c r="DC49" s="43" t="str">
        <f t="shared" si="83"/>
        <v>-</v>
      </c>
      <c r="DD49" s="43" t="str">
        <f t="shared" si="84"/>
        <v>-</v>
      </c>
      <c r="DE49" s="43" t="str">
        <f t="shared" si="85"/>
        <v>-</v>
      </c>
      <c r="DF49" s="43" t="str">
        <f t="shared" si="86"/>
        <v>-</v>
      </c>
      <c r="DG49" s="43" t="str">
        <f t="shared" si="87"/>
        <v>-</v>
      </c>
      <c r="DH49" s="43" t="str">
        <f t="shared" si="88"/>
        <v>-</v>
      </c>
      <c r="DI49" s="43" t="str">
        <f t="shared" si="89"/>
        <v>-</v>
      </c>
      <c r="DJ49" s="43" t="str">
        <f t="shared" si="90"/>
        <v>-</v>
      </c>
      <c r="DK49" s="43" t="str">
        <f t="shared" si="91"/>
        <v>-</v>
      </c>
      <c r="DL49" s="44" t="str">
        <f t="shared" si="92"/>
        <v>-</v>
      </c>
      <c r="DM49" s="44" t="str">
        <f t="shared" si="93"/>
        <v>-</v>
      </c>
      <c r="DN49" s="44" t="str">
        <f t="shared" si="94"/>
        <v>-</v>
      </c>
      <c r="DO49" s="90" t="str">
        <f t="shared" si="95"/>
        <v>-</v>
      </c>
      <c r="DP49" s="39">
        <f>+'SEM4'!IC49</f>
        <v>0</v>
      </c>
      <c r="DQ49" s="99">
        <f t="shared" si="96"/>
        <v>0</v>
      </c>
      <c r="DR49" s="99">
        <f t="shared" si="97"/>
        <v>0</v>
      </c>
      <c r="DS49" s="100">
        <f t="shared" si="98"/>
        <v>0</v>
      </c>
      <c r="DT49" s="100">
        <f t="shared" si="99"/>
        <v>0</v>
      </c>
      <c r="DU49" s="35">
        <f>+'SEM4'!IH49</f>
        <v>0</v>
      </c>
      <c r="DV49" s="35">
        <f>+'SEM4'!II49</f>
        <v>0</v>
      </c>
      <c r="DW49" s="35">
        <f>+'SEM4'!IJ49</f>
        <v>0</v>
      </c>
      <c r="DX49" s="35">
        <f>+'SEM4'!IK49</f>
        <v>0</v>
      </c>
      <c r="DY49" s="35">
        <f>+'SEM4'!IL49</f>
        <v>0</v>
      </c>
      <c r="DZ49" s="35">
        <f>+'SEM4'!IM49</f>
        <v>0</v>
      </c>
      <c r="EA49" s="100">
        <f>+'SEM4'!IN49</f>
        <v>0</v>
      </c>
      <c r="EB49" s="35">
        <f>+'SEM4'!IO49</f>
        <v>0</v>
      </c>
      <c r="EC49" s="35">
        <f>+'SEM4'!IP49</f>
        <v>0</v>
      </c>
      <c r="ED49" s="35">
        <f>+'SEM4'!IQ49</f>
        <v>0</v>
      </c>
      <c r="EE49" s="35">
        <f>+'SEM4'!IR49</f>
        <v>0</v>
      </c>
      <c r="EF49" s="35">
        <f>+'SEM4'!IS49</f>
        <v>0</v>
      </c>
      <c r="EG49" s="23">
        <f>+'SEM4'!IT49</f>
        <v>0</v>
      </c>
      <c r="EH49" s="26">
        <f>+'SEM4'!IU49</f>
        <v>0</v>
      </c>
      <c r="EI49" s="42" t="str">
        <f t="shared" si="100"/>
        <v>-</v>
      </c>
      <c r="EJ49" s="89" t="str">
        <f t="shared" si="101"/>
        <v>-</v>
      </c>
      <c r="EK49" s="43" t="str">
        <f t="shared" si="102"/>
        <v>-</v>
      </c>
      <c r="EL49" s="43" t="str">
        <f t="shared" si="103"/>
        <v>-</v>
      </c>
      <c r="EM49" s="43" t="str">
        <f t="shared" si="104"/>
        <v>-</v>
      </c>
      <c r="EN49" s="43" t="str">
        <f t="shared" si="105"/>
        <v>-</v>
      </c>
      <c r="EO49" s="43" t="str">
        <f t="shared" si="106"/>
        <v>-</v>
      </c>
      <c r="EP49" s="43" t="str">
        <f t="shared" si="107"/>
        <v>-</v>
      </c>
      <c r="EQ49" s="43" t="str">
        <f t="shared" si="108"/>
        <v>-</v>
      </c>
      <c r="ER49" s="43" t="str">
        <f t="shared" si="109"/>
        <v>-</v>
      </c>
      <c r="ES49" s="43" t="str">
        <f t="shared" si="110"/>
        <v>-</v>
      </c>
      <c r="ET49" s="43" t="str">
        <f t="shared" si="111"/>
        <v>-</v>
      </c>
      <c r="EU49" s="43" t="str">
        <f t="shared" si="112"/>
        <v>-</v>
      </c>
      <c r="EV49" s="43" t="str">
        <f t="shared" si="113"/>
        <v>-</v>
      </c>
      <c r="EW49" s="43" t="str">
        <f t="shared" si="114"/>
        <v>-</v>
      </c>
      <c r="EX49" s="43" t="str">
        <f t="shared" si="115"/>
        <v>-</v>
      </c>
      <c r="EY49" s="44" t="str">
        <f t="shared" si="116"/>
        <v>-</v>
      </c>
      <c r="EZ49" s="44" t="str">
        <f t="shared" si="117"/>
        <v>-</v>
      </c>
      <c r="FA49" s="44" t="str">
        <f t="shared" si="118"/>
        <v>-</v>
      </c>
      <c r="FB49" s="90" t="str">
        <f t="shared" si="119"/>
        <v>-</v>
      </c>
      <c r="FC49" s="39">
        <f>+'SEM5'!IC49</f>
        <v>0</v>
      </c>
      <c r="FD49" s="99">
        <f t="shared" si="120"/>
        <v>0</v>
      </c>
      <c r="FE49" s="99">
        <f t="shared" si="121"/>
        <v>0</v>
      </c>
      <c r="FF49" s="100">
        <f t="shared" si="122"/>
        <v>0</v>
      </c>
      <c r="FG49" s="100">
        <f t="shared" si="123"/>
        <v>0</v>
      </c>
      <c r="FH49" s="35">
        <f>+'SEM5'!IH49</f>
        <v>0</v>
      </c>
      <c r="FI49" s="35">
        <f>+'SEM5'!II49</f>
        <v>0</v>
      </c>
      <c r="FJ49" s="35">
        <f>+'SEM5'!IJ49</f>
        <v>0</v>
      </c>
      <c r="FK49" s="35">
        <f>+'SEM5'!IK49</f>
        <v>0</v>
      </c>
      <c r="FL49" s="35">
        <f>+'SEM5'!IL49</f>
        <v>0</v>
      </c>
      <c r="FM49" s="35">
        <f>+'SEM5'!IM49</f>
        <v>0</v>
      </c>
      <c r="FN49" s="100">
        <f>+'SEM5'!IN49</f>
        <v>0</v>
      </c>
      <c r="FO49" s="35">
        <f>+'SEM5'!IO49</f>
        <v>0</v>
      </c>
      <c r="FP49" s="35">
        <f>+'SEM5'!IP49</f>
        <v>0</v>
      </c>
      <c r="FQ49" s="35">
        <f>+'SEM5'!IQ49</f>
        <v>0</v>
      </c>
      <c r="FR49" s="35">
        <f>+'SEM5'!IR49</f>
        <v>0</v>
      </c>
      <c r="FS49" s="35">
        <f>+'SEM5'!IS49</f>
        <v>0</v>
      </c>
      <c r="FT49" s="23">
        <f>+'SEM5'!IT49</f>
        <v>0</v>
      </c>
      <c r="FU49" s="26">
        <f>+'SEM5'!IU49</f>
        <v>0</v>
      </c>
      <c r="FV49" s="42" t="str">
        <f t="shared" si="124"/>
        <v>-</v>
      </c>
      <c r="FW49" s="89" t="str">
        <f t="shared" si="125"/>
        <v>-</v>
      </c>
      <c r="FX49" s="43" t="str">
        <f t="shared" si="126"/>
        <v>-</v>
      </c>
      <c r="FY49" s="43" t="str">
        <f t="shared" si="127"/>
        <v>-</v>
      </c>
      <c r="FZ49" s="43" t="str">
        <f t="shared" si="128"/>
        <v>-</v>
      </c>
      <c r="GA49" s="43" t="str">
        <f t="shared" si="129"/>
        <v>-</v>
      </c>
      <c r="GB49" s="43" t="str">
        <f t="shared" si="130"/>
        <v>-</v>
      </c>
      <c r="GC49" s="43" t="str">
        <f t="shared" si="131"/>
        <v>-</v>
      </c>
      <c r="GD49" s="43" t="str">
        <f t="shared" si="132"/>
        <v>-</v>
      </c>
      <c r="GE49" s="43" t="str">
        <f t="shared" si="133"/>
        <v>-</v>
      </c>
      <c r="GF49" s="43" t="str">
        <f t="shared" si="134"/>
        <v>-</v>
      </c>
      <c r="GG49" s="43" t="str">
        <f t="shared" si="135"/>
        <v>-</v>
      </c>
      <c r="GH49" s="43" t="str">
        <f t="shared" si="136"/>
        <v>-</v>
      </c>
      <c r="GI49" s="43" t="str">
        <f t="shared" si="137"/>
        <v>-</v>
      </c>
      <c r="GJ49" s="43" t="str">
        <f t="shared" si="138"/>
        <v>-</v>
      </c>
      <c r="GK49" s="43" t="str">
        <f t="shared" si="139"/>
        <v>-</v>
      </c>
      <c r="GL49" s="44" t="str">
        <f t="shared" si="140"/>
        <v>-</v>
      </c>
      <c r="GM49" s="44" t="str">
        <f t="shared" si="141"/>
        <v>-</v>
      </c>
      <c r="GN49" s="44" t="str">
        <f t="shared" si="142"/>
        <v>-</v>
      </c>
      <c r="GO49" s="90" t="str">
        <f t="shared" si="143"/>
        <v>-</v>
      </c>
      <c r="GP49" s="39">
        <f>'SEM6'!IC49</f>
        <v>0</v>
      </c>
      <c r="GQ49" s="99">
        <f t="shared" si="144"/>
        <v>0</v>
      </c>
      <c r="GR49" s="99">
        <f t="shared" si="145"/>
        <v>0</v>
      </c>
      <c r="GS49" s="100">
        <f t="shared" si="146"/>
        <v>0</v>
      </c>
      <c r="GT49" s="100">
        <f t="shared" si="147"/>
        <v>0</v>
      </c>
      <c r="GU49" s="35">
        <f>'SEM6'!IH49</f>
        <v>0</v>
      </c>
      <c r="GV49" s="35">
        <f>'SEM6'!II49</f>
        <v>0</v>
      </c>
      <c r="GW49" s="35">
        <f>'SEM6'!IJ49</f>
        <v>0</v>
      </c>
      <c r="GX49" s="35">
        <f>'SEM6'!IK49</f>
        <v>0</v>
      </c>
      <c r="GY49" s="35">
        <f>'SEM6'!IL49</f>
        <v>0</v>
      </c>
      <c r="GZ49" s="35">
        <f>'SEM6'!IM49</f>
        <v>0</v>
      </c>
      <c r="HA49" s="100">
        <f>'SEM6'!IN49</f>
        <v>0</v>
      </c>
      <c r="HB49" s="35">
        <f>'SEM6'!IO49</f>
        <v>0</v>
      </c>
      <c r="HC49" s="35">
        <f>'SEM6'!IP49</f>
        <v>0</v>
      </c>
      <c r="HD49" s="35">
        <f>'SEM6'!IQ49</f>
        <v>0</v>
      </c>
      <c r="HE49" s="35">
        <f>'SEM6'!IR49</f>
        <v>0</v>
      </c>
      <c r="HF49" s="35">
        <f>'SEM6'!IS49</f>
        <v>0</v>
      </c>
      <c r="HG49" s="23">
        <f>'SEM6'!IT49</f>
        <v>0</v>
      </c>
      <c r="HH49" s="26">
        <f>'SEM6'!IU49</f>
        <v>0</v>
      </c>
      <c r="HI49" s="42" t="str">
        <f t="shared" si="4"/>
        <v>-</v>
      </c>
      <c r="HJ49" s="89" t="str">
        <f t="shared" si="5"/>
        <v>-</v>
      </c>
      <c r="HK49" s="43" t="str">
        <f t="shared" si="6"/>
        <v>-</v>
      </c>
      <c r="HL49" s="43" t="str">
        <f t="shared" si="7"/>
        <v>-</v>
      </c>
      <c r="HM49" s="43" t="str">
        <f t="shared" si="8"/>
        <v>-</v>
      </c>
      <c r="HN49" s="43" t="str">
        <f t="shared" si="9"/>
        <v>-</v>
      </c>
      <c r="HO49" s="43" t="str">
        <f t="shared" si="10"/>
        <v>-</v>
      </c>
      <c r="HP49" s="43" t="str">
        <f t="shared" si="11"/>
        <v>-</v>
      </c>
      <c r="HQ49" s="43" t="str">
        <f t="shared" si="12"/>
        <v>-</v>
      </c>
      <c r="HR49" s="43" t="str">
        <f t="shared" si="13"/>
        <v>-</v>
      </c>
      <c r="HS49" s="43" t="str">
        <f t="shared" si="14"/>
        <v>-</v>
      </c>
      <c r="HT49" s="43" t="str">
        <f t="shared" si="15"/>
        <v>-</v>
      </c>
      <c r="HU49" s="43" t="str">
        <f t="shared" si="16"/>
        <v>-</v>
      </c>
      <c r="HV49" s="43" t="str">
        <f t="shared" si="17"/>
        <v>-</v>
      </c>
      <c r="HW49" s="43" t="str">
        <f t="shared" si="18"/>
        <v>-</v>
      </c>
      <c r="HX49" s="43" t="str">
        <f t="shared" si="19"/>
        <v>-</v>
      </c>
      <c r="HY49" s="44" t="str">
        <f t="shared" si="20"/>
        <v>-</v>
      </c>
      <c r="HZ49" s="44" t="str">
        <f t="shared" si="21"/>
        <v>-</v>
      </c>
      <c r="IA49" s="44" t="str">
        <f t="shared" si="22"/>
        <v>-</v>
      </c>
      <c r="IB49" s="90" t="str">
        <f t="shared" si="23"/>
        <v>-</v>
      </c>
      <c r="IC49" s="39">
        <f>'CUMUL Octobre 2022'!C49</f>
        <v>0</v>
      </c>
      <c r="ID49" s="112">
        <f t="shared" si="148"/>
        <v>0</v>
      </c>
      <c r="IE49" s="112">
        <f t="shared" si="149"/>
        <v>0</v>
      </c>
      <c r="IF49" s="113">
        <f t="shared" si="150"/>
        <v>0</v>
      </c>
      <c r="IG49" s="113">
        <f t="shared" si="151"/>
        <v>0</v>
      </c>
      <c r="IH49" s="35">
        <f>'CUMUL Octobre 2022'!H49</f>
        <v>0</v>
      </c>
      <c r="II49" s="35">
        <f>'CUMUL Octobre 2022'!I49</f>
        <v>0</v>
      </c>
      <c r="IJ49" s="35">
        <f>'CUMUL Octobre 2022'!J49</f>
        <v>0</v>
      </c>
      <c r="IK49" s="35">
        <f>'CUMUL Octobre 2022'!K49</f>
        <v>0</v>
      </c>
      <c r="IL49" s="35">
        <f>'CUMUL Octobre 2022'!L49</f>
        <v>0</v>
      </c>
      <c r="IM49" s="35">
        <f>'CUMUL Octobre 2022'!M49</f>
        <v>0</v>
      </c>
      <c r="IN49" s="113">
        <f>'CUMUL Octobre 2022'!N49</f>
        <v>0</v>
      </c>
      <c r="IO49" s="35">
        <f>'CUMUL Octobre 2022'!O49</f>
        <v>0</v>
      </c>
      <c r="IP49" s="35">
        <f>'CUMUL Octobre 2022'!P49</f>
        <v>0</v>
      </c>
      <c r="IQ49" s="35">
        <f>'CUMUL Octobre 2022'!Q49</f>
        <v>0</v>
      </c>
      <c r="IR49" s="35">
        <f>'CUMUL Octobre 2022'!R49</f>
        <v>0</v>
      </c>
      <c r="IS49" s="35">
        <f>'CUMUL Octobre 2022'!S49</f>
        <v>0</v>
      </c>
      <c r="IT49" s="23">
        <f>'CUMUL Octobre 2022'!T49</f>
        <v>0</v>
      </c>
      <c r="IU49" s="26">
        <f>'CUMUL Octobre 2022'!U49</f>
        <v>0</v>
      </c>
      <c r="IV49" s="125" t="str">
        <f t="shared" si="152"/>
        <v>-</v>
      </c>
      <c r="IW49" s="126" t="str">
        <f t="shared" si="153"/>
        <v>-</v>
      </c>
      <c r="IX49" s="127" t="str">
        <f t="shared" si="154"/>
        <v>-</v>
      </c>
      <c r="IY49" s="127" t="str">
        <f t="shared" si="155"/>
        <v>-</v>
      </c>
      <c r="IZ49" s="127" t="str">
        <f t="shared" si="156"/>
        <v>-</v>
      </c>
      <c r="JA49" s="127" t="str">
        <f t="shared" si="157"/>
        <v>-</v>
      </c>
      <c r="JB49" s="127" t="str">
        <f t="shared" si="158"/>
        <v>-</v>
      </c>
      <c r="JC49" s="127" t="str">
        <f t="shared" si="159"/>
        <v>-</v>
      </c>
      <c r="JD49" s="127" t="str">
        <f t="shared" si="160"/>
        <v>-</v>
      </c>
      <c r="JE49" s="127" t="str">
        <f t="shared" si="161"/>
        <v>-</v>
      </c>
      <c r="JF49" s="127" t="str">
        <f t="shared" si="162"/>
        <v>-</v>
      </c>
      <c r="JG49" s="127" t="str">
        <f t="shared" si="163"/>
        <v>-</v>
      </c>
      <c r="JH49" s="127" t="str">
        <f t="shared" si="164"/>
        <v>-</v>
      </c>
      <c r="JI49" s="127" t="str">
        <f t="shared" si="165"/>
        <v>-</v>
      </c>
      <c r="JJ49" s="127" t="str">
        <f t="shared" si="166"/>
        <v>-</v>
      </c>
      <c r="JK49" s="127" t="str">
        <f t="shared" si="167"/>
        <v>-</v>
      </c>
      <c r="JL49" s="128" t="str">
        <f t="shared" si="168"/>
        <v>-</v>
      </c>
      <c r="JM49" s="128" t="str">
        <f t="shared" si="169"/>
        <v>-</v>
      </c>
      <c r="JN49" s="128" t="str">
        <f t="shared" si="170"/>
        <v>-</v>
      </c>
      <c r="JO49" s="129" t="str">
        <f t="shared" si="171"/>
        <v>-</v>
      </c>
    </row>
    <row r="50" spans="1:275" ht="15.75">
      <c r="A50" s="14">
        <f>IFERROR('SEM1'!A50,"-")</f>
        <v>0</v>
      </c>
      <c r="B50" s="14">
        <f>IFERROR('SEM1'!B50,"-")</f>
        <v>0</v>
      </c>
      <c r="C50" s="39">
        <f>+'SEM1'!IC50</f>
        <v>0</v>
      </c>
      <c r="D50" s="99">
        <f t="shared" si="24"/>
        <v>0</v>
      </c>
      <c r="E50" s="99">
        <f t="shared" si="25"/>
        <v>0</v>
      </c>
      <c r="F50" s="100">
        <f t="shared" si="26"/>
        <v>0</v>
      </c>
      <c r="G50" s="100">
        <f t="shared" si="27"/>
        <v>0</v>
      </c>
      <c r="H50" s="35">
        <f>+'SEM1'!IH50</f>
        <v>0</v>
      </c>
      <c r="I50" s="35">
        <f>+'SEM1'!II50</f>
        <v>0</v>
      </c>
      <c r="J50" s="35">
        <f>+'SEM1'!IJ50</f>
        <v>0</v>
      </c>
      <c r="K50" s="35">
        <f>+'SEM1'!IK50</f>
        <v>0</v>
      </c>
      <c r="L50" s="35">
        <f>+'SEM1'!IL50</f>
        <v>0</v>
      </c>
      <c r="M50" s="35">
        <f>+'SEM1'!IM50</f>
        <v>0</v>
      </c>
      <c r="N50" s="100">
        <f>+'SEM1'!IN50</f>
        <v>0</v>
      </c>
      <c r="O50" s="35">
        <f>+'SEM1'!IO50</f>
        <v>0</v>
      </c>
      <c r="P50" s="35">
        <f>+'SEM1'!IP50</f>
        <v>0</v>
      </c>
      <c r="Q50" s="35">
        <f>+'SEM1'!IQ50</f>
        <v>0</v>
      </c>
      <c r="R50" s="35">
        <f>+'SEM1'!IR50</f>
        <v>0</v>
      </c>
      <c r="S50" s="35">
        <f>+'SEM1'!IS50</f>
        <v>0</v>
      </c>
      <c r="T50" s="23">
        <f>+'SEM1'!IT50</f>
        <v>0</v>
      </c>
      <c r="U50" s="26">
        <f>+'SEM1'!IU50</f>
        <v>0</v>
      </c>
      <c r="V50" s="42" t="str">
        <f t="shared" si="28"/>
        <v>-</v>
      </c>
      <c r="W50" s="89" t="str">
        <f t="shared" si="29"/>
        <v>-</v>
      </c>
      <c r="X50" s="43" t="str">
        <f t="shared" si="30"/>
        <v>-</v>
      </c>
      <c r="Y50" s="43" t="str">
        <f t="shared" si="31"/>
        <v>-</v>
      </c>
      <c r="Z50" s="43" t="str">
        <f t="shared" si="32"/>
        <v>-</v>
      </c>
      <c r="AA50" s="43" t="str">
        <f t="shared" si="33"/>
        <v>-</v>
      </c>
      <c r="AB50" s="43" t="str">
        <f t="shared" si="34"/>
        <v>-</v>
      </c>
      <c r="AC50" s="43" t="str">
        <f t="shared" si="35"/>
        <v>-</v>
      </c>
      <c r="AD50" s="43" t="str">
        <f t="shared" si="36"/>
        <v>-</v>
      </c>
      <c r="AE50" s="43" t="str">
        <f t="shared" si="37"/>
        <v>-</v>
      </c>
      <c r="AF50" s="43" t="str">
        <f t="shared" si="38"/>
        <v>-</v>
      </c>
      <c r="AG50" s="43" t="str">
        <f t="shared" si="39"/>
        <v>-</v>
      </c>
      <c r="AH50" s="43" t="str">
        <f t="shared" si="40"/>
        <v>-</v>
      </c>
      <c r="AI50" s="43" t="str">
        <f t="shared" si="41"/>
        <v>-</v>
      </c>
      <c r="AJ50" s="43" t="str">
        <f t="shared" si="42"/>
        <v>-</v>
      </c>
      <c r="AK50" s="43" t="str">
        <f t="shared" si="43"/>
        <v>-</v>
      </c>
      <c r="AL50" s="44" t="str">
        <f t="shared" si="44"/>
        <v>-</v>
      </c>
      <c r="AM50" s="44" t="str">
        <f t="shared" si="45"/>
        <v>-</v>
      </c>
      <c r="AN50" s="44" t="str">
        <f t="shared" si="46"/>
        <v>-</v>
      </c>
      <c r="AO50" s="90" t="str">
        <f t="shared" si="47"/>
        <v>-</v>
      </c>
      <c r="AP50" s="39">
        <f>+'SEM2'!IC50</f>
        <v>0</v>
      </c>
      <c r="AQ50" s="99">
        <f t="shared" si="48"/>
        <v>0</v>
      </c>
      <c r="AR50" s="99">
        <f t="shared" si="49"/>
        <v>0</v>
      </c>
      <c r="AS50" s="100">
        <f t="shared" si="50"/>
        <v>0</v>
      </c>
      <c r="AT50" s="100">
        <f t="shared" si="51"/>
        <v>0</v>
      </c>
      <c r="AU50" s="35">
        <f>+'SEM2'!IH50</f>
        <v>0</v>
      </c>
      <c r="AV50" s="35">
        <f>+'SEM2'!II50</f>
        <v>0</v>
      </c>
      <c r="AW50" s="35">
        <f>+'SEM2'!IJ50</f>
        <v>0</v>
      </c>
      <c r="AX50" s="35">
        <f>+'SEM2'!IK50</f>
        <v>0</v>
      </c>
      <c r="AY50" s="35">
        <f>+'SEM2'!IL50</f>
        <v>0</v>
      </c>
      <c r="AZ50" s="35">
        <f>+'SEM2'!IM50</f>
        <v>0</v>
      </c>
      <c r="BA50" s="100">
        <f>+'SEM2'!IN50</f>
        <v>0</v>
      </c>
      <c r="BB50" s="35">
        <f>+'SEM2'!IO50</f>
        <v>0</v>
      </c>
      <c r="BC50" s="35">
        <f>+'SEM2'!IP50</f>
        <v>0</v>
      </c>
      <c r="BD50" s="35">
        <f>+'SEM2'!IQ50</f>
        <v>0</v>
      </c>
      <c r="BE50" s="35">
        <f>+'SEM2'!IR50</f>
        <v>0</v>
      </c>
      <c r="BF50" s="35">
        <f>+'SEM2'!IS50</f>
        <v>0</v>
      </c>
      <c r="BG50" s="23">
        <f>+'SEM2'!IT50</f>
        <v>0</v>
      </c>
      <c r="BH50" s="26">
        <f>+'SEM2'!IU50</f>
        <v>0</v>
      </c>
      <c r="BI50" s="42" t="str">
        <f t="shared" si="52"/>
        <v>-</v>
      </c>
      <c r="BJ50" s="89" t="str">
        <f t="shared" si="53"/>
        <v>-</v>
      </c>
      <c r="BK50" s="43" t="str">
        <f t="shared" si="54"/>
        <v>-</v>
      </c>
      <c r="BL50" s="43" t="str">
        <f t="shared" si="55"/>
        <v>-</v>
      </c>
      <c r="BM50" s="43" t="str">
        <f t="shared" si="56"/>
        <v>-</v>
      </c>
      <c r="BN50" s="43" t="str">
        <f t="shared" si="57"/>
        <v>-</v>
      </c>
      <c r="BO50" s="43" t="str">
        <f t="shared" si="58"/>
        <v>-</v>
      </c>
      <c r="BP50" s="43" t="str">
        <f t="shared" si="59"/>
        <v>-</v>
      </c>
      <c r="BQ50" s="43" t="str">
        <f t="shared" si="60"/>
        <v>-</v>
      </c>
      <c r="BR50" s="43" t="str">
        <f t="shared" si="61"/>
        <v>-</v>
      </c>
      <c r="BS50" s="43" t="str">
        <f t="shared" si="62"/>
        <v>-</v>
      </c>
      <c r="BT50" s="43" t="str">
        <f t="shared" si="63"/>
        <v>-</v>
      </c>
      <c r="BU50" s="43" t="str">
        <f t="shared" si="64"/>
        <v>-</v>
      </c>
      <c r="BV50" s="43" t="str">
        <f t="shared" si="65"/>
        <v>-</v>
      </c>
      <c r="BW50" s="43" t="str">
        <f t="shared" si="66"/>
        <v>-</v>
      </c>
      <c r="BX50" s="43" t="str">
        <f t="shared" si="67"/>
        <v>-</v>
      </c>
      <c r="BY50" s="44" t="str">
        <f t="shared" si="68"/>
        <v>-</v>
      </c>
      <c r="BZ50" s="44" t="str">
        <f t="shared" si="69"/>
        <v>-</v>
      </c>
      <c r="CA50" s="44" t="str">
        <f t="shared" si="70"/>
        <v>-</v>
      </c>
      <c r="CB50" s="90" t="str">
        <f t="shared" si="71"/>
        <v>-</v>
      </c>
      <c r="CC50" s="39">
        <f>+'SEM3'!IC50</f>
        <v>0</v>
      </c>
      <c r="CD50" s="99">
        <f t="shared" si="72"/>
        <v>0</v>
      </c>
      <c r="CE50" s="99">
        <f t="shared" si="73"/>
        <v>0</v>
      </c>
      <c r="CF50" s="100">
        <f t="shared" si="74"/>
        <v>0</v>
      </c>
      <c r="CG50" s="100">
        <f t="shared" si="75"/>
        <v>0</v>
      </c>
      <c r="CH50" s="35">
        <f>+'SEM3'!IH50</f>
        <v>0</v>
      </c>
      <c r="CI50" s="35">
        <f>+'SEM3'!II50</f>
        <v>0</v>
      </c>
      <c r="CJ50" s="35">
        <f>+'SEM3'!IJ50</f>
        <v>0</v>
      </c>
      <c r="CK50" s="35">
        <f>+'SEM3'!IK50</f>
        <v>0</v>
      </c>
      <c r="CL50" s="35">
        <f>+'SEM3'!IL50</f>
        <v>0</v>
      </c>
      <c r="CM50" s="35">
        <f>+'SEM3'!IM50</f>
        <v>0</v>
      </c>
      <c r="CN50" s="100">
        <f>+'SEM3'!IN50</f>
        <v>0</v>
      </c>
      <c r="CO50" s="35">
        <f>+'SEM3'!IO50</f>
        <v>0</v>
      </c>
      <c r="CP50" s="35">
        <f>+'SEM3'!IP50</f>
        <v>0</v>
      </c>
      <c r="CQ50" s="35">
        <f>+'SEM3'!IQ50</f>
        <v>0</v>
      </c>
      <c r="CR50" s="35">
        <f>+'SEM3'!IR50</f>
        <v>0</v>
      </c>
      <c r="CS50" s="35">
        <f>+'SEM3'!IS50</f>
        <v>0</v>
      </c>
      <c r="CT50" s="23">
        <f>+'SEM3'!IT50</f>
        <v>0</v>
      </c>
      <c r="CU50" s="26">
        <f>+'SEM3'!IU50</f>
        <v>0</v>
      </c>
      <c r="CV50" s="42" t="str">
        <f t="shared" si="76"/>
        <v>-</v>
      </c>
      <c r="CW50" s="89" t="str">
        <f t="shared" si="77"/>
        <v>-</v>
      </c>
      <c r="CX50" s="43" t="str">
        <f t="shared" si="78"/>
        <v>-</v>
      </c>
      <c r="CY50" s="43" t="str">
        <f t="shared" si="79"/>
        <v>-</v>
      </c>
      <c r="CZ50" s="43" t="str">
        <f t="shared" si="80"/>
        <v>-</v>
      </c>
      <c r="DA50" s="43" t="str">
        <f t="shared" si="81"/>
        <v>-</v>
      </c>
      <c r="DB50" s="43" t="str">
        <f t="shared" si="82"/>
        <v>-</v>
      </c>
      <c r="DC50" s="43" t="str">
        <f t="shared" si="83"/>
        <v>-</v>
      </c>
      <c r="DD50" s="43" t="str">
        <f t="shared" si="84"/>
        <v>-</v>
      </c>
      <c r="DE50" s="43" t="str">
        <f t="shared" si="85"/>
        <v>-</v>
      </c>
      <c r="DF50" s="43" t="str">
        <f t="shared" si="86"/>
        <v>-</v>
      </c>
      <c r="DG50" s="43" t="str">
        <f t="shared" si="87"/>
        <v>-</v>
      </c>
      <c r="DH50" s="43" t="str">
        <f t="shared" si="88"/>
        <v>-</v>
      </c>
      <c r="DI50" s="43" t="str">
        <f t="shared" si="89"/>
        <v>-</v>
      </c>
      <c r="DJ50" s="43" t="str">
        <f t="shared" si="90"/>
        <v>-</v>
      </c>
      <c r="DK50" s="43" t="str">
        <f t="shared" si="91"/>
        <v>-</v>
      </c>
      <c r="DL50" s="44" t="str">
        <f t="shared" si="92"/>
        <v>-</v>
      </c>
      <c r="DM50" s="44" t="str">
        <f t="shared" si="93"/>
        <v>-</v>
      </c>
      <c r="DN50" s="44" t="str">
        <f t="shared" si="94"/>
        <v>-</v>
      </c>
      <c r="DO50" s="90" t="str">
        <f t="shared" si="95"/>
        <v>-</v>
      </c>
      <c r="DP50" s="39">
        <f>+'SEM4'!IC50</f>
        <v>0</v>
      </c>
      <c r="DQ50" s="99">
        <f t="shared" si="96"/>
        <v>0</v>
      </c>
      <c r="DR50" s="99">
        <f t="shared" si="97"/>
        <v>0</v>
      </c>
      <c r="DS50" s="100">
        <f t="shared" si="98"/>
        <v>0</v>
      </c>
      <c r="DT50" s="100">
        <f t="shared" si="99"/>
        <v>0</v>
      </c>
      <c r="DU50" s="35">
        <f>+'SEM4'!IH50</f>
        <v>0</v>
      </c>
      <c r="DV50" s="35">
        <f>+'SEM4'!II50</f>
        <v>0</v>
      </c>
      <c r="DW50" s="35">
        <f>+'SEM4'!IJ50</f>
        <v>0</v>
      </c>
      <c r="DX50" s="35">
        <f>+'SEM4'!IK50</f>
        <v>0</v>
      </c>
      <c r="DY50" s="35">
        <f>+'SEM4'!IL50</f>
        <v>0</v>
      </c>
      <c r="DZ50" s="35">
        <f>+'SEM4'!IM50</f>
        <v>0</v>
      </c>
      <c r="EA50" s="100">
        <f>+'SEM4'!IN50</f>
        <v>0</v>
      </c>
      <c r="EB50" s="35">
        <f>+'SEM4'!IO50</f>
        <v>0</v>
      </c>
      <c r="EC50" s="35">
        <f>+'SEM4'!IP50</f>
        <v>0</v>
      </c>
      <c r="ED50" s="35">
        <f>+'SEM4'!IQ50</f>
        <v>0</v>
      </c>
      <c r="EE50" s="35">
        <f>+'SEM4'!IR50</f>
        <v>0</v>
      </c>
      <c r="EF50" s="35">
        <f>+'SEM4'!IS50</f>
        <v>0</v>
      </c>
      <c r="EG50" s="23">
        <f>+'SEM4'!IT50</f>
        <v>0</v>
      </c>
      <c r="EH50" s="26">
        <f>+'SEM4'!IU50</f>
        <v>0</v>
      </c>
      <c r="EI50" s="42" t="str">
        <f t="shared" si="100"/>
        <v>-</v>
      </c>
      <c r="EJ50" s="89" t="str">
        <f t="shared" si="101"/>
        <v>-</v>
      </c>
      <c r="EK50" s="43" t="str">
        <f t="shared" si="102"/>
        <v>-</v>
      </c>
      <c r="EL50" s="43" t="str">
        <f t="shared" si="103"/>
        <v>-</v>
      </c>
      <c r="EM50" s="43" t="str">
        <f t="shared" si="104"/>
        <v>-</v>
      </c>
      <c r="EN50" s="43" t="str">
        <f t="shared" si="105"/>
        <v>-</v>
      </c>
      <c r="EO50" s="43" t="str">
        <f t="shared" si="106"/>
        <v>-</v>
      </c>
      <c r="EP50" s="43" t="str">
        <f t="shared" si="107"/>
        <v>-</v>
      </c>
      <c r="EQ50" s="43" t="str">
        <f t="shared" si="108"/>
        <v>-</v>
      </c>
      <c r="ER50" s="43" t="str">
        <f t="shared" si="109"/>
        <v>-</v>
      </c>
      <c r="ES50" s="43" t="str">
        <f t="shared" si="110"/>
        <v>-</v>
      </c>
      <c r="ET50" s="43" t="str">
        <f t="shared" si="111"/>
        <v>-</v>
      </c>
      <c r="EU50" s="43" t="str">
        <f t="shared" si="112"/>
        <v>-</v>
      </c>
      <c r="EV50" s="43" t="str">
        <f t="shared" si="113"/>
        <v>-</v>
      </c>
      <c r="EW50" s="43" t="str">
        <f t="shared" si="114"/>
        <v>-</v>
      </c>
      <c r="EX50" s="43" t="str">
        <f t="shared" si="115"/>
        <v>-</v>
      </c>
      <c r="EY50" s="44" t="str">
        <f t="shared" si="116"/>
        <v>-</v>
      </c>
      <c r="EZ50" s="44" t="str">
        <f t="shared" si="117"/>
        <v>-</v>
      </c>
      <c r="FA50" s="44" t="str">
        <f t="shared" si="118"/>
        <v>-</v>
      </c>
      <c r="FB50" s="90" t="str">
        <f t="shared" si="119"/>
        <v>-</v>
      </c>
      <c r="FC50" s="39">
        <f>+'SEM5'!IC50</f>
        <v>0</v>
      </c>
      <c r="FD50" s="99">
        <f t="shared" si="120"/>
        <v>0</v>
      </c>
      <c r="FE50" s="99">
        <f t="shared" si="121"/>
        <v>0</v>
      </c>
      <c r="FF50" s="100">
        <f t="shared" si="122"/>
        <v>0</v>
      </c>
      <c r="FG50" s="100">
        <f t="shared" si="123"/>
        <v>0</v>
      </c>
      <c r="FH50" s="35">
        <f>+'SEM5'!IH50</f>
        <v>0</v>
      </c>
      <c r="FI50" s="35">
        <f>+'SEM5'!II50</f>
        <v>0</v>
      </c>
      <c r="FJ50" s="35">
        <f>+'SEM5'!IJ50</f>
        <v>0</v>
      </c>
      <c r="FK50" s="35">
        <f>+'SEM5'!IK50</f>
        <v>0</v>
      </c>
      <c r="FL50" s="35">
        <f>+'SEM5'!IL50</f>
        <v>0</v>
      </c>
      <c r="FM50" s="35">
        <f>+'SEM5'!IM50</f>
        <v>0</v>
      </c>
      <c r="FN50" s="100">
        <f>+'SEM5'!IN50</f>
        <v>0</v>
      </c>
      <c r="FO50" s="35">
        <f>+'SEM5'!IO50</f>
        <v>0</v>
      </c>
      <c r="FP50" s="35">
        <f>+'SEM5'!IP50</f>
        <v>0</v>
      </c>
      <c r="FQ50" s="35">
        <f>+'SEM5'!IQ50</f>
        <v>0</v>
      </c>
      <c r="FR50" s="35">
        <f>+'SEM5'!IR50</f>
        <v>0</v>
      </c>
      <c r="FS50" s="35">
        <f>+'SEM5'!IS50</f>
        <v>0</v>
      </c>
      <c r="FT50" s="23">
        <f>+'SEM5'!IT50</f>
        <v>0</v>
      </c>
      <c r="FU50" s="26">
        <f>+'SEM5'!IU50</f>
        <v>0</v>
      </c>
      <c r="FV50" s="42" t="str">
        <f t="shared" si="124"/>
        <v>-</v>
      </c>
      <c r="FW50" s="89" t="str">
        <f t="shared" si="125"/>
        <v>-</v>
      </c>
      <c r="FX50" s="43" t="str">
        <f t="shared" si="126"/>
        <v>-</v>
      </c>
      <c r="FY50" s="43" t="str">
        <f t="shared" si="127"/>
        <v>-</v>
      </c>
      <c r="FZ50" s="43" t="str">
        <f t="shared" si="128"/>
        <v>-</v>
      </c>
      <c r="GA50" s="43" t="str">
        <f t="shared" si="129"/>
        <v>-</v>
      </c>
      <c r="GB50" s="43" t="str">
        <f t="shared" si="130"/>
        <v>-</v>
      </c>
      <c r="GC50" s="43" t="str">
        <f t="shared" si="131"/>
        <v>-</v>
      </c>
      <c r="GD50" s="43" t="str">
        <f t="shared" si="132"/>
        <v>-</v>
      </c>
      <c r="GE50" s="43" t="str">
        <f t="shared" si="133"/>
        <v>-</v>
      </c>
      <c r="GF50" s="43" t="str">
        <f t="shared" si="134"/>
        <v>-</v>
      </c>
      <c r="GG50" s="43" t="str">
        <f t="shared" si="135"/>
        <v>-</v>
      </c>
      <c r="GH50" s="43" t="str">
        <f t="shared" si="136"/>
        <v>-</v>
      </c>
      <c r="GI50" s="43" t="str">
        <f t="shared" si="137"/>
        <v>-</v>
      </c>
      <c r="GJ50" s="43" t="str">
        <f t="shared" si="138"/>
        <v>-</v>
      </c>
      <c r="GK50" s="43" t="str">
        <f t="shared" si="139"/>
        <v>-</v>
      </c>
      <c r="GL50" s="44" t="str">
        <f t="shared" si="140"/>
        <v>-</v>
      </c>
      <c r="GM50" s="44" t="str">
        <f t="shared" si="141"/>
        <v>-</v>
      </c>
      <c r="GN50" s="44" t="str">
        <f t="shared" si="142"/>
        <v>-</v>
      </c>
      <c r="GO50" s="90" t="str">
        <f t="shared" si="143"/>
        <v>-</v>
      </c>
      <c r="GP50" s="39">
        <f>'SEM6'!IC50</f>
        <v>0</v>
      </c>
      <c r="GQ50" s="99">
        <f t="shared" si="144"/>
        <v>0</v>
      </c>
      <c r="GR50" s="99">
        <f t="shared" si="145"/>
        <v>0</v>
      </c>
      <c r="GS50" s="100">
        <f t="shared" si="146"/>
        <v>0</v>
      </c>
      <c r="GT50" s="100">
        <f t="shared" si="147"/>
        <v>0</v>
      </c>
      <c r="GU50" s="35">
        <f>'SEM6'!IH50</f>
        <v>0</v>
      </c>
      <c r="GV50" s="35">
        <f>'SEM6'!II50</f>
        <v>0</v>
      </c>
      <c r="GW50" s="35">
        <f>'SEM6'!IJ50</f>
        <v>0</v>
      </c>
      <c r="GX50" s="35">
        <f>'SEM6'!IK50</f>
        <v>0</v>
      </c>
      <c r="GY50" s="35">
        <f>'SEM6'!IL50</f>
        <v>0</v>
      </c>
      <c r="GZ50" s="35">
        <f>'SEM6'!IM50</f>
        <v>0</v>
      </c>
      <c r="HA50" s="100">
        <f>'SEM6'!IN50</f>
        <v>0</v>
      </c>
      <c r="HB50" s="35">
        <f>'SEM6'!IO50</f>
        <v>0</v>
      </c>
      <c r="HC50" s="35">
        <f>'SEM6'!IP50</f>
        <v>0</v>
      </c>
      <c r="HD50" s="35">
        <f>'SEM6'!IQ50</f>
        <v>0</v>
      </c>
      <c r="HE50" s="35">
        <f>'SEM6'!IR50</f>
        <v>0</v>
      </c>
      <c r="HF50" s="35">
        <f>'SEM6'!IS50</f>
        <v>0</v>
      </c>
      <c r="HG50" s="23">
        <f>'SEM6'!IT50</f>
        <v>0</v>
      </c>
      <c r="HH50" s="26">
        <f>'SEM6'!IU50</f>
        <v>0</v>
      </c>
      <c r="HI50" s="42" t="str">
        <f t="shared" si="4"/>
        <v>-</v>
      </c>
      <c r="HJ50" s="89" t="str">
        <f t="shared" si="5"/>
        <v>-</v>
      </c>
      <c r="HK50" s="43" t="str">
        <f t="shared" si="6"/>
        <v>-</v>
      </c>
      <c r="HL50" s="43" t="str">
        <f t="shared" si="7"/>
        <v>-</v>
      </c>
      <c r="HM50" s="43" t="str">
        <f t="shared" si="8"/>
        <v>-</v>
      </c>
      <c r="HN50" s="43" t="str">
        <f t="shared" si="9"/>
        <v>-</v>
      </c>
      <c r="HO50" s="43" t="str">
        <f t="shared" si="10"/>
        <v>-</v>
      </c>
      <c r="HP50" s="43" t="str">
        <f t="shared" si="11"/>
        <v>-</v>
      </c>
      <c r="HQ50" s="43" t="str">
        <f t="shared" si="12"/>
        <v>-</v>
      </c>
      <c r="HR50" s="43" t="str">
        <f t="shared" si="13"/>
        <v>-</v>
      </c>
      <c r="HS50" s="43" t="str">
        <f t="shared" si="14"/>
        <v>-</v>
      </c>
      <c r="HT50" s="43" t="str">
        <f t="shared" si="15"/>
        <v>-</v>
      </c>
      <c r="HU50" s="43" t="str">
        <f t="shared" si="16"/>
        <v>-</v>
      </c>
      <c r="HV50" s="43" t="str">
        <f t="shared" si="17"/>
        <v>-</v>
      </c>
      <c r="HW50" s="43" t="str">
        <f t="shared" si="18"/>
        <v>-</v>
      </c>
      <c r="HX50" s="43" t="str">
        <f t="shared" si="19"/>
        <v>-</v>
      </c>
      <c r="HY50" s="44" t="str">
        <f t="shared" si="20"/>
        <v>-</v>
      </c>
      <c r="HZ50" s="44" t="str">
        <f t="shared" si="21"/>
        <v>-</v>
      </c>
      <c r="IA50" s="44" t="str">
        <f t="shared" si="22"/>
        <v>-</v>
      </c>
      <c r="IB50" s="90" t="str">
        <f t="shared" si="23"/>
        <v>-</v>
      </c>
      <c r="IC50" s="39">
        <f>'CUMUL Octobre 2022'!C50</f>
        <v>0</v>
      </c>
      <c r="ID50" s="112">
        <f t="shared" si="148"/>
        <v>0</v>
      </c>
      <c r="IE50" s="112">
        <f t="shared" si="149"/>
        <v>0</v>
      </c>
      <c r="IF50" s="113">
        <f t="shared" si="150"/>
        <v>0</v>
      </c>
      <c r="IG50" s="113">
        <f t="shared" si="151"/>
        <v>0</v>
      </c>
      <c r="IH50" s="35">
        <f>'CUMUL Octobre 2022'!H50</f>
        <v>0</v>
      </c>
      <c r="II50" s="35">
        <f>'CUMUL Octobre 2022'!I50</f>
        <v>0</v>
      </c>
      <c r="IJ50" s="35">
        <f>'CUMUL Octobre 2022'!J50</f>
        <v>0</v>
      </c>
      <c r="IK50" s="35">
        <f>'CUMUL Octobre 2022'!K50</f>
        <v>0</v>
      </c>
      <c r="IL50" s="35">
        <f>'CUMUL Octobre 2022'!L50</f>
        <v>0</v>
      </c>
      <c r="IM50" s="35">
        <f>'CUMUL Octobre 2022'!M50</f>
        <v>0</v>
      </c>
      <c r="IN50" s="113">
        <f>'CUMUL Octobre 2022'!N50</f>
        <v>0</v>
      </c>
      <c r="IO50" s="35">
        <f>'CUMUL Octobre 2022'!O50</f>
        <v>0</v>
      </c>
      <c r="IP50" s="35">
        <f>'CUMUL Octobre 2022'!P50</f>
        <v>0</v>
      </c>
      <c r="IQ50" s="35">
        <f>'CUMUL Octobre 2022'!Q50</f>
        <v>0</v>
      </c>
      <c r="IR50" s="35">
        <f>'CUMUL Octobre 2022'!R50</f>
        <v>0</v>
      </c>
      <c r="IS50" s="35">
        <f>'CUMUL Octobre 2022'!S50</f>
        <v>0</v>
      </c>
      <c r="IT50" s="23">
        <f>'CUMUL Octobre 2022'!T50</f>
        <v>0</v>
      </c>
      <c r="IU50" s="26">
        <f>'CUMUL Octobre 2022'!U50</f>
        <v>0</v>
      </c>
      <c r="IV50" s="125" t="str">
        <f t="shared" si="152"/>
        <v>-</v>
      </c>
      <c r="IW50" s="126" t="str">
        <f t="shared" si="153"/>
        <v>-</v>
      </c>
      <c r="IX50" s="127" t="str">
        <f t="shared" si="154"/>
        <v>-</v>
      </c>
      <c r="IY50" s="127" t="str">
        <f t="shared" si="155"/>
        <v>-</v>
      </c>
      <c r="IZ50" s="127" t="str">
        <f t="shared" si="156"/>
        <v>-</v>
      </c>
      <c r="JA50" s="127" t="str">
        <f t="shared" si="157"/>
        <v>-</v>
      </c>
      <c r="JB50" s="127" t="str">
        <f t="shared" si="158"/>
        <v>-</v>
      </c>
      <c r="JC50" s="127" t="str">
        <f t="shared" si="159"/>
        <v>-</v>
      </c>
      <c r="JD50" s="127" t="str">
        <f t="shared" si="160"/>
        <v>-</v>
      </c>
      <c r="JE50" s="127" t="str">
        <f t="shared" si="161"/>
        <v>-</v>
      </c>
      <c r="JF50" s="127" t="str">
        <f t="shared" si="162"/>
        <v>-</v>
      </c>
      <c r="JG50" s="127" t="str">
        <f t="shared" si="163"/>
        <v>-</v>
      </c>
      <c r="JH50" s="127" t="str">
        <f t="shared" si="164"/>
        <v>-</v>
      </c>
      <c r="JI50" s="127" t="str">
        <f t="shared" si="165"/>
        <v>-</v>
      </c>
      <c r="JJ50" s="127" t="str">
        <f t="shared" si="166"/>
        <v>-</v>
      </c>
      <c r="JK50" s="127" t="str">
        <f t="shared" si="167"/>
        <v>-</v>
      </c>
      <c r="JL50" s="128" t="str">
        <f t="shared" si="168"/>
        <v>-</v>
      </c>
      <c r="JM50" s="128" t="str">
        <f t="shared" si="169"/>
        <v>-</v>
      </c>
      <c r="JN50" s="128" t="str">
        <f t="shared" si="170"/>
        <v>-</v>
      </c>
      <c r="JO50" s="129" t="str">
        <f t="shared" si="171"/>
        <v>-</v>
      </c>
    </row>
    <row r="51" spans="1:275" ht="15.75">
      <c r="A51" s="14">
        <f>IFERROR('SEM1'!A51,"-")</f>
        <v>0</v>
      </c>
      <c r="B51" s="14">
        <f>IFERROR('SEM1'!B51,"-")</f>
        <v>0</v>
      </c>
      <c r="C51" s="39">
        <f>+'SEM1'!IC51</f>
        <v>0</v>
      </c>
      <c r="D51" s="99">
        <f t="shared" si="24"/>
        <v>0</v>
      </c>
      <c r="E51" s="99">
        <f t="shared" si="25"/>
        <v>0</v>
      </c>
      <c r="F51" s="100">
        <f t="shared" si="26"/>
        <v>0</v>
      </c>
      <c r="G51" s="100">
        <f t="shared" si="27"/>
        <v>0</v>
      </c>
      <c r="H51" s="35">
        <f>+'SEM1'!IH51</f>
        <v>0</v>
      </c>
      <c r="I51" s="35">
        <f>+'SEM1'!II51</f>
        <v>0</v>
      </c>
      <c r="J51" s="35">
        <f>+'SEM1'!IJ51</f>
        <v>0</v>
      </c>
      <c r="K51" s="35">
        <f>+'SEM1'!IK51</f>
        <v>0</v>
      </c>
      <c r="L51" s="35">
        <f>+'SEM1'!IL51</f>
        <v>0</v>
      </c>
      <c r="M51" s="35">
        <f>+'SEM1'!IM51</f>
        <v>0</v>
      </c>
      <c r="N51" s="100">
        <f>+'SEM1'!IN51</f>
        <v>0</v>
      </c>
      <c r="O51" s="35">
        <f>+'SEM1'!IO51</f>
        <v>0</v>
      </c>
      <c r="P51" s="35">
        <f>+'SEM1'!IP51</f>
        <v>0</v>
      </c>
      <c r="Q51" s="35">
        <f>+'SEM1'!IQ51</f>
        <v>0</v>
      </c>
      <c r="R51" s="35">
        <f>+'SEM1'!IR51</f>
        <v>0</v>
      </c>
      <c r="S51" s="35">
        <f>+'SEM1'!IS51</f>
        <v>0</v>
      </c>
      <c r="T51" s="23">
        <f>+'SEM1'!IT51</f>
        <v>0</v>
      </c>
      <c r="U51" s="26">
        <f>+'SEM1'!IU51</f>
        <v>0</v>
      </c>
      <c r="V51" s="42" t="str">
        <f t="shared" si="28"/>
        <v>-</v>
      </c>
      <c r="W51" s="89" t="str">
        <f t="shared" si="29"/>
        <v>-</v>
      </c>
      <c r="X51" s="43" t="str">
        <f t="shared" si="30"/>
        <v>-</v>
      </c>
      <c r="Y51" s="43" t="str">
        <f t="shared" si="31"/>
        <v>-</v>
      </c>
      <c r="Z51" s="43" t="str">
        <f t="shared" si="32"/>
        <v>-</v>
      </c>
      <c r="AA51" s="43" t="str">
        <f t="shared" si="33"/>
        <v>-</v>
      </c>
      <c r="AB51" s="43" t="str">
        <f t="shared" si="34"/>
        <v>-</v>
      </c>
      <c r="AC51" s="43" t="str">
        <f t="shared" si="35"/>
        <v>-</v>
      </c>
      <c r="AD51" s="43" t="str">
        <f t="shared" si="36"/>
        <v>-</v>
      </c>
      <c r="AE51" s="43" t="str">
        <f t="shared" si="37"/>
        <v>-</v>
      </c>
      <c r="AF51" s="43" t="str">
        <f t="shared" si="38"/>
        <v>-</v>
      </c>
      <c r="AG51" s="43" t="str">
        <f t="shared" si="39"/>
        <v>-</v>
      </c>
      <c r="AH51" s="43" t="str">
        <f t="shared" si="40"/>
        <v>-</v>
      </c>
      <c r="AI51" s="43" t="str">
        <f t="shared" si="41"/>
        <v>-</v>
      </c>
      <c r="AJ51" s="43" t="str">
        <f t="shared" si="42"/>
        <v>-</v>
      </c>
      <c r="AK51" s="43" t="str">
        <f t="shared" si="43"/>
        <v>-</v>
      </c>
      <c r="AL51" s="44" t="str">
        <f t="shared" si="44"/>
        <v>-</v>
      </c>
      <c r="AM51" s="44" t="str">
        <f t="shared" si="45"/>
        <v>-</v>
      </c>
      <c r="AN51" s="44" t="str">
        <f t="shared" si="46"/>
        <v>-</v>
      </c>
      <c r="AO51" s="90" t="str">
        <f t="shared" si="47"/>
        <v>-</v>
      </c>
      <c r="AP51" s="39">
        <f>+'SEM2'!IC51</f>
        <v>0</v>
      </c>
      <c r="AQ51" s="99">
        <f t="shared" si="48"/>
        <v>0</v>
      </c>
      <c r="AR51" s="99">
        <f t="shared" si="49"/>
        <v>0</v>
      </c>
      <c r="AS51" s="100">
        <f t="shared" si="50"/>
        <v>0</v>
      </c>
      <c r="AT51" s="100">
        <f t="shared" si="51"/>
        <v>0</v>
      </c>
      <c r="AU51" s="35">
        <f>+'SEM2'!IH51</f>
        <v>0</v>
      </c>
      <c r="AV51" s="35">
        <f>+'SEM2'!II51</f>
        <v>0</v>
      </c>
      <c r="AW51" s="35">
        <f>+'SEM2'!IJ51</f>
        <v>0</v>
      </c>
      <c r="AX51" s="35">
        <f>+'SEM2'!IK51</f>
        <v>0</v>
      </c>
      <c r="AY51" s="35">
        <f>+'SEM2'!IL51</f>
        <v>0</v>
      </c>
      <c r="AZ51" s="35">
        <f>+'SEM2'!IM51</f>
        <v>0</v>
      </c>
      <c r="BA51" s="100">
        <f>+'SEM2'!IN51</f>
        <v>0</v>
      </c>
      <c r="BB51" s="35">
        <f>+'SEM2'!IO51</f>
        <v>0</v>
      </c>
      <c r="BC51" s="35">
        <f>+'SEM2'!IP51</f>
        <v>0</v>
      </c>
      <c r="BD51" s="35">
        <f>+'SEM2'!IQ51</f>
        <v>0</v>
      </c>
      <c r="BE51" s="35">
        <f>+'SEM2'!IR51</f>
        <v>0</v>
      </c>
      <c r="BF51" s="35">
        <f>+'SEM2'!IS51</f>
        <v>0</v>
      </c>
      <c r="BG51" s="23">
        <f>+'SEM2'!IT51</f>
        <v>0</v>
      </c>
      <c r="BH51" s="26">
        <f>+'SEM2'!IU51</f>
        <v>0</v>
      </c>
      <c r="BI51" s="42" t="str">
        <f t="shared" si="52"/>
        <v>-</v>
      </c>
      <c r="BJ51" s="89" t="str">
        <f t="shared" si="53"/>
        <v>-</v>
      </c>
      <c r="BK51" s="43" t="str">
        <f t="shared" si="54"/>
        <v>-</v>
      </c>
      <c r="BL51" s="43" t="str">
        <f t="shared" si="55"/>
        <v>-</v>
      </c>
      <c r="BM51" s="43" t="str">
        <f t="shared" si="56"/>
        <v>-</v>
      </c>
      <c r="BN51" s="43" t="str">
        <f t="shared" si="57"/>
        <v>-</v>
      </c>
      <c r="BO51" s="43" t="str">
        <f t="shared" si="58"/>
        <v>-</v>
      </c>
      <c r="BP51" s="43" t="str">
        <f t="shared" si="59"/>
        <v>-</v>
      </c>
      <c r="BQ51" s="43" t="str">
        <f t="shared" si="60"/>
        <v>-</v>
      </c>
      <c r="BR51" s="43" t="str">
        <f t="shared" si="61"/>
        <v>-</v>
      </c>
      <c r="BS51" s="43" t="str">
        <f t="shared" si="62"/>
        <v>-</v>
      </c>
      <c r="BT51" s="43" t="str">
        <f t="shared" si="63"/>
        <v>-</v>
      </c>
      <c r="BU51" s="43" t="str">
        <f t="shared" si="64"/>
        <v>-</v>
      </c>
      <c r="BV51" s="43" t="str">
        <f t="shared" si="65"/>
        <v>-</v>
      </c>
      <c r="BW51" s="43" t="str">
        <f t="shared" si="66"/>
        <v>-</v>
      </c>
      <c r="BX51" s="43" t="str">
        <f t="shared" si="67"/>
        <v>-</v>
      </c>
      <c r="BY51" s="44" t="str">
        <f t="shared" si="68"/>
        <v>-</v>
      </c>
      <c r="BZ51" s="44" t="str">
        <f t="shared" si="69"/>
        <v>-</v>
      </c>
      <c r="CA51" s="44" t="str">
        <f t="shared" si="70"/>
        <v>-</v>
      </c>
      <c r="CB51" s="90" t="str">
        <f t="shared" si="71"/>
        <v>-</v>
      </c>
      <c r="CC51" s="39">
        <f>+'SEM3'!IC51</f>
        <v>0</v>
      </c>
      <c r="CD51" s="99">
        <f t="shared" si="72"/>
        <v>0</v>
      </c>
      <c r="CE51" s="99">
        <f t="shared" si="73"/>
        <v>0</v>
      </c>
      <c r="CF51" s="100">
        <f t="shared" si="74"/>
        <v>0</v>
      </c>
      <c r="CG51" s="100">
        <f t="shared" si="75"/>
        <v>0</v>
      </c>
      <c r="CH51" s="35">
        <f>+'SEM3'!IH51</f>
        <v>0</v>
      </c>
      <c r="CI51" s="35">
        <f>+'SEM3'!II51</f>
        <v>0</v>
      </c>
      <c r="CJ51" s="35">
        <f>+'SEM3'!IJ51</f>
        <v>0</v>
      </c>
      <c r="CK51" s="35">
        <f>+'SEM3'!IK51</f>
        <v>0</v>
      </c>
      <c r="CL51" s="35">
        <f>+'SEM3'!IL51</f>
        <v>0</v>
      </c>
      <c r="CM51" s="35">
        <f>+'SEM3'!IM51</f>
        <v>0</v>
      </c>
      <c r="CN51" s="100">
        <f>+'SEM3'!IN51</f>
        <v>0</v>
      </c>
      <c r="CO51" s="35">
        <f>+'SEM3'!IO51</f>
        <v>0</v>
      </c>
      <c r="CP51" s="35">
        <f>+'SEM3'!IP51</f>
        <v>0</v>
      </c>
      <c r="CQ51" s="35">
        <f>+'SEM3'!IQ51</f>
        <v>0</v>
      </c>
      <c r="CR51" s="35">
        <f>+'SEM3'!IR51</f>
        <v>0</v>
      </c>
      <c r="CS51" s="35">
        <f>+'SEM3'!IS51</f>
        <v>0</v>
      </c>
      <c r="CT51" s="23">
        <f>+'SEM3'!IT51</f>
        <v>0</v>
      </c>
      <c r="CU51" s="26">
        <f>+'SEM3'!IU51</f>
        <v>0</v>
      </c>
      <c r="CV51" s="42" t="str">
        <f t="shared" si="76"/>
        <v>-</v>
      </c>
      <c r="CW51" s="89" t="str">
        <f t="shared" si="77"/>
        <v>-</v>
      </c>
      <c r="CX51" s="43" t="str">
        <f t="shared" si="78"/>
        <v>-</v>
      </c>
      <c r="CY51" s="43" t="str">
        <f t="shared" si="79"/>
        <v>-</v>
      </c>
      <c r="CZ51" s="43" t="str">
        <f t="shared" si="80"/>
        <v>-</v>
      </c>
      <c r="DA51" s="43" t="str">
        <f t="shared" si="81"/>
        <v>-</v>
      </c>
      <c r="DB51" s="43" t="str">
        <f t="shared" si="82"/>
        <v>-</v>
      </c>
      <c r="DC51" s="43" t="str">
        <f t="shared" si="83"/>
        <v>-</v>
      </c>
      <c r="DD51" s="43" t="str">
        <f t="shared" si="84"/>
        <v>-</v>
      </c>
      <c r="DE51" s="43" t="str">
        <f t="shared" si="85"/>
        <v>-</v>
      </c>
      <c r="DF51" s="43" t="str">
        <f t="shared" si="86"/>
        <v>-</v>
      </c>
      <c r="DG51" s="43" t="str">
        <f t="shared" si="87"/>
        <v>-</v>
      </c>
      <c r="DH51" s="43" t="str">
        <f t="shared" si="88"/>
        <v>-</v>
      </c>
      <c r="DI51" s="43" t="str">
        <f t="shared" si="89"/>
        <v>-</v>
      </c>
      <c r="DJ51" s="43" t="str">
        <f t="shared" si="90"/>
        <v>-</v>
      </c>
      <c r="DK51" s="43" t="str">
        <f t="shared" si="91"/>
        <v>-</v>
      </c>
      <c r="DL51" s="44" t="str">
        <f t="shared" si="92"/>
        <v>-</v>
      </c>
      <c r="DM51" s="44" t="str">
        <f t="shared" si="93"/>
        <v>-</v>
      </c>
      <c r="DN51" s="44" t="str">
        <f t="shared" si="94"/>
        <v>-</v>
      </c>
      <c r="DO51" s="90" t="str">
        <f t="shared" si="95"/>
        <v>-</v>
      </c>
      <c r="DP51" s="39">
        <f>+'SEM4'!IC51</f>
        <v>0</v>
      </c>
      <c r="DQ51" s="99">
        <f t="shared" si="96"/>
        <v>0</v>
      </c>
      <c r="DR51" s="99">
        <f t="shared" si="97"/>
        <v>0</v>
      </c>
      <c r="DS51" s="100">
        <f t="shared" si="98"/>
        <v>0</v>
      </c>
      <c r="DT51" s="100">
        <f t="shared" si="99"/>
        <v>0</v>
      </c>
      <c r="DU51" s="35">
        <f>+'SEM4'!IH51</f>
        <v>0</v>
      </c>
      <c r="DV51" s="35">
        <f>+'SEM4'!II51</f>
        <v>0</v>
      </c>
      <c r="DW51" s="35">
        <f>+'SEM4'!IJ51</f>
        <v>0</v>
      </c>
      <c r="DX51" s="35">
        <f>+'SEM4'!IK51</f>
        <v>0</v>
      </c>
      <c r="DY51" s="35">
        <f>+'SEM4'!IL51</f>
        <v>0</v>
      </c>
      <c r="DZ51" s="35">
        <f>+'SEM4'!IM51</f>
        <v>0</v>
      </c>
      <c r="EA51" s="100">
        <f>+'SEM4'!IN51</f>
        <v>0</v>
      </c>
      <c r="EB51" s="35">
        <f>+'SEM4'!IO51</f>
        <v>0</v>
      </c>
      <c r="EC51" s="35">
        <f>+'SEM4'!IP51</f>
        <v>0</v>
      </c>
      <c r="ED51" s="35">
        <f>+'SEM4'!IQ51</f>
        <v>0</v>
      </c>
      <c r="EE51" s="35">
        <f>+'SEM4'!IR51</f>
        <v>0</v>
      </c>
      <c r="EF51" s="35">
        <f>+'SEM4'!IS51</f>
        <v>0</v>
      </c>
      <c r="EG51" s="23">
        <f>+'SEM4'!IT51</f>
        <v>0</v>
      </c>
      <c r="EH51" s="26">
        <f>+'SEM4'!IU51</f>
        <v>0</v>
      </c>
      <c r="EI51" s="42" t="str">
        <f t="shared" si="100"/>
        <v>-</v>
      </c>
      <c r="EJ51" s="89" t="str">
        <f t="shared" si="101"/>
        <v>-</v>
      </c>
      <c r="EK51" s="43" t="str">
        <f t="shared" si="102"/>
        <v>-</v>
      </c>
      <c r="EL51" s="43" t="str">
        <f t="shared" si="103"/>
        <v>-</v>
      </c>
      <c r="EM51" s="43" t="str">
        <f t="shared" si="104"/>
        <v>-</v>
      </c>
      <c r="EN51" s="43" t="str">
        <f t="shared" si="105"/>
        <v>-</v>
      </c>
      <c r="EO51" s="43" t="str">
        <f t="shared" si="106"/>
        <v>-</v>
      </c>
      <c r="EP51" s="43" t="str">
        <f t="shared" si="107"/>
        <v>-</v>
      </c>
      <c r="EQ51" s="43" t="str">
        <f t="shared" si="108"/>
        <v>-</v>
      </c>
      <c r="ER51" s="43" t="str">
        <f t="shared" si="109"/>
        <v>-</v>
      </c>
      <c r="ES51" s="43" t="str">
        <f t="shared" si="110"/>
        <v>-</v>
      </c>
      <c r="ET51" s="43" t="str">
        <f t="shared" si="111"/>
        <v>-</v>
      </c>
      <c r="EU51" s="43" t="str">
        <f t="shared" si="112"/>
        <v>-</v>
      </c>
      <c r="EV51" s="43" t="str">
        <f t="shared" si="113"/>
        <v>-</v>
      </c>
      <c r="EW51" s="43" t="str">
        <f t="shared" si="114"/>
        <v>-</v>
      </c>
      <c r="EX51" s="43" t="str">
        <f t="shared" si="115"/>
        <v>-</v>
      </c>
      <c r="EY51" s="44" t="str">
        <f t="shared" si="116"/>
        <v>-</v>
      </c>
      <c r="EZ51" s="44" t="str">
        <f t="shared" si="117"/>
        <v>-</v>
      </c>
      <c r="FA51" s="44" t="str">
        <f t="shared" si="118"/>
        <v>-</v>
      </c>
      <c r="FB51" s="90" t="str">
        <f t="shared" si="119"/>
        <v>-</v>
      </c>
      <c r="FC51" s="39">
        <f>+'SEM5'!IC51</f>
        <v>0</v>
      </c>
      <c r="FD51" s="99">
        <f t="shared" si="120"/>
        <v>0</v>
      </c>
      <c r="FE51" s="99">
        <f t="shared" si="121"/>
        <v>0</v>
      </c>
      <c r="FF51" s="100">
        <f t="shared" si="122"/>
        <v>0</v>
      </c>
      <c r="FG51" s="100">
        <f t="shared" si="123"/>
        <v>0</v>
      </c>
      <c r="FH51" s="35">
        <f>+'SEM5'!IH51</f>
        <v>0</v>
      </c>
      <c r="FI51" s="35">
        <f>+'SEM5'!II51</f>
        <v>0</v>
      </c>
      <c r="FJ51" s="35">
        <f>+'SEM5'!IJ51</f>
        <v>0</v>
      </c>
      <c r="FK51" s="35">
        <f>+'SEM5'!IK51</f>
        <v>0</v>
      </c>
      <c r="FL51" s="35">
        <f>+'SEM5'!IL51</f>
        <v>0</v>
      </c>
      <c r="FM51" s="35">
        <f>+'SEM5'!IM51</f>
        <v>0</v>
      </c>
      <c r="FN51" s="100">
        <f>+'SEM5'!IN51</f>
        <v>0</v>
      </c>
      <c r="FO51" s="35">
        <f>+'SEM5'!IO51</f>
        <v>0</v>
      </c>
      <c r="FP51" s="35">
        <f>+'SEM5'!IP51</f>
        <v>0</v>
      </c>
      <c r="FQ51" s="35">
        <f>+'SEM5'!IQ51</f>
        <v>0</v>
      </c>
      <c r="FR51" s="35">
        <f>+'SEM5'!IR51</f>
        <v>0</v>
      </c>
      <c r="FS51" s="35">
        <f>+'SEM5'!IS51</f>
        <v>0</v>
      </c>
      <c r="FT51" s="23">
        <f>+'SEM5'!IT51</f>
        <v>0</v>
      </c>
      <c r="FU51" s="26">
        <f>+'SEM5'!IU51</f>
        <v>0</v>
      </c>
      <c r="FV51" s="42" t="str">
        <f t="shared" si="124"/>
        <v>-</v>
      </c>
      <c r="FW51" s="89" t="str">
        <f t="shared" si="125"/>
        <v>-</v>
      </c>
      <c r="FX51" s="43" t="str">
        <f t="shared" si="126"/>
        <v>-</v>
      </c>
      <c r="FY51" s="43" t="str">
        <f t="shared" si="127"/>
        <v>-</v>
      </c>
      <c r="FZ51" s="43" t="str">
        <f t="shared" si="128"/>
        <v>-</v>
      </c>
      <c r="GA51" s="43" t="str">
        <f t="shared" si="129"/>
        <v>-</v>
      </c>
      <c r="GB51" s="43" t="str">
        <f t="shared" si="130"/>
        <v>-</v>
      </c>
      <c r="GC51" s="43" t="str">
        <f t="shared" si="131"/>
        <v>-</v>
      </c>
      <c r="GD51" s="43" t="str">
        <f t="shared" si="132"/>
        <v>-</v>
      </c>
      <c r="GE51" s="43" t="str">
        <f t="shared" si="133"/>
        <v>-</v>
      </c>
      <c r="GF51" s="43" t="str">
        <f t="shared" si="134"/>
        <v>-</v>
      </c>
      <c r="GG51" s="43" t="str">
        <f t="shared" si="135"/>
        <v>-</v>
      </c>
      <c r="GH51" s="43" t="str">
        <f t="shared" si="136"/>
        <v>-</v>
      </c>
      <c r="GI51" s="43" t="str">
        <f t="shared" si="137"/>
        <v>-</v>
      </c>
      <c r="GJ51" s="43" t="str">
        <f t="shared" si="138"/>
        <v>-</v>
      </c>
      <c r="GK51" s="43" t="str">
        <f t="shared" si="139"/>
        <v>-</v>
      </c>
      <c r="GL51" s="44" t="str">
        <f t="shared" si="140"/>
        <v>-</v>
      </c>
      <c r="GM51" s="44" t="str">
        <f t="shared" si="141"/>
        <v>-</v>
      </c>
      <c r="GN51" s="44" t="str">
        <f t="shared" si="142"/>
        <v>-</v>
      </c>
      <c r="GO51" s="90" t="str">
        <f t="shared" si="143"/>
        <v>-</v>
      </c>
      <c r="GP51" s="39">
        <f>'SEM6'!IC51</f>
        <v>0</v>
      </c>
      <c r="GQ51" s="99">
        <f t="shared" si="144"/>
        <v>0</v>
      </c>
      <c r="GR51" s="99">
        <f t="shared" si="145"/>
        <v>0</v>
      </c>
      <c r="GS51" s="100">
        <f t="shared" si="146"/>
        <v>0</v>
      </c>
      <c r="GT51" s="100">
        <f t="shared" si="147"/>
        <v>0</v>
      </c>
      <c r="GU51" s="35">
        <f>'SEM6'!IH51</f>
        <v>0</v>
      </c>
      <c r="GV51" s="35">
        <f>'SEM6'!II51</f>
        <v>0</v>
      </c>
      <c r="GW51" s="35">
        <f>'SEM6'!IJ51</f>
        <v>0</v>
      </c>
      <c r="GX51" s="35">
        <f>'SEM6'!IK51</f>
        <v>0</v>
      </c>
      <c r="GY51" s="35">
        <f>'SEM6'!IL51</f>
        <v>0</v>
      </c>
      <c r="GZ51" s="35">
        <f>'SEM6'!IM51</f>
        <v>0</v>
      </c>
      <c r="HA51" s="100">
        <f>'SEM6'!IN51</f>
        <v>0</v>
      </c>
      <c r="HB51" s="35">
        <f>'SEM6'!IO51</f>
        <v>0</v>
      </c>
      <c r="HC51" s="35">
        <f>'SEM6'!IP51</f>
        <v>0</v>
      </c>
      <c r="HD51" s="35">
        <f>'SEM6'!IQ51</f>
        <v>0</v>
      </c>
      <c r="HE51" s="35">
        <f>'SEM6'!IR51</f>
        <v>0</v>
      </c>
      <c r="HF51" s="35">
        <f>'SEM6'!IS51</f>
        <v>0</v>
      </c>
      <c r="HG51" s="23">
        <f>'SEM6'!IT51</f>
        <v>0</v>
      </c>
      <c r="HH51" s="26">
        <f>'SEM6'!IU51</f>
        <v>0</v>
      </c>
      <c r="HI51" s="42" t="str">
        <f t="shared" si="4"/>
        <v>-</v>
      </c>
      <c r="HJ51" s="89" t="str">
        <f t="shared" si="5"/>
        <v>-</v>
      </c>
      <c r="HK51" s="43" t="str">
        <f t="shared" si="6"/>
        <v>-</v>
      </c>
      <c r="HL51" s="43" t="str">
        <f t="shared" si="7"/>
        <v>-</v>
      </c>
      <c r="HM51" s="43" t="str">
        <f t="shared" si="8"/>
        <v>-</v>
      </c>
      <c r="HN51" s="43" t="str">
        <f t="shared" si="9"/>
        <v>-</v>
      </c>
      <c r="HO51" s="43" t="str">
        <f t="shared" si="10"/>
        <v>-</v>
      </c>
      <c r="HP51" s="43" t="str">
        <f t="shared" si="11"/>
        <v>-</v>
      </c>
      <c r="HQ51" s="43" t="str">
        <f t="shared" si="12"/>
        <v>-</v>
      </c>
      <c r="HR51" s="43" t="str">
        <f t="shared" si="13"/>
        <v>-</v>
      </c>
      <c r="HS51" s="43" t="str">
        <f t="shared" si="14"/>
        <v>-</v>
      </c>
      <c r="HT51" s="43" t="str">
        <f t="shared" si="15"/>
        <v>-</v>
      </c>
      <c r="HU51" s="43" t="str">
        <f t="shared" si="16"/>
        <v>-</v>
      </c>
      <c r="HV51" s="43" t="str">
        <f t="shared" si="17"/>
        <v>-</v>
      </c>
      <c r="HW51" s="43" t="str">
        <f t="shared" si="18"/>
        <v>-</v>
      </c>
      <c r="HX51" s="43" t="str">
        <f t="shared" si="19"/>
        <v>-</v>
      </c>
      <c r="HY51" s="44" t="str">
        <f t="shared" si="20"/>
        <v>-</v>
      </c>
      <c r="HZ51" s="44" t="str">
        <f t="shared" si="21"/>
        <v>-</v>
      </c>
      <c r="IA51" s="44" t="str">
        <f t="shared" si="22"/>
        <v>-</v>
      </c>
      <c r="IB51" s="90" t="str">
        <f t="shared" si="23"/>
        <v>-</v>
      </c>
      <c r="IC51" s="39">
        <f>'CUMUL Octobre 2022'!C51</f>
        <v>0</v>
      </c>
      <c r="ID51" s="112">
        <f t="shared" si="148"/>
        <v>0</v>
      </c>
      <c r="IE51" s="112">
        <f t="shared" si="149"/>
        <v>0</v>
      </c>
      <c r="IF51" s="113">
        <f t="shared" si="150"/>
        <v>0</v>
      </c>
      <c r="IG51" s="113">
        <f t="shared" si="151"/>
        <v>0</v>
      </c>
      <c r="IH51" s="35">
        <f>'CUMUL Octobre 2022'!H51</f>
        <v>0</v>
      </c>
      <c r="II51" s="35">
        <f>'CUMUL Octobre 2022'!I51</f>
        <v>0</v>
      </c>
      <c r="IJ51" s="35">
        <f>'CUMUL Octobre 2022'!J51</f>
        <v>0</v>
      </c>
      <c r="IK51" s="35">
        <f>'CUMUL Octobre 2022'!K51</f>
        <v>0</v>
      </c>
      <c r="IL51" s="35">
        <f>'CUMUL Octobre 2022'!L51</f>
        <v>0</v>
      </c>
      <c r="IM51" s="35">
        <f>'CUMUL Octobre 2022'!M51</f>
        <v>0</v>
      </c>
      <c r="IN51" s="113">
        <f>'CUMUL Octobre 2022'!N51</f>
        <v>0</v>
      </c>
      <c r="IO51" s="35">
        <f>'CUMUL Octobre 2022'!O51</f>
        <v>0</v>
      </c>
      <c r="IP51" s="35">
        <f>'CUMUL Octobre 2022'!P51</f>
        <v>0</v>
      </c>
      <c r="IQ51" s="35">
        <f>'CUMUL Octobre 2022'!Q51</f>
        <v>0</v>
      </c>
      <c r="IR51" s="35">
        <f>'CUMUL Octobre 2022'!R51</f>
        <v>0</v>
      </c>
      <c r="IS51" s="35">
        <f>'CUMUL Octobre 2022'!S51</f>
        <v>0</v>
      </c>
      <c r="IT51" s="23">
        <f>'CUMUL Octobre 2022'!T51</f>
        <v>0</v>
      </c>
      <c r="IU51" s="26">
        <f>'CUMUL Octobre 2022'!U51</f>
        <v>0</v>
      </c>
      <c r="IV51" s="125" t="str">
        <f t="shared" si="152"/>
        <v>-</v>
      </c>
      <c r="IW51" s="126" t="str">
        <f t="shared" si="153"/>
        <v>-</v>
      </c>
      <c r="IX51" s="127" t="str">
        <f t="shared" si="154"/>
        <v>-</v>
      </c>
      <c r="IY51" s="127" t="str">
        <f t="shared" si="155"/>
        <v>-</v>
      </c>
      <c r="IZ51" s="127" t="str">
        <f t="shared" si="156"/>
        <v>-</v>
      </c>
      <c r="JA51" s="127" t="str">
        <f t="shared" si="157"/>
        <v>-</v>
      </c>
      <c r="JB51" s="127" t="str">
        <f t="shared" si="158"/>
        <v>-</v>
      </c>
      <c r="JC51" s="127" t="str">
        <f t="shared" si="159"/>
        <v>-</v>
      </c>
      <c r="JD51" s="127" t="str">
        <f t="shared" si="160"/>
        <v>-</v>
      </c>
      <c r="JE51" s="127" t="str">
        <f t="shared" si="161"/>
        <v>-</v>
      </c>
      <c r="JF51" s="127" t="str">
        <f t="shared" si="162"/>
        <v>-</v>
      </c>
      <c r="JG51" s="127" t="str">
        <f t="shared" si="163"/>
        <v>-</v>
      </c>
      <c r="JH51" s="127" t="str">
        <f t="shared" si="164"/>
        <v>-</v>
      </c>
      <c r="JI51" s="127" t="str">
        <f t="shared" si="165"/>
        <v>-</v>
      </c>
      <c r="JJ51" s="127" t="str">
        <f t="shared" si="166"/>
        <v>-</v>
      </c>
      <c r="JK51" s="127" t="str">
        <f t="shared" si="167"/>
        <v>-</v>
      </c>
      <c r="JL51" s="128" t="str">
        <f t="shared" si="168"/>
        <v>-</v>
      </c>
      <c r="JM51" s="128" t="str">
        <f t="shared" si="169"/>
        <v>-</v>
      </c>
      <c r="JN51" s="128" t="str">
        <f t="shared" si="170"/>
        <v>-</v>
      </c>
      <c r="JO51" s="129" t="str">
        <f t="shared" si="171"/>
        <v>-</v>
      </c>
    </row>
    <row r="52" spans="1:275" ht="15.75">
      <c r="A52" s="14">
        <f>IFERROR('SEM1'!A52,"-")</f>
        <v>0</v>
      </c>
      <c r="B52" s="14">
        <f>IFERROR('SEM1'!B52,"-")</f>
        <v>0</v>
      </c>
      <c r="C52" s="39">
        <f>+'SEM1'!IC52</f>
        <v>0</v>
      </c>
      <c r="D52" s="99">
        <f t="shared" si="24"/>
        <v>0</v>
      </c>
      <c r="E52" s="99">
        <f t="shared" si="25"/>
        <v>0</v>
      </c>
      <c r="F52" s="100">
        <f t="shared" si="26"/>
        <v>0</v>
      </c>
      <c r="G52" s="100">
        <f t="shared" si="27"/>
        <v>0</v>
      </c>
      <c r="H52" s="35">
        <f>+'SEM1'!IH52</f>
        <v>0</v>
      </c>
      <c r="I52" s="35">
        <f>+'SEM1'!II52</f>
        <v>0</v>
      </c>
      <c r="J52" s="35">
        <f>+'SEM1'!IJ52</f>
        <v>0</v>
      </c>
      <c r="K52" s="35">
        <f>+'SEM1'!IK52</f>
        <v>0</v>
      </c>
      <c r="L52" s="35">
        <f>+'SEM1'!IL52</f>
        <v>0</v>
      </c>
      <c r="M52" s="35">
        <f>+'SEM1'!IM52</f>
        <v>0</v>
      </c>
      <c r="N52" s="100">
        <f>+'SEM1'!IN52</f>
        <v>0</v>
      </c>
      <c r="O52" s="35">
        <f>+'SEM1'!IO52</f>
        <v>0</v>
      </c>
      <c r="P52" s="35">
        <f>+'SEM1'!IP52</f>
        <v>0</v>
      </c>
      <c r="Q52" s="35">
        <f>+'SEM1'!IQ52</f>
        <v>0</v>
      </c>
      <c r="R52" s="35">
        <f>+'SEM1'!IR52</f>
        <v>0</v>
      </c>
      <c r="S52" s="35">
        <f>+'SEM1'!IS52</f>
        <v>0</v>
      </c>
      <c r="T52" s="23">
        <f>+'SEM1'!IT52</f>
        <v>0</v>
      </c>
      <c r="U52" s="26">
        <f>+'SEM1'!IU52</f>
        <v>0</v>
      </c>
      <c r="V52" s="42" t="str">
        <f t="shared" si="28"/>
        <v>-</v>
      </c>
      <c r="W52" s="89" t="str">
        <f t="shared" si="29"/>
        <v>-</v>
      </c>
      <c r="X52" s="43" t="str">
        <f t="shared" si="30"/>
        <v>-</v>
      </c>
      <c r="Y52" s="43" t="str">
        <f t="shared" si="31"/>
        <v>-</v>
      </c>
      <c r="Z52" s="43" t="str">
        <f t="shared" si="32"/>
        <v>-</v>
      </c>
      <c r="AA52" s="43" t="str">
        <f t="shared" si="33"/>
        <v>-</v>
      </c>
      <c r="AB52" s="43" t="str">
        <f t="shared" si="34"/>
        <v>-</v>
      </c>
      <c r="AC52" s="43" t="str">
        <f t="shared" si="35"/>
        <v>-</v>
      </c>
      <c r="AD52" s="43" t="str">
        <f t="shared" si="36"/>
        <v>-</v>
      </c>
      <c r="AE52" s="43" t="str">
        <f t="shared" si="37"/>
        <v>-</v>
      </c>
      <c r="AF52" s="43" t="str">
        <f t="shared" si="38"/>
        <v>-</v>
      </c>
      <c r="AG52" s="43" t="str">
        <f t="shared" si="39"/>
        <v>-</v>
      </c>
      <c r="AH52" s="43" t="str">
        <f t="shared" si="40"/>
        <v>-</v>
      </c>
      <c r="AI52" s="43" t="str">
        <f t="shared" si="41"/>
        <v>-</v>
      </c>
      <c r="AJ52" s="43" t="str">
        <f t="shared" si="42"/>
        <v>-</v>
      </c>
      <c r="AK52" s="43" t="str">
        <f t="shared" si="43"/>
        <v>-</v>
      </c>
      <c r="AL52" s="44" t="str">
        <f t="shared" si="44"/>
        <v>-</v>
      </c>
      <c r="AM52" s="44" t="str">
        <f t="shared" si="45"/>
        <v>-</v>
      </c>
      <c r="AN52" s="44" t="str">
        <f t="shared" si="46"/>
        <v>-</v>
      </c>
      <c r="AO52" s="90" t="str">
        <f t="shared" si="47"/>
        <v>-</v>
      </c>
      <c r="AP52" s="39">
        <f>+'SEM2'!IC52</f>
        <v>0</v>
      </c>
      <c r="AQ52" s="99">
        <f t="shared" si="48"/>
        <v>0</v>
      </c>
      <c r="AR52" s="99">
        <f t="shared" si="49"/>
        <v>0</v>
      </c>
      <c r="AS52" s="100">
        <f t="shared" si="50"/>
        <v>0</v>
      </c>
      <c r="AT52" s="100">
        <f t="shared" si="51"/>
        <v>0</v>
      </c>
      <c r="AU52" s="35">
        <f>+'SEM2'!IH52</f>
        <v>0</v>
      </c>
      <c r="AV52" s="35">
        <f>+'SEM2'!II52</f>
        <v>0</v>
      </c>
      <c r="AW52" s="35">
        <f>+'SEM2'!IJ52</f>
        <v>0</v>
      </c>
      <c r="AX52" s="35">
        <f>+'SEM2'!IK52</f>
        <v>0</v>
      </c>
      <c r="AY52" s="35">
        <f>+'SEM2'!IL52</f>
        <v>0</v>
      </c>
      <c r="AZ52" s="35">
        <f>+'SEM2'!IM52</f>
        <v>0</v>
      </c>
      <c r="BA52" s="100">
        <f>+'SEM2'!IN52</f>
        <v>0</v>
      </c>
      <c r="BB52" s="35">
        <f>+'SEM2'!IO52</f>
        <v>0</v>
      </c>
      <c r="BC52" s="35">
        <f>+'SEM2'!IP52</f>
        <v>0</v>
      </c>
      <c r="BD52" s="35">
        <f>+'SEM2'!IQ52</f>
        <v>0</v>
      </c>
      <c r="BE52" s="35">
        <f>+'SEM2'!IR52</f>
        <v>0</v>
      </c>
      <c r="BF52" s="35">
        <f>+'SEM2'!IS52</f>
        <v>0</v>
      </c>
      <c r="BG52" s="23">
        <f>+'SEM2'!IT52</f>
        <v>0</v>
      </c>
      <c r="BH52" s="26">
        <f>+'SEM2'!IU52</f>
        <v>0</v>
      </c>
      <c r="BI52" s="42" t="str">
        <f t="shared" si="52"/>
        <v>-</v>
      </c>
      <c r="BJ52" s="89" t="str">
        <f t="shared" si="53"/>
        <v>-</v>
      </c>
      <c r="BK52" s="43" t="str">
        <f t="shared" si="54"/>
        <v>-</v>
      </c>
      <c r="BL52" s="43" t="str">
        <f t="shared" si="55"/>
        <v>-</v>
      </c>
      <c r="BM52" s="43" t="str">
        <f t="shared" si="56"/>
        <v>-</v>
      </c>
      <c r="BN52" s="43" t="str">
        <f t="shared" si="57"/>
        <v>-</v>
      </c>
      <c r="BO52" s="43" t="str">
        <f t="shared" si="58"/>
        <v>-</v>
      </c>
      <c r="BP52" s="43" t="str">
        <f t="shared" si="59"/>
        <v>-</v>
      </c>
      <c r="BQ52" s="43" t="str">
        <f t="shared" si="60"/>
        <v>-</v>
      </c>
      <c r="BR52" s="43" t="str">
        <f t="shared" si="61"/>
        <v>-</v>
      </c>
      <c r="BS52" s="43" t="str">
        <f t="shared" si="62"/>
        <v>-</v>
      </c>
      <c r="BT52" s="43" t="str">
        <f t="shared" si="63"/>
        <v>-</v>
      </c>
      <c r="BU52" s="43" t="str">
        <f t="shared" si="64"/>
        <v>-</v>
      </c>
      <c r="BV52" s="43" t="str">
        <f t="shared" si="65"/>
        <v>-</v>
      </c>
      <c r="BW52" s="43" t="str">
        <f t="shared" si="66"/>
        <v>-</v>
      </c>
      <c r="BX52" s="43" t="str">
        <f t="shared" si="67"/>
        <v>-</v>
      </c>
      <c r="BY52" s="44" t="str">
        <f t="shared" si="68"/>
        <v>-</v>
      </c>
      <c r="BZ52" s="44" t="str">
        <f t="shared" si="69"/>
        <v>-</v>
      </c>
      <c r="CA52" s="44" t="str">
        <f t="shared" si="70"/>
        <v>-</v>
      </c>
      <c r="CB52" s="90" t="str">
        <f t="shared" si="71"/>
        <v>-</v>
      </c>
      <c r="CC52" s="39">
        <f>+'SEM3'!IC52</f>
        <v>0</v>
      </c>
      <c r="CD52" s="99">
        <f t="shared" si="72"/>
        <v>0</v>
      </c>
      <c r="CE52" s="99">
        <f t="shared" si="73"/>
        <v>0</v>
      </c>
      <c r="CF52" s="100">
        <f t="shared" si="74"/>
        <v>0</v>
      </c>
      <c r="CG52" s="100">
        <f t="shared" si="75"/>
        <v>0</v>
      </c>
      <c r="CH52" s="35">
        <f>+'SEM3'!IH52</f>
        <v>0</v>
      </c>
      <c r="CI52" s="35">
        <f>+'SEM3'!II52</f>
        <v>0</v>
      </c>
      <c r="CJ52" s="35">
        <f>+'SEM3'!IJ52</f>
        <v>0</v>
      </c>
      <c r="CK52" s="35">
        <f>+'SEM3'!IK52</f>
        <v>0</v>
      </c>
      <c r="CL52" s="35">
        <f>+'SEM3'!IL52</f>
        <v>0</v>
      </c>
      <c r="CM52" s="35">
        <f>+'SEM3'!IM52</f>
        <v>0</v>
      </c>
      <c r="CN52" s="100">
        <f>+'SEM3'!IN52</f>
        <v>0</v>
      </c>
      <c r="CO52" s="35">
        <f>+'SEM3'!IO52</f>
        <v>0</v>
      </c>
      <c r="CP52" s="35">
        <f>+'SEM3'!IP52</f>
        <v>0</v>
      </c>
      <c r="CQ52" s="35">
        <f>+'SEM3'!IQ52</f>
        <v>0</v>
      </c>
      <c r="CR52" s="35">
        <f>+'SEM3'!IR52</f>
        <v>0</v>
      </c>
      <c r="CS52" s="35">
        <f>+'SEM3'!IS52</f>
        <v>0</v>
      </c>
      <c r="CT52" s="23">
        <f>+'SEM3'!IT52</f>
        <v>0</v>
      </c>
      <c r="CU52" s="26">
        <f>+'SEM3'!IU52</f>
        <v>0</v>
      </c>
      <c r="CV52" s="42" t="str">
        <f t="shared" si="76"/>
        <v>-</v>
      </c>
      <c r="CW52" s="89" t="str">
        <f t="shared" si="77"/>
        <v>-</v>
      </c>
      <c r="CX52" s="43" t="str">
        <f t="shared" si="78"/>
        <v>-</v>
      </c>
      <c r="CY52" s="43" t="str">
        <f t="shared" si="79"/>
        <v>-</v>
      </c>
      <c r="CZ52" s="43" t="str">
        <f t="shared" si="80"/>
        <v>-</v>
      </c>
      <c r="DA52" s="43" t="str">
        <f t="shared" si="81"/>
        <v>-</v>
      </c>
      <c r="DB52" s="43" t="str">
        <f t="shared" si="82"/>
        <v>-</v>
      </c>
      <c r="DC52" s="43" t="str">
        <f t="shared" si="83"/>
        <v>-</v>
      </c>
      <c r="DD52" s="43" t="str">
        <f t="shared" si="84"/>
        <v>-</v>
      </c>
      <c r="DE52" s="43" t="str">
        <f t="shared" si="85"/>
        <v>-</v>
      </c>
      <c r="DF52" s="43" t="str">
        <f t="shared" si="86"/>
        <v>-</v>
      </c>
      <c r="DG52" s="43" t="str">
        <f t="shared" si="87"/>
        <v>-</v>
      </c>
      <c r="DH52" s="43" t="str">
        <f t="shared" si="88"/>
        <v>-</v>
      </c>
      <c r="DI52" s="43" t="str">
        <f t="shared" si="89"/>
        <v>-</v>
      </c>
      <c r="DJ52" s="43" t="str">
        <f t="shared" si="90"/>
        <v>-</v>
      </c>
      <c r="DK52" s="43" t="str">
        <f t="shared" si="91"/>
        <v>-</v>
      </c>
      <c r="DL52" s="44" t="str">
        <f t="shared" si="92"/>
        <v>-</v>
      </c>
      <c r="DM52" s="44" t="str">
        <f t="shared" si="93"/>
        <v>-</v>
      </c>
      <c r="DN52" s="44" t="str">
        <f t="shared" si="94"/>
        <v>-</v>
      </c>
      <c r="DO52" s="90" t="str">
        <f t="shared" si="95"/>
        <v>-</v>
      </c>
      <c r="DP52" s="39">
        <f>+'SEM4'!IC52</f>
        <v>0</v>
      </c>
      <c r="DQ52" s="99">
        <f t="shared" si="96"/>
        <v>0</v>
      </c>
      <c r="DR52" s="99">
        <f t="shared" si="97"/>
        <v>0</v>
      </c>
      <c r="DS52" s="100">
        <f t="shared" si="98"/>
        <v>0</v>
      </c>
      <c r="DT52" s="100">
        <f t="shared" si="99"/>
        <v>0</v>
      </c>
      <c r="DU52" s="35">
        <f>+'SEM4'!IH52</f>
        <v>0</v>
      </c>
      <c r="DV52" s="35">
        <f>+'SEM4'!II52</f>
        <v>0</v>
      </c>
      <c r="DW52" s="35">
        <f>+'SEM4'!IJ52</f>
        <v>0</v>
      </c>
      <c r="DX52" s="35">
        <f>+'SEM4'!IK52</f>
        <v>0</v>
      </c>
      <c r="DY52" s="35">
        <f>+'SEM4'!IL52</f>
        <v>0</v>
      </c>
      <c r="DZ52" s="35">
        <f>+'SEM4'!IM52</f>
        <v>0</v>
      </c>
      <c r="EA52" s="100">
        <f>+'SEM4'!IN52</f>
        <v>0</v>
      </c>
      <c r="EB52" s="35">
        <f>+'SEM4'!IO52</f>
        <v>0</v>
      </c>
      <c r="EC52" s="35">
        <f>+'SEM4'!IP52</f>
        <v>0</v>
      </c>
      <c r="ED52" s="35">
        <f>+'SEM4'!IQ52</f>
        <v>0</v>
      </c>
      <c r="EE52" s="35">
        <f>+'SEM4'!IR52</f>
        <v>0</v>
      </c>
      <c r="EF52" s="35">
        <f>+'SEM4'!IS52</f>
        <v>0</v>
      </c>
      <c r="EG52" s="23">
        <f>+'SEM4'!IT52</f>
        <v>0</v>
      </c>
      <c r="EH52" s="26">
        <f>+'SEM4'!IU52</f>
        <v>0</v>
      </c>
      <c r="EI52" s="42" t="str">
        <f t="shared" si="100"/>
        <v>-</v>
      </c>
      <c r="EJ52" s="89" t="str">
        <f t="shared" si="101"/>
        <v>-</v>
      </c>
      <c r="EK52" s="43" t="str">
        <f t="shared" si="102"/>
        <v>-</v>
      </c>
      <c r="EL52" s="43" t="str">
        <f t="shared" si="103"/>
        <v>-</v>
      </c>
      <c r="EM52" s="43" t="str">
        <f t="shared" si="104"/>
        <v>-</v>
      </c>
      <c r="EN52" s="43" t="str">
        <f t="shared" si="105"/>
        <v>-</v>
      </c>
      <c r="EO52" s="43" t="str">
        <f t="shared" si="106"/>
        <v>-</v>
      </c>
      <c r="EP52" s="43" t="str">
        <f t="shared" si="107"/>
        <v>-</v>
      </c>
      <c r="EQ52" s="43" t="str">
        <f t="shared" si="108"/>
        <v>-</v>
      </c>
      <c r="ER52" s="43" t="str">
        <f t="shared" si="109"/>
        <v>-</v>
      </c>
      <c r="ES52" s="43" t="str">
        <f t="shared" si="110"/>
        <v>-</v>
      </c>
      <c r="ET52" s="43" t="str">
        <f t="shared" si="111"/>
        <v>-</v>
      </c>
      <c r="EU52" s="43" t="str">
        <f t="shared" si="112"/>
        <v>-</v>
      </c>
      <c r="EV52" s="43" t="str">
        <f t="shared" si="113"/>
        <v>-</v>
      </c>
      <c r="EW52" s="43" t="str">
        <f t="shared" si="114"/>
        <v>-</v>
      </c>
      <c r="EX52" s="43" t="str">
        <f t="shared" si="115"/>
        <v>-</v>
      </c>
      <c r="EY52" s="44" t="str">
        <f t="shared" si="116"/>
        <v>-</v>
      </c>
      <c r="EZ52" s="44" t="str">
        <f t="shared" si="117"/>
        <v>-</v>
      </c>
      <c r="FA52" s="44" t="str">
        <f t="shared" si="118"/>
        <v>-</v>
      </c>
      <c r="FB52" s="90" t="str">
        <f t="shared" si="119"/>
        <v>-</v>
      </c>
      <c r="FC52" s="39">
        <f>+'SEM5'!IC52</f>
        <v>0</v>
      </c>
      <c r="FD52" s="99">
        <f t="shared" si="120"/>
        <v>0</v>
      </c>
      <c r="FE52" s="99">
        <f t="shared" si="121"/>
        <v>0</v>
      </c>
      <c r="FF52" s="100">
        <f t="shared" si="122"/>
        <v>0</v>
      </c>
      <c r="FG52" s="100">
        <f t="shared" si="123"/>
        <v>0</v>
      </c>
      <c r="FH52" s="35">
        <f>+'SEM5'!IH52</f>
        <v>0</v>
      </c>
      <c r="FI52" s="35">
        <f>+'SEM5'!II52</f>
        <v>0</v>
      </c>
      <c r="FJ52" s="35">
        <f>+'SEM5'!IJ52</f>
        <v>0</v>
      </c>
      <c r="FK52" s="35">
        <f>+'SEM5'!IK52</f>
        <v>0</v>
      </c>
      <c r="FL52" s="35">
        <f>+'SEM5'!IL52</f>
        <v>0</v>
      </c>
      <c r="FM52" s="35">
        <f>+'SEM5'!IM52</f>
        <v>0</v>
      </c>
      <c r="FN52" s="100">
        <f>+'SEM5'!IN52</f>
        <v>0</v>
      </c>
      <c r="FO52" s="35">
        <f>+'SEM5'!IO52</f>
        <v>0</v>
      </c>
      <c r="FP52" s="35">
        <f>+'SEM5'!IP52</f>
        <v>0</v>
      </c>
      <c r="FQ52" s="35">
        <f>+'SEM5'!IQ52</f>
        <v>0</v>
      </c>
      <c r="FR52" s="35">
        <f>+'SEM5'!IR52</f>
        <v>0</v>
      </c>
      <c r="FS52" s="35">
        <f>+'SEM5'!IS52</f>
        <v>0</v>
      </c>
      <c r="FT52" s="23">
        <f>+'SEM5'!IT52</f>
        <v>0</v>
      </c>
      <c r="FU52" s="26">
        <f>+'SEM5'!IU52</f>
        <v>0</v>
      </c>
      <c r="FV52" s="42" t="str">
        <f t="shared" si="124"/>
        <v>-</v>
      </c>
      <c r="FW52" s="89" t="str">
        <f t="shared" si="125"/>
        <v>-</v>
      </c>
      <c r="FX52" s="43" t="str">
        <f t="shared" si="126"/>
        <v>-</v>
      </c>
      <c r="FY52" s="43" t="str">
        <f t="shared" si="127"/>
        <v>-</v>
      </c>
      <c r="FZ52" s="43" t="str">
        <f t="shared" si="128"/>
        <v>-</v>
      </c>
      <c r="GA52" s="43" t="str">
        <f t="shared" si="129"/>
        <v>-</v>
      </c>
      <c r="GB52" s="43" t="str">
        <f t="shared" si="130"/>
        <v>-</v>
      </c>
      <c r="GC52" s="43" t="str">
        <f t="shared" si="131"/>
        <v>-</v>
      </c>
      <c r="GD52" s="43" t="str">
        <f t="shared" si="132"/>
        <v>-</v>
      </c>
      <c r="GE52" s="43" t="str">
        <f t="shared" si="133"/>
        <v>-</v>
      </c>
      <c r="GF52" s="43" t="str">
        <f t="shared" si="134"/>
        <v>-</v>
      </c>
      <c r="GG52" s="43" t="str">
        <f t="shared" si="135"/>
        <v>-</v>
      </c>
      <c r="GH52" s="43" t="str">
        <f t="shared" si="136"/>
        <v>-</v>
      </c>
      <c r="GI52" s="43" t="str">
        <f t="shared" si="137"/>
        <v>-</v>
      </c>
      <c r="GJ52" s="43" t="str">
        <f t="shared" si="138"/>
        <v>-</v>
      </c>
      <c r="GK52" s="43" t="str">
        <f t="shared" si="139"/>
        <v>-</v>
      </c>
      <c r="GL52" s="44" t="str">
        <f t="shared" si="140"/>
        <v>-</v>
      </c>
      <c r="GM52" s="44" t="str">
        <f t="shared" si="141"/>
        <v>-</v>
      </c>
      <c r="GN52" s="44" t="str">
        <f t="shared" si="142"/>
        <v>-</v>
      </c>
      <c r="GO52" s="90" t="str">
        <f t="shared" si="143"/>
        <v>-</v>
      </c>
      <c r="GP52" s="39">
        <f>'SEM6'!IC52</f>
        <v>0</v>
      </c>
      <c r="GQ52" s="99">
        <f t="shared" si="144"/>
        <v>0</v>
      </c>
      <c r="GR52" s="99">
        <f t="shared" si="145"/>
        <v>0</v>
      </c>
      <c r="GS52" s="100">
        <f t="shared" si="146"/>
        <v>0</v>
      </c>
      <c r="GT52" s="100">
        <f t="shared" si="147"/>
        <v>0</v>
      </c>
      <c r="GU52" s="35">
        <f>'SEM6'!IH52</f>
        <v>0</v>
      </c>
      <c r="GV52" s="35">
        <f>'SEM6'!II52</f>
        <v>0</v>
      </c>
      <c r="GW52" s="35">
        <f>'SEM6'!IJ52</f>
        <v>0</v>
      </c>
      <c r="GX52" s="35">
        <f>'SEM6'!IK52</f>
        <v>0</v>
      </c>
      <c r="GY52" s="35">
        <f>'SEM6'!IL52</f>
        <v>0</v>
      </c>
      <c r="GZ52" s="35">
        <f>'SEM6'!IM52</f>
        <v>0</v>
      </c>
      <c r="HA52" s="100">
        <f>'SEM6'!IN52</f>
        <v>0</v>
      </c>
      <c r="HB52" s="35">
        <f>'SEM6'!IO52</f>
        <v>0</v>
      </c>
      <c r="HC52" s="35">
        <f>'SEM6'!IP52</f>
        <v>0</v>
      </c>
      <c r="HD52" s="35">
        <f>'SEM6'!IQ52</f>
        <v>0</v>
      </c>
      <c r="HE52" s="35">
        <f>'SEM6'!IR52</f>
        <v>0</v>
      </c>
      <c r="HF52" s="35">
        <f>'SEM6'!IS52</f>
        <v>0</v>
      </c>
      <c r="HG52" s="23">
        <f>'SEM6'!IT52</f>
        <v>0</v>
      </c>
      <c r="HH52" s="26">
        <f>'SEM6'!IU52</f>
        <v>0</v>
      </c>
      <c r="HI52" s="42" t="str">
        <f t="shared" si="4"/>
        <v>-</v>
      </c>
      <c r="HJ52" s="89" t="str">
        <f t="shared" si="5"/>
        <v>-</v>
      </c>
      <c r="HK52" s="43" t="str">
        <f t="shared" si="6"/>
        <v>-</v>
      </c>
      <c r="HL52" s="43" t="str">
        <f t="shared" si="7"/>
        <v>-</v>
      </c>
      <c r="HM52" s="43" t="str">
        <f t="shared" si="8"/>
        <v>-</v>
      </c>
      <c r="HN52" s="43" t="str">
        <f t="shared" si="9"/>
        <v>-</v>
      </c>
      <c r="HO52" s="43" t="str">
        <f t="shared" si="10"/>
        <v>-</v>
      </c>
      <c r="HP52" s="43" t="str">
        <f t="shared" si="11"/>
        <v>-</v>
      </c>
      <c r="HQ52" s="43" t="str">
        <f t="shared" si="12"/>
        <v>-</v>
      </c>
      <c r="HR52" s="43" t="str">
        <f t="shared" si="13"/>
        <v>-</v>
      </c>
      <c r="HS52" s="43" t="str">
        <f t="shared" si="14"/>
        <v>-</v>
      </c>
      <c r="HT52" s="43" t="str">
        <f t="shared" si="15"/>
        <v>-</v>
      </c>
      <c r="HU52" s="43" t="str">
        <f t="shared" si="16"/>
        <v>-</v>
      </c>
      <c r="HV52" s="43" t="str">
        <f t="shared" si="17"/>
        <v>-</v>
      </c>
      <c r="HW52" s="43" t="str">
        <f t="shared" si="18"/>
        <v>-</v>
      </c>
      <c r="HX52" s="43" t="str">
        <f t="shared" si="19"/>
        <v>-</v>
      </c>
      <c r="HY52" s="44" t="str">
        <f t="shared" si="20"/>
        <v>-</v>
      </c>
      <c r="HZ52" s="44" t="str">
        <f t="shared" si="21"/>
        <v>-</v>
      </c>
      <c r="IA52" s="44" t="str">
        <f t="shared" si="22"/>
        <v>-</v>
      </c>
      <c r="IB52" s="90" t="str">
        <f t="shared" si="23"/>
        <v>-</v>
      </c>
      <c r="IC52" s="39">
        <f>'CUMUL Octobre 2022'!C52</f>
        <v>0</v>
      </c>
      <c r="ID52" s="112">
        <f t="shared" si="148"/>
        <v>0</v>
      </c>
      <c r="IE52" s="112">
        <f t="shared" si="149"/>
        <v>0</v>
      </c>
      <c r="IF52" s="113">
        <f t="shared" si="150"/>
        <v>0</v>
      </c>
      <c r="IG52" s="113">
        <f t="shared" si="151"/>
        <v>0</v>
      </c>
      <c r="IH52" s="35">
        <f>'CUMUL Octobre 2022'!H52</f>
        <v>0</v>
      </c>
      <c r="II52" s="35">
        <f>'CUMUL Octobre 2022'!I52</f>
        <v>0</v>
      </c>
      <c r="IJ52" s="35">
        <f>'CUMUL Octobre 2022'!J52</f>
        <v>0</v>
      </c>
      <c r="IK52" s="35">
        <f>'CUMUL Octobre 2022'!K52</f>
        <v>0</v>
      </c>
      <c r="IL52" s="35">
        <f>'CUMUL Octobre 2022'!L52</f>
        <v>0</v>
      </c>
      <c r="IM52" s="35">
        <f>'CUMUL Octobre 2022'!M52</f>
        <v>0</v>
      </c>
      <c r="IN52" s="113">
        <f>'CUMUL Octobre 2022'!N52</f>
        <v>0</v>
      </c>
      <c r="IO52" s="35">
        <f>'CUMUL Octobre 2022'!O52</f>
        <v>0</v>
      </c>
      <c r="IP52" s="35">
        <f>'CUMUL Octobre 2022'!P52</f>
        <v>0</v>
      </c>
      <c r="IQ52" s="35">
        <f>'CUMUL Octobre 2022'!Q52</f>
        <v>0</v>
      </c>
      <c r="IR52" s="35">
        <f>'CUMUL Octobre 2022'!R52</f>
        <v>0</v>
      </c>
      <c r="IS52" s="35">
        <f>'CUMUL Octobre 2022'!S52</f>
        <v>0</v>
      </c>
      <c r="IT52" s="23">
        <f>'CUMUL Octobre 2022'!T52</f>
        <v>0</v>
      </c>
      <c r="IU52" s="26">
        <f>'CUMUL Octobre 2022'!U52</f>
        <v>0</v>
      </c>
      <c r="IV52" s="125" t="str">
        <f t="shared" si="152"/>
        <v>-</v>
      </c>
      <c r="IW52" s="126" t="str">
        <f t="shared" si="153"/>
        <v>-</v>
      </c>
      <c r="IX52" s="127" t="str">
        <f t="shared" si="154"/>
        <v>-</v>
      </c>
      <c r="IY52" s="127" t="str">
        <f t="shared" si="155"/>
        <v>-</v>
      </c>
      <c r="IZ52" s="127" t="str">
        <f t="shared" si="156"/>
        <v>-</v>
      </c>
      <c r="JA52" s="127" t="str">
        <f t="shared" si="157"/>
        <v>-</v>
      </c>
      <c r="JB52" s="127" t="str">
        <f t="shared" si="158"/>
        <v>-</v>
      </c>
      <c r="JC52" s="127" t="str">
        <f t="shared" si="159"/>
        <v>-</v>
      </c>
      <c r="JD52" s="127" t="str">
        <f t="shared" si="160"/>
        <v>-</v>
      </c>
      <c r="JE52" s="127" t="str">
        <f t="shared" si="161"/>
        <v>-</v>
      </c>
      <c r="JF52" s="127" t="str">
        <f t="shared" si="162"/>
        <v>-</v>
      </c>
      <c r="JG52" s="127" t="str">
        <f t="shared" si="163"/>
        <v>-</v>
      </c>
      <c r="JH52" s="127" t="str">
        <f t="shared" si="164"/>
        <v>-</v>
      </c>
      <c r="JI52" s="127" t="str">
        <f t="shared" si="165"/>
        <v>-</v>
      </c>
      <c r="JJ52" s="127" t="str">
        <f t="shared" si="166"/>
        <v>-</v>
      </c>
      <c r="JK52" s="127" t="str">
        <f t="shared" si="167"/>
        <v>-</v>
      </c>
      <c r="JL52" s="128" t="str">
        <f t="shared" si="168"/>
        <v>-</v>
      </c>
      <c r="JM52" s="128" t="str">
        <f t="shared" si="169"/>
        <v>-</v>
      </c>
      <c r="JN52" s="128" t="str">
        <f t="shared" si="170"/>
        <v>-</v>
      </c>
      <c r="JO52" s="129" t="str">
        <f t="shared" si="171"/>
        <v>-</v>
      </c>
    </row>
    <row r="53" spans="1:275" ht="15.75">
      <c r="A53" s="14">
        <f>IFERROR('SEM1'!A53,"-")</f>
        <v>0</v>
      </c>
      <c r="B53" s="14">
        <f>IFERROR('SEM1'!B53,"-")</f>
        <v>0</v>
      </c>
      <c r="C53" s="39">
        <f>+'SEM1'!IC53</f>
        <v>0</v>
      </c>
      <c r="D53" s="99">
        <f t="shared" si="24"/>
        <v>0</v>
      </c>
      <c r="E53" s="99">
        <f t="shared" si="25"/>
        <v>0</v>
      </c>
      <c r="F53" s="100">
        <f t="shared" si="26"/>
        <v>0</v>
      </c>
      <c r="G53" s="100">
        <f t="shared" si="27"/>
        <v>0</v>
      </c>
      <c r="H53" s="35">
        <f>+'SEM1'!IH53</f>
        <v>0</v>
      </c>
      <c r="I53" s="35">
        <f>+'SEM1'!II53</f>
        <v>0</v>
      </c>
      <c r="J53" s="35">
        <f>+'SEM1'!IJ53</f>
        <v>0</v>
      </c>
      <c r="K53" s="35">
        <f>+'SEM1'!IK53</f>
        <v>0</v>
      </c>
      <c r="L53" s="35">
        <f>+'SEM1'!IL53</f>
        <v>0</v>
      </c>
      <c r="M53" s="35">
        <f>+'SEM1'!IM53</f>
        <v>0</v>
      </c>
      <c r="N53" s="100">
        <f>+'SEM1'!IN53</f>
        <v>0</v>
      </c>
      <c r="O53" s="35">
        <f>+'SEM1'!IO53</f>
        <v>0</v>
      </c>
      <c r="P53" s="35">
        <f>+'SEM1'!IP53</f>
        <v>0</v>
      </c>
      <c r="Q53" s="35">
        <f>+'SEM1'!IQ53</f>
        <v>0</v>
      </c>
      <c r="R53" s="35">
        <f>+'SEM1'!IR53</f>
        <v>0</v>
      </c>
      <c r="S53" s="35">
        <f>+'SEM1'!IS53</f>
        <v>0</v>
      </c>
      <c r="T53" s="23">
        <f>+'SEM1'!IT53</f>
        <v>0</v>
      </c>
      <c r="U53" s="26">
        <f>+'SEM1'!IU53</f>
        <v>0</v>
      </c>
      <c r="V53" s="42" t="str">
        <f t="shared" si="28"/>
        <v>-</v>
      </c>
      <c r="W53" s="89" t="str">
        <f t="shared" si="29"/>
        <v>-</v>
      </c>
      <c r="X53" s="43" t="str">
        <f t="shared" si="30"/>
        <v>-</v>
      </c>
      <c r="Y53" s="43" t="str">
        <f t="shared" si="31"/>
        <v>-</v>
      </c>
      <c r="Z53" s="43" t="str">
        <f t="shared" si="32"/>
        <v>-</v>
      </c>
      <c r="AA53" s="43" t="str">
        <f t="shared" si="33"/>
        <v>-</v>
      </c>
      <c r="AB53" s="43" t="str">
        <f t="shared" si="34"/>
        <v>-</v>
      </c>
      <c r="AC53" s="43" t="str">
        <f t="shared" si="35"/>
        <v>-</v>
      </c>
      <c r="AD53" s="43" t="str">
        <f t="shared" si="36"/>
        <v>-</v>
      </c>
      <c r="AE53" s="43" t="str">
        <f t="shared" si="37"/>
        <v>-</v>
      </c>
      <c r="AF53" s="43" t="str">
        <f t="shared" si="38"/>
        <v>-</v>
      </c>
      <c r="AG53" s="43" t="str">
        <f t="shared" si="39"/>
        <v>-</v>
      </c>
      <c r="AH53" s="43" t="str">
        <f t="shared" si="40"/>
        <v>-</v>
      </c>
      <c r="AI53" s="43" t="str">
        <f t="shared" si="41"/>
        <v>-</v>
      </c>
      <c r="AJ53" s="43" t="str">
        <f t="shared" si="42"/>
        <v>-</v>
      </c>
      <c r="AK53" s="43" t="str">
        <f t="shared" si="43"/>
        <v>-</v>
      </c>
      <c r="AL53" s="44" t="str">
        <f t="shared" si="44"/>
        <v>-</v>
      </c>
      <c r="AM53" s="44" t="str">
        <f t="shared" si="45"/>
        <v>-</v>
      </c>
      <c r="AN53" s="44" t="str">
        <f t="shared" si="46"/>
        <v>-</v>
      </c>
      <c r="AO53" s="90" t="str">
        <f t="shared" si="47"/>
        <v>-</v>
      </c>
      <c r="AP53" s="39">
        <f>+'SEM2'!IC53</f>
        <v>0</v>
      </c>
      <c r="AQ53" s="99">
        <f t="shared" si="48"/>
        <v>0</v>
      </c>
      <c r="AR53" s="99">
        <f t="shared" si="49"/>
        <v>0</v>
      </c>
      <c r="AS53" s="100">
        <f t="shared" si="50"/>
        <v>0</v>
      </c>
      <c r="AT53" s="100">
        <f t="shared" si="51"/>
        <v>0</v>
      </c>
      <c r="AU53" s="35">
        <f>+'SEM2'!IH53</f>
        <v>0</v>
      </c>
      <c r="AV53" s="35">
        <f>+'SEM2'!II53</f>
        <v>0</v>
      </c>
      <c r="AW53" s="35">
        <f>+'SEM2'!IJ53</f>
        <v>0</v>
      </c>
      <c r="AX53" s="35">
        <f>+'SEM2'!IK53</f>
        <v>0</v>
      </c>
      <c r="AY53" s="35">
        <f>+'SEM2'!IL53</f>
        <v>0</v>
      </c>
      <c r="AZ53" s="35">
        <f>+'SEM2'!IM53</f>
        <v>0</v>
      </c>
      <c r="BA53" s="100">
        <f>+'SEM2'!IN53</f>
        <v>0</v>
      </c>
      <c r="BB53" s="35">
        <f>+'SEM2'!IO53</f>
        <v>0</v>
      </c>
      <c r="BC53" s="35">
        <f>+'SEM2'!IP53</f>
        <v>0</v>
      </c>
      <c r="BD53" s="35">
        <f>+'SEM2'!IQ53</f>
        <v>0</v>
      </c>
      <c r="BE53" s="35">
        <f>+'SEM2'!IR53</f>
        <v>0</v>
      </c>
      <c r="BF53" s="35">
        <f>+'SEM2'!IS53</f>
        <v>0</v>
      </c>
      <c r="BG53" s="23">
        <f>+'SEM2'!IT53</f>
        <v>0</v>
      </c>
      <c r="BH53" s="26">
        <f>+'SEM2'!IU53</f>
        <v>0</v>
      </c>
      <c r="BI53" s="42" t="str">
        <f t="shared" si="52"/>
        <v>-</v>
      </c>
      <c r="BJ53" s="89" t="str">
        <f t="shared" si="53"/>
        <v>-</v>
      </c>
      <c r="BK53" s="43" t="str">
        <f t="shared" si="54"/>
        <v>-</v>
      </c>
      <c r="BL53" s="43" t="str">
        <f t="shared" si="55"/>
        <v>-</v>
      </c>
      <c r="BM53" s="43" t="str">
        <f t="shared" si="56"/>
        <v>-</v>
      </c>
      <c r="BN53" s="43" t="str">
        <f t="shared" si="57"/>
        <v>-</v>
      </c>
      <c r="BO53" s="43" t="str">
        <f t="shared" si="58"/>
        <v>-</v>
      </c>
      <c r="BP53" s="43" t="str">
        <f t="shared" si="59"/>
        <v>-</v>
      </c>
      <c r="BQ53" s="43" t="str">
        <f t="shared" si="60"/>
        <v>-</v>
      </c>
      <c r="BR53" s="43" t="str">
        <f t="shared" si="61"/>
        <v>-</v>
      </c>
      <c r="BS53" s="43" t="str">
        <f t="shared" si="62"/>
        <v>-</v>
      </c>
      <c r="BT53" s="43" t="str">
        <f t="shared" si="63"/>
        <v>-</v>
      </c>
      <c r="BU53" s="43" t="str">
        <f t="shared" si="64"/>
        <v>-</v>
      </c>
      <c r="BV53" s="43" t="str">
        <f t="shared" si="65"/>
        <v>-</v>
      </c>
      <c r="BW53" s="43" t="str">
        <f t="shared" si="66"/>
        <v>-</v>
      </c>
      <c r="BX53" s="43" t="str">
        <f t="shared" si="67"/>
        <v>-</v>
      </c>
      <c r="BY53" s="44" t="str">
        <f t="shared" si="68"/>
        <v>-</v>
      </c>
      <c r="BZ53" s="44" t="str">
        <f t="shared" si="69"/>
        <v>-</v>
      </c>
      <c r="CA53" s="44" t="str">
        <f t="shared" si="70"/>
        <v>-</v>
      </c>
      <c r="CB53" s="90" t="str">
        <f t="shared" si="71"/>
        <v>-</v>
      </c>
      <c r="CC53" s="39">
        <f>+'SEM3'!IC53</f>
        <v>0</v>
      </c>
      <c r="CD53" s="99">
        <f t="shared" si="72"/>
        <v>0</v>
      </c>
      <c r="CE53" s="99">
        <f t="shared" si="73"/>
        <v>0</v>
      </c>
      <c r="CF53" s="100">
        <f t="shared" si="74"/>
        <v>0</v>
      </c>
      <c r="CG53" s="100">
        <f t="shared" si="75"/>
        <v>0</v>
      </c>
      <c r="CH53" s="35">
        <f>+'SEM3'!IH53</f>
        <v>0</v>
      </c>
      <c r="CI53" s="35">
        <f>+'SEM3'!II53</f>
        <v>0</v>
      </c>
      <c r="CJ53" s="35">
        <f>+'SEM3'!IJ53</f>
        <v>0</v>
      </c>
      <c r="CK53" s="35">
        <f>+'SEM3'!IK53</f>
        <v>0</v>
      </c>
      <c r="CL53" s="35">
        <f>+'SEM3'!IL53</f>
        <v>0</v>
      </c>
      <c r="CM53" s="35">
        <f>+'SEM3'!IM53</f>
        <v>0</v>
      </c>
      <c r="CN53" s="100">
        <f>+'SEM3'!IN53</f>
        <v>0</v>
      </c>
      <c r="CO53" s="35">
        <f>+'SEM3'!IO53</f>
        <v>0</v>
      </c>
      <c r="CP53" s="35">
        <f>+'SEM3'!IP53</f>
        <v>0</v>
      </c>
      <c r="CQ53" s="35">
        <f>+'SEM3'!IQ53</f>
        <v>0</v>
      </c>
      <c r="CR53" s="35">
        <f>+'SEM3'!IR53</f>
        <v>0</v>
      </c>
      <c r="CS53" s="35">
        <f>+'SEM3'!IS53</f>
        <v>0</v>
      </c>
      <c r="CT53" s="23">
        <f>+'SEM3'!IT53</f>
        <v>0</v>
      </c>
      <c r="CU53" s="26">
        <f>+'SEM3'!IU53</f>
        <v>0</v>
      </c>
      <c r="CV53" s="42" t="str">
        <f t="shared" si="76"/>
        <v>-</v>
      </c>
      <c r="CW53" s="89" t="str">
        <f t="shared" si="77"/>
        <v>-</v>
      </c>
      <c r="CX53" s="43" t="str">
        <f t="shared" si="78"/>
        <v>-</v>
      </c>
      <c r="CY53" s="43" t="str">
        <f t="shared" si="79"/>
        <v>-</v>
      </c>
      <c r="CZ53" s="43" t="str">
        <f t="shared" si="80"/>
        <v>-</v>
      </c>
      <c r="DA53" s="43" t="str">
        <f t="shared" si="81"/>
        <v>-</v>
      </c>
      <c r="DB53" s="43" t="str">
        <f t="shared" si="82"/>
        <v>-</v>
      </c>
      <c r="DC53" s="43" t="str">
        <f t="shared" si="83"/>
        <v>-</v>
      </c>
      <c r="DD53" s="43" t="str">
        <f t="shared" si="84"/>
        <v>-</v>
      </c>
      <c r="DE53" s="43" t="str">
        <f t="shared" si="85"/>
        <v>-</v>
      </c>
      <c r="DF53" s="43" t="str">
        <f t="shared" si="86"/>
        <v>-</v>
      </c>
      <c r="DG53" s="43" t="str">
        <f t="shared" si="87"/>
        <v>-</v>
      </c>
      <c r="DH53" s="43" t="str">
        <f t="shared" si="88"/>
        <v>-</v>
      </c>
      <c r="DI53" s="43" t="str">
        <f t="shared" si="89"/>
        <v>-</v>
      </c>
      <c r="DJ53" s="43" t="str">
        <f t="shared" si="90"/>
        <v>-</v>
      </c>
      <c r="DK53" s="43" t="str">
        <f t="shared" si="91"/>
        <v>-</v>
      </c>
      <c r="DL53" s="44" t="str">
        <f t="shared" si="92"/>
        <v>-</v>
      </c>
      <c r="DM53" s="44" t="str">
        <f t="shared" si="93"/>
        <v>-</v>
      </c>
      <c r="DN53" s="44" t="str">
        <f t="shared" si="94"/>
        <v>-</v>
      </c>
      <c r="DO53" s="90" t="str">
        <f t="shared" si="95"/>
        <v>-</v>
      </c>
      <c r="DP53" s="39">
        <f>+'SEM4'!IC53</f>
        <v>0</v>
      </c>
      <c r="DQ53" s="99">
        <f t="shared" si="96"/>
        <v>0</v>
      </c>
      <c r="DR53" s="99">
        <f t="shared" si="97"/>
        <v>0</v>
      </c>
      <c r="DS53" s="100">
        <f t="shared" si="98"/>
        <v>0</v>
      </c>
      <c r="DT53" s="100">
        <f t="shared" si="99"/>
        <v>0</v>
      </c>
      <c r="DU53" s="35">
        <f>+'SEM4'!IH53</f>
        <v>0</v>
      </c>
      <c r="DV53" s="35">
        <f>+'SEM4'!II53</f>
        <v>0</v>
      </c>
      <c r="DW53" s="35">
        <f>+'SEM4'!IJ53</f>
        <v>0</v>
      </c>
      <c r="DX53" s="35">
        <f>+'SEM4'!IK53</f>
        <v>0</v>
      </c>
      <c r="DY53" s="35">
        <f>+'SEM4'!IL53</f>
        <v>0</v>
      </c>
      <c r="DZ53" s="35">
        <f>+'SEM4'!IM53</f>
        <v>0</v>
      </c>
      <c r="EA53" s="100">
        <f>+'SEM4'!IN53</f>
        <v>0</v>
      </c>
      <c r="EB53" s="35">
        <f>+'SEM4'!IO53</f>
        <v>0</v>
      </c>
      <c r="EC53" s="35">
        <f>+'SEM4'!IP53</f>
        <v>0</v>
      </c>
      <c r="ED53" s="35">
        <f>+'SEM4'!IQ53</f>
        <v>0</v>
      </c>
      <c r="EE53" s="35">
        <f>+'SEM4'!IR53</f>
        <v>0</v>
      </c>
      <c r="EF53" s="35">
        <f>+'SEM4'!IS53</f>
        <v>0</v>
      </c>
      <c r="EG53" s="23">
        <f>+'SEM4'!IT53</f>
        <v>0</v>
      </c>
      <c r="EH53" s="26">
        <f>+'SEM4'!IU53</f>
        <v>0</v>
      </c>
      <c r="EI53" s="42" t="str">
        <f t="shared" si="100"/>
        <v>-</v>
      </c>
      <c r="EJ53" s="89" t="str">
        <f t="shared" si="101"/>
        <v>-</v>
      </c>
      <c r="EK53" s="43" t="str">
        <f t="shared" si="102"/>
        <v>-</v>
      </c>
      <c r="EL53" s="43" t="str">
        <f t="shared" si="103"/>
        <v>-</v>
      </c>
      <c r="EM53" s="43" t="str">
        <f t="shared" si="104"/>
        <v>-</v>
      </c>
      <c r="EN53" s="43" t="str">
        <f t="shared" si="105"/>
        <v>-</v>
      </c>
      <c r="EO53" s="43" t="str">
        <f t="shared" si="106"/>
        <v>-</v>
      </c>
      <c r="EP53" s="43" t="str">
        <f t="shared" si="107"/>
        <v>-</v>
      </c>
      <c r="EQ53" s="43" t="str">
        <f t="shared" si="108"/>
        <v>-</v>
      </c>
      <c r="ER53" s="43" t="str">
        <f t="shared" si="109"/>
        <v>-</v>
      </c>
      <c r="ES53" s="43" t="str">
        <f t="shared" si="110"/>
        <v>-</v>
      </c>
      <c r="ET53" s="43" t="str">
        <f t="shared" si="111"/>
        <v>-</v>
      </c>
      <c r="EU53" s="43" t="str">
        <f t="shared" si="112"/>
        <v>-</v>
      </c>
      <c r="EV53" s="43" t="str">
        <f t="shared" si="113"/>
        <v>-</v>
      </c>
      <c r="EW53" s="43" t="str">
        <f t="shared" si="114"/>
        <v>-</v>
      </c>
      <c r="EX53" s="43" t="str">
        <f t="shared" si="115"/>
        <v>-</v>
      </c>
      <c r="EY53" s="44" t="str">
        <f t="shared" si="116"/>
        <v>-</v>
      </c>
      <c r="EZ53" s="44" t="str">
        <f t="shared" si="117"/>
        <v>-</v>
      </c>
      <c r="FA53" s="44" t="str">
        <f t="shared" si="118"/>
        <v>-</v>
      </c>
      <c r="FB53" s="90" t="str">
        <f t="shared" si="119"/>
        <v>-</v>
      </c>
      <c r="FC53" s="39">
        <f>+'SEM5'!IC53</f>
        <v>0</v>
      </c>
      <c r="FD53" s="99">
        <f t="shared" si="120"/>
        <v>0</v>
      </c>
      <c r="FE53" s="99">
        <f t="shared" si="121"/>
        <v>0</v>
      </c>
      <c r="FF53" s="100">
        <f t="shared" si="122"/>
        <v>0</v>
      </c>
      <c r="FG53" s="100">
        <f t="shared" si="123"/>
        <v>0</v>
      </c>
      <c r="FH53" s="35">
        <f>+'SEM5'!IH53</f>
        <v>0</v>
      </c>
      <c r="FI53" s="35">
        <f>+'SEM5'!II53</f>
        <v>0</v>
      </c>
      <c r="FJ53" s="35">
        <f>+'SEM5'!IJ53</f>
        <v>0</v>
      </c>
      <c r="FK53" s="35">
        <f>+'SEM5'!IK53</f>
        <v>0</v>
      </c>
      <c r="FL53" s="35">
        <f>+'SEM5'!IL53</f>
        <v>0</v>
      </c>
      <c r="FM53" s="35">
        <f>+'SEM5'!IM53</f>
        <v>0</v>
      </c>
      <c r="FN53" s="100">
        <f>+'SEM5'!IN53</f>
        <v>0</v>
      </c>
      <c r="FO53" s="35">
        <f>+'SEM5'!IO53</f>
        <v>0</v>
      </c>
      <c r="FP53" s="35">
        <f>+'SEM5'!IP53</f>
        <v>0</v>
      </c>
      <c r="FQ53" s="35">
        <f>+'SEM5'!IQ53</f>
        <v>0</v>
      </c>
      <c r="FR53" s="35">
        <f>+'SEM5'!IR53</f>
        <v>0</v>
      </c>
      <c r="FS53" s="35">
        <f>+'SEM5'!IS53</f>
        <v>0</v>
      </c>
      <c r="FT53" s="23">
        <f>+'SEM5'!IT53</f>
        <v>0</v>
      </c>
      <c r="FU53" s="26">
        <f>+'SEM5'!IU53</f>
        <v>0</v>
      </c>
      <c r="FV53" s="42" t="str">
        <f t="shared" si="124"/>
        <v>-</v>
      </c>
      <c r="FW53" s="89" t="str">
        <f t="shared" si="125"/>
        <v>-</v>
      </c>
      <c r="FX53" s="43" t="str">
        <f t="shared" si="126"/>
        <v>-</v>
      </c>
      <c r="FY53" s="43" t="str">
        <f t="shared" si="127"/>
        <v>-</v>
      </c>
      <c r="FZ53" s="43" t="str">
        <f t="shared" si="128"/>
        <v>-</v>
      </c>
      <c r="GA53" s="43" t="str">
        <f t="shared" si="129"/>
        <v>-</v>
      </c>
      <c r="GB53" s="43" t="str">
        <f t="shared" si="130"/>
        <v>-</v>
      </c>
      <c r="GC53" s="43" t="str">
        <f t="shared" si="131"/>
        <v>-</v>
      </c>
      <c r="GD53" s="43" t="str">
        <f t="shared" si="132"/>
        <v>-</v>
      </c>
      <c r="GE53" s="43" t="str">
        <f t="shared" si="133"/>
        <v>-</v>
      </c>
      <c r="GF53" s="43" t="str">
        <f t="shared" si="134"/>
        <v>-</v>
      </c>
      <c r="GG53" s="43" t="str">
        <f t="shared" si="135"/>
        <v>-</v>
      </c>
      <c r="GH53" s="43" t="str">
        <f t="shared" si="136"/>
        <v>-</v>
      </c>
      <c r="GI53" s="43" t="str">
        <f t="shared" si="137"/>
        <v>-</v>
      </c>
      <c r="GJ53" s="43" t="str">
        <f t="shared" si="138"/>
        <v>-</v>
      </c>
      <c r="GK53" s="43" t="str">
        <f t="shared" si="139"/>
        <v>-</v>
      </c>
      <c r="GL53" s="44" t="str">
        <f t="shared" si="140"/>
        <v>-</v>
      </c>
      <c r="GM53" s="44" t="str">
        <f t="shared" si="141"/>
        <v>-</v>
      </c>
      <c r="GN53" s="44" t="str">
        <f t="shared" si="142"/>
        <v>-</v>
      </c>
      <c r="GO53" s="90" t="str">
        <f t="shared" si="143"/>
        <v>-</v>
      </c>
      <c r="GP53" s="39">
        <f>'SEM6'!IC53</f>
        <v>0</v>
      </c>
      <c r="GQ53" s="99">
        <f t="shared" si="144"/>
        <v>0</v>
      </c>
      <c r="GR53" s="99">
        <f t="shared" si="145"/>
        <v>0</v>
      </c>
      <c r="GS53" s="100">
        <f t="shared" si="146"/>
        <v>0</v>
      </c>
      <c r="GT53" s="100">
        <f t="shared" si="147"/>
        <v>0</v>
      </c>
      <c r="GU53" s="35">
        <f>'SEM6'!IH53</f>
        <v>0</v>
      </c>
      <c r="GV53" s="35">
        <f>'SEM6'!II53</f>
        <v>0</v>
      </c>
      <c r="GW53" s="35">
        <f>'SEM6'!IJ53</f>
        <v>0</v>
      </c>
      <c r="GX53" s="35">
        <f>'SEM6'!IK53</f>
        <v>0</v>
      </c>
      <c r="GY53" s="35">
        <f>'SEM6'!IL53</f>
        <v>0</v>
      </c>
      <c r="GZ53" s="35">
        <f>'SEM6'!IM53</f>
        <v>0</v>
      </c>
      <c r="HA53" s="100">
        <f>'SEM6'!IN53</f>
        <v>0</v>
      </c>
      <c r="HB53" s="35">
        <f>'SEM6'!IO53</f>
        <v>0</v>
      </c>
      <c r="HC53" s="35">
        <f>'SEM6'!IP53</f>
        <v>0</v>
      </c>
      <c r="HD53" s="35">
        <f>'SEM6'!IQ53</f>
        <v>0</v>
      </c>
      <c r="HE53" s="35">
        <f>'SEM6'!IR53</f>
        <v>0</v>
      </c>
      <c r="HF53" s="35">
        <f>'SEM6'!IS53</f>
        <v>0</v>
      </c>
      <c r="HG53" s="23">
        <f>'SEM6'!IT53</f>
        <v>0</v>
      </c>
      <c r="HH53" s="26">
        <f>'SEM6'!IU53</f>
        <v>0</v>
      </c>
      <c r="HI53" s="42" t="str">
        <f t="shared" si="4"/>
        <v>-</v>
      </c>
      <c r="HJ53" s="89" t="str">
        <f t="shared" si="5"/>
        <v>-</v>
      </c>
      <c r="HK53" s="43" t="str">
        <f t="shared" si="6"/>
        <v>-</v>
      </c>
      <c r="HL53" s="43" t="str">
        <f t="shared" si="7"/>
        <v>-</v>
      </c>
      <c r="HM53" s="43" t="str">
        <f t="shared" si="8"/>
        <v>-</v>
      </c>
      <c r="HN53" s="43" t="str">
        <f t="shared" si="9"/>
        <v>-</v>
      </c>
      <c r="HO53" s="43" t="str">
        <f t="shared" si="10"/>
        <v>-</v>
      </c>
      <c r="HP53" s="43" t="str">
        <f t="shared" si="11"/>
        <v>-</v>
      </c>
      <c r="HQ53" s="43" t="str">
        <f t="shared" si="12"/>
        <v>-</v>
      </c>
      <c r="HR53" s="43" t="str">
        <f t="shared" si="13"/>
        <v>-</v>
      </c>
      <c r="HS53" s="43" t="str">
        <f t="shared" si="14"/>
        <v>-</v>
      </c>
      <c r="HT53" s="43" t="str">
        <f t="shared" si="15"/>
        <v>-</v>
      </c>
      <c r="HU53" s="43" t="str">
        <f t="shared" si="16"/>
        <v>-</v>
      </c>
      <c r="HV53" s="43" t="str">
        <f t="shared" si="17"/>
        <v>-</v>
      </c>
      <c r="HW53" s="43" t="str">
        <f t="shared" si="18"/>
        <v>-</v>
      </c>
      <c r="HX53" s="43" t="str">
        <f t="shared" si="19"/>
        <v>-</v>
      </c>
      <c r="HY53" s="44" t="str">
        <f t="shared" si="20"/>
        <v>-</v>
      </c>
      <c r="HZ53" s="44" t="str">
        <f t="shared" si="21"/>
        <v>-</v>
      </c>
      <c r="IA53" s="44" t="str">
        <f t="shared" si="22"/>
        <v>-</v>
      </c>
      <c r="IB53" s="90" t="str">
        <f t="shared" si="23"/>
        <v>-</v>
      </c>
      <c r="IC53" s="39">
        <f>'CUMUL Octobre 2022'!C53</f>
        <v>0</v>
      </c>
      <c r="ID53" s="112">
        <f t="shared" si="148"/>
        <v>0</v>
      </c>
      <c r="IE53" s="112">
        <f t="shared" si="149"/>
        <v>0</v>
      </c>
      <c r="IF53" s="113">
        <f t="shared" si="150"/>
        <v>0</v>
      </c>
      <c r="IG53" s="113">
        <f t="shared" si="151"/>
        <v>0</v>
      </c>
      <c r="IH53" s="35">
        <f>'CUMUL Octobre 2022'!H53</f>
        <v>0</v>
      </c>
      <c r="II53" s="35">
        <f>'CUMUL Octobre 2022'!I53</f>
        <v>0</v>
      </c>
      <c r="IJ53" s="35">
        <f>'CUMUL Octobre 2022'!J53</f>
        <v>0</v>
      </c>
      <c r="IK53" s="35">
        <f>'CUMUL Octobre 2022'!K53</f>
        <v>0</v>
      </c>
      <c r="IL53" s="35">
        <f>'CUMUL Octobre 2022'!L53</f>
        <v>0</v>
      </c>
      <c r="IM53" s="35">
        <f>'CUMUL Octobre 2022'!M53</f>
        <v>0</v>
      </c>
      <c r="IN53" s="113">
        <f>'CUMUL Octobre 2022'!N53</f>
        <v>0</v>
      </c>
      <c r="IO53" s="35">
        <f>'CUMUL Octobre 2022'!O53</f>
        <v>0</v>
      </c>
      <c r="IP53" s="35">
        <f>'CUMUL Octobre 2022'!P53</f>
        <v>0</v>
      </c>
      <c r="IQ53" s="35">
        <f>'CUMUL Octobre 2022'!Q53</f>
        <v>0</v>
      </c>
      <c r="IR53" s="35">
        <f>'CUMUL Octobre 2022'!R53</f>
        <v>0</v>
      </c>
      <c r="IS53" s="35">
        <f>'CUMUL Octobre 2022'!S53</f>
        <v>0</v>
      </c>
      <c r="IT53" s="23">
        <f>'CUMUL Octobre 2022'!T53</f>
        <v>0</v>
      </c>
      <c r="IU53" s="26">
        <f>'CUMUL Octobre 2022'!U53</f>
        <v>0</v>
      </c>
      <c r="IV53" s="125" t="str">
        <f t="shared" si="152"/>
        <v>-</v>
      </c>
      <c r="IW53" s="126" t="str">
        <f t="shared" si="153"/>
        <v>-</v>
      </c>
      <c r="IX53" s="127" t="str">
        <f t="shared" si="154"/>
        <v>-</v>
      </c>
      <c r="IY53" s="127" t="str">
        <f t="shared" si="155"/>
        <v>-</v>
      </c>
      <c r="IZ53" s="127" t="str">
        <f t="shared" si="156"/>
        <v>-</v>
      </c>
      <c r="JA53" s="127" t="str">
        <f t="shared" si="157"/>
        <v>-</v>
      </c>
      <c r="JB53" s="127" t="str">
        <f t="shared" si="158"/>
        <v>-</v>
      </c>
      <c r="JC53" s="127" t="str">
        <f t="shared" si="159"/>
        <v>-</v>
      </c>
      <c r="JD53" s="127" t="str">
        <f t="shared" si="160"/>
        <v>-</v>
      </c>
      <c r="JE53" s="127" t="str">
        <f t="shared" si="161"/>
        <v>-</v>
      </c>
      <c r="JF53" s="127" t="str">
        <f t="shared" si="162"/>
        <v>-</v>
      </c>
      <c r="JG53" s="127" t="str">
        <f t="shared" si="163"/>
        <v>-</v>
      </c>
      <c r="JH53" s="127" t="str">
        <f t="shared" si="164"/>
        <v>-</v>
      </c>
      <c r="JI53" s="127" t="str">
        <f t="shared" si="165"/>
        <v>-</v>
      </c>
      <c r="JJ53" s="127" t="str">
        <f t="shared" si="166"/>
        <v>-</v>
      </c>
      <c r="JK53" s="127" t="str">
        <f t="shared" si="167"/>
        <v>-</v>
      </c>
      <c r="JL53" s="128" t="str">
        <f t="shared" si="168"/>
        <v>-</v>
      </c>
      <c r="JM53" s="128" t="str">
        <f t="shared" si="169"/>
        <v>-</v>
      </c>
      <c r="JN53" s="128" t="str">
        <f t="shared" si="170"/>
        <v>-</v>
      </c>
      <c r="JO53" s="129" t="str">
        <f t="shared" si="171"/>
        <v>-</v>
      </c>
    </row>
    <row r="54" spans="1:275" ht="15.75">
      <c r="A54" s="14">
        <f>IFERROR('SEM1'!A54,"-")</f>
        <v>0</v>
      </c>
      <c r="B54" s="14">
        <f>IFERROR('SEM1'!B54,"-")</f>
        <v>0</v>
      </c>
      <c r="C54" s="39">
        <f>+'SEM1'!IC54</f>
        <v>0</v>
      </c>
      <c r="D54" s="99">
        <f t="shared" si="24"/>
        <v>0</v>
      </c>
      <c r="E54" s="99">
        <f t="shared" si="25"/>
        <v>0</v>
      </c>
      <c r="F54" s="100">
        <f t="shared" si="26"/>
        <v>0</v>
      </c>
      <c r="G54" s="100">
        <f t="shared" si="27"/>
        <v>0</v>
      </c>
      <c r="H54" s="35">
        <f>+'SEM1'!IH54</f>
        <v>0</v>
      </c>
      <c r="I54" s="35">
        <f>+'SEM1'!II54</f>
        <v>0</v>
      </c>
      <c r="J54" s="35">
        <f>+'SEM1'!IJ54</f>
        <v>0</v>
      </c>
      <c r="K54" s="35">
        <f>+'SEM1'!IK54</f>
        <v>0</v>
      </c>
      <c r="L54" s="35">
        <f>+'SEM1'!IL54</f>
        <v>0</v>
      </c>
      <c r="M54" s="35">
        <f>+'SEM1'!IM54</f>
        <v>0</v>
      </c>
      <c r="N54" s="100">
        <f>+'SEM1'!IN54</f>
        <v>0</v>
      </c>
      <c r="O54" s="35">
        <f>+'SEM1'!IO54</f>
        <v>0</v>
      </c>
      <c r="P54" s="35">
        <f>+'SEM1'!IP54</f>
        <v>0</v>
      </c>
      <c r="Q54" s="35">
        <f>+'SEM1'!IQ54</f>
        <v>0</v>
      </c>
      <c r="R54" s="35">
        <f>+'SEM1'!IR54</f>
        <v>0</v>
      </c>
      <c r="S54" s="35">
        <f>+'SEM1'!IS54</f>
        <v>0</v>
      </c>
      <c r="T54" s="23">
        <f>+'SEM1'!IT54</f>
        <v>0</v>
      </c>
      <c r="U54" s="26">
        <f>+'SEM1'!IU54</f>
        <v>0</v>
      </c>
      <c r="V54" s="42" t="str">
        <f t="shared" si="28"/>
        <v>-</v>
      </c>
      <c r="W54" s="89" t="str">
        <f t="shared" si="29"/>
        <v>-</v>
      </c>
      <c r="X54" s="43" t="str">
        <f t="shared" si="30"/>
        <v>-</v>
      </c>
      <c r="Y54" s="43" t="str">
        <f t="shared" si="31"/>
        <v>-</v>
      </c>
      <c r="Z54" s="43" t="str">
        <f t="shared" si="32"/>
        <v>-</v>
      </c>
      <c r="AA54" s="43" t="str">
        <f t="shared" si="33"/>
        <v>-</v>
      </c>
      <c r="AB54" s="43" t="str">
        <f t="shared" si="34"/>
        <v>-</v>
      </c>
      <c r="AC54" s="43" t="str">
        <f t="shared" si="35"/>
        <v>-</v>
      </c>
      <c r="AD54" s="43" t="str">
        <f t="shared" si="36"/>
        <v>-</v>
      </c>
      <c r="AE54" s="43" t="str">
        <f t="shared" si="37"/>
        <v>-</v>
      </c>
      <c r="AF54" s="43" t="str">
        <f t="shared" si="38"/>
        <v>-</v>
      </c>
      <c r="AG54" s="43" t="str">
        <f t="shared" si="39"/>
        <v>-</v>
      </c>
      <c r="AH54" s="43" t="str">
        <f t="shared" si="40"/>
        <v>-</v>
      </c>
      <c r="AI54" s="43" t="str">
        <f t="shared" si="41"/>
        <v>-</v>
      </c>
      <c r="AJ54" s="43" t="str">
        <f t="shared" si="42"/>
        <v>-</v>
      </c>
      <c r="AK54" s="43" t="str">
        <f t="shared" si="43"/>
        <v>-</v>
      </c>
      <c r="AL54" s="44" t="str">
        <f t="shared" si="44"/>
        <v>-</v>
      </c>
      <c r="AM54" s="44" t="str">
        <f t="shared" si="45"/>
        <v>-</v>
      </c>
      <c r="AN54" s="44" t="str">
        <f t="shared" si="46"/>
        <v>-</v>
      </c>
      <c r="AO54" s="90" t="str">
        <f t="shared" si="47"/>
        <v>-</v>
      </c>
      <c r="AP54" s="39">
        <f>+'SEM2'!IC54</f>
        <v>0</v>
      </c>
      <c r="AQ54" s="99">
        <f t="shared" si="48"/>
        <v>0</v>
      </c>
      <c r="AR54" s="99">
        <f t="shared" si="49"/>
        <v>0</v>
      </c>
      <c r="AS54" s="100">
        <f t="shared" si="50"/>
        <v>0</v>
      </c>
      <c r="AT54" s="100">
        <f t="shared" si="51"/>
        <v>0</v>
      </c>
      <c r="AU54" s="35">
        <f>+'SEM2'!IH54</f>
        <v>0</v>
      </c>
      <c r="AV54" s="35">
        <f>+'SEM2'!II54</f>
        <v>0</v>
      </c>
      <c r="AW54" s="35">
        <f>+'SEM2'!IJ54</f>
        <v>0</v>
      </c>
      <c r="AX54" s="35">
        <f>+'SEM2'!IK54</f>
        <v>0</v>
      </c>
      <c r="AY54" s="35">
        <f>+'SEM2'!IL54</f>
        <v>0</v>
      </c>
      <c r="AZ54" s="35">
        <f>+'SEM2'!IM54</f>
        <v>0</v>
      </c>
      <c r="BA54" s="100">
        <f>+'SEM2'!IN54</f>
        <v>0</v>
      </c>
      <c r="BB54" s="35">
        <f>+'SEM2'!IO54</f>
        <v>0</v>
      </c>
      <c r="BC54" s="35">
        <f>+'SEM2'!IP54</f>
        <v>0</v>
      </c>
      <c r="BD54" s="35">
        <f>+'SEM2'!IQ54</f>
        <v>0</v>
      </c>
      <c r="BE54" s="35">
        <f>+'SEM2'!IR54</f>
        <v>0</v>
      </c>
      <c r="BF54" s="35">
        <f>+'SEM2'!IS54</f>
        <v>0</v>
      </c>
      <c r="BG54" s="23">
        <f>+'SEM2'!IT54</f>
        <v>0</v>
      </c>
      <c r="BH54" s="26">
        <f>+'SEM2'!IU54</f>
        <v>0</v>
      </c>
      <c r="BI54" s="42" t="str">
        <f t="shared" si="52"/>
        <v>-</v>
      </c>
      <c r="BJ54" s="89" t="str">
        <f t="shared" si="53"/>
        <v>-</v>
      </c>
      <c r="BK54" s="43" t="str">
        <f t="shared" si="54"/>
        <v>-</v>
      </c>
      <c r="BL54" s="43" t="str">
        <f t="shared" si="55"/>
        <v>-</v>
      </c>
      <c r="BM54" s="43" t="str">
        <f t="shared" si="56"/>
        <v>-</v>
      </c>
      <c r="BN54" s="43" t="str">
        <f t="shared" si="57"/>
        <v>-</v>
      </c>
      <c r="BO54" s="43" t="str">
        <f t="shared" si="58"/>
        <v>-</v>
      </c>
      <c r="BP54" s="43" t="str">
        <f t="shared" si="59"/>
        <v>-</v>
      </c>
      <c r="BQ54" s="43" t="str">
        <f t="shared" si="60"/>
        <v>-</v>
      </c>
      <c r="BR54" s="43" t="str">
        <f t="shared" si="61"/>
        <v>-</v>
      </c>
      <c r="BS54" s="43" t="str">
        <f t="shared" si="62"/>
        <v>-</v>
      </c>
      <c r="BT54" s="43" t="str">
        <f t="shared" si="63"/>
        <v>-</v>
      </c>
      <c r="BU54" s="43" t="str">
        <f t="shared" si="64"/>
        <v>-</v>
      </c>
      <c r="BV54" s="43" t="str">
        <f t="shared" si="65"/>
        <v>-</v>
      </c>
      <c r="BW54" s="43" t="str">
        <f t="shared" si="66"/>
        <v>-</v>
      </c>
      <c r="BX54" s="43" t="str">
        <f t="shared" si="67"/>
        <v>-</v>
      </c>
      <c r="BY54" s="44" t="str">
        <f t="shared" si="68"/>
        <v>-</v>
      </c>
      <c r="BZ54" s="44" t="str">
        <f t="shared" si="69"/>
        <v>-</v>
      </c>
      <c r="CA54" s="44" t="str">
        <f t="shared" si="70"/>
        <v>-</v>
      </c>
      <c r="CB54" s="90" t="str">
        <f t="shared" si="71"/>
        <v>-</v>
      </c>
      <c r="CC54" s="39">
        <f>+'SEM3'!IC54</f>
        <v>0</v>
      </c>
      <c r="CD54" s="99">
        <f t="shared" si="72"/>
        <v>0</v>
      </c>
      <c r="CE54" s="99">
        <f t="shared" si="73"/>
        <v>0</v>
      </c>
      <c r="CF54" s="100">
        <f t="shared" si="74"/>
        <v>0</v>
      </c>
      <c r="CG54" s="100">
        <f t="shared" si="75"/>
        <v>0</v>
      </c>
      <c r="CH54" s="35">
        <f>+'SEM3'!IH54</f>
        <v>0</v>
      </c>
      <c r="CI54" s="35">
        <f>+'SEM3'!II54</f>
        <v>0</v>
      </c>
      <c r="CJ54" s="35">
        <f>+'SEM3'!IJ54</f>
        <v>0</v>
      </c>
      <c r="CK54" s="35">
        <f>+'SEM3'!IK54</f>
        <v>0</v>
      </c>
      <c r="CL54" s="35">
        <f>+'SEM3'!IL54</f>
        <v>0</v>
      </c>
      <c r="CM54" s="35">
        <f>+'SEM3'!IM54</f>
        <v>0</v>
      </c>
      <c r="CN54" s="100">
        <f>+'SEM3'!IN54</f>
        <v>0</v>
      </c>
      <c r="CO54" s="35">
        <f>+'SEM3'!IO54</f>
        <v>0</v>
      </c>
      <c r="CP54" s="35">
        <f>+'SEM3'!IP54</f>
        <v>0</v>
      </c>
      <c r="CQ54" s="35">
        <f>+'SEM3'!IQ54</f>
        <v>0</v>
      </c>
      <c r="CR54" s="35">
        <f>+'SEM3'!IR54</f>
        <v>0</v>
      </c>
      <c r="CS54" s="35">
        <f>+'SEM3'!IS54</f>
        <v>0</v>
      </c>
      <c r="CT54" s="23">
        <f>+'SEM3'!IT54</f>
        <v>0</v>
      </c>
      <c r="CU54" s="26">
        <f>+'SEM3'!IU54</f>
        <v>0</v>
      </c>
      <c r="CV54" s="42" t="str">
        <f t="shared" si="76"/>
        <v>-</v>
      </c>
      <c r="CW54" s="89" t="str">
        <f t="shared" si="77"/>
        <v>-</v>
      </c>
      <c r="CX54" s="43" t="str">
        <f t="shared" si="78"/>
        <v>-</v>
      </c>
      <c r="CY54" s="43" t="str">
        <f t="shared" si="79"/>
        <v>-</v>
      </c>
      <c r="CZ54" s="43" t="str">
        <f t="shared" si="80"/>
        <v>-</v>
      </c>
      <c r="DA54" s="43" t="str">
        <f t="shared" si="81"/>
        <v>-</v>
      </c>
      <c r="DB54" s="43" t="str">
        <f t="shared" si="82"/>
        <v>-</v>
      </c>
      <c r="DC54" s="43" t="str">
        <f t="shared" si="83"/>
        <v>-</v>
      </c>
      <c r="DD54" s="43" t="str">
        <f t="shared" si="84"/>
        <v>-</v>
      </c>
      <c r="DE54" s="43" t="str">
        <f t="shared" si="85"/>
        <v>-</v>
      </c>
      <c r="DF54" s="43" t="str">
        <f t="shared" si="86"/>
        <v>-</v>
      </c>
      <c r="DG54" s="43" t="str">
        <f t="shared" si="87"/>
        <v>-</v>
      </c>
      <c r="DH54" s="43" t="str">
        <f t="shared" si="88"/>
        <v>-</v>
      </c>
      <c r="DI54" s="43" t="str">
        <f t="shared" si="89"/>
        <v>-</v>
      </c>
      <c r="DJ54" s="43" t="str">
        <f t="shared" si="90"/>
        <v>-</v>
      </c>
      <c r="DK54" s="43" t="str">
        <f t="shared" si="91"/>
        <v>-</v>
      </c>
      <c r="DL54" s="44" t="str">
        <f t="shared" si="92"/>
        <v>-</v>
      </c>
      <c r="DM54" s="44" t="str">
        <f t="shared" si="93"/>
        <v>-</v>
      </c>
      <c r="DN54" s="44" t="str">
        <f t="shared" si="94"/>
        <v>-</v>
      </c>
      <c r="DO54" s="90" t="str">
        <f t="shared" si="95"/>
        <v>-</v>
      </c>
      <c r="DP54" s="39">
        <f>+'SEM4'!IC54</f>
        <v>0</v>
      </c>
      <c r="DQ54" s="99">
        <f t="shared" si="96"/>
        <v>0</v>
      </c>
      <c r="DR54" s="99">
        <f t="shared" si="97"/>
        <v>0</v>
      </c>
      <c r="DS54" s="100">
        <f t="shared" si="98"/>
        <v>0</v>
      </c>
      <c r="DT54" s="100">
        <f t="shared" si="99"/>
        <v>0</v>
      </c>
      <c r="DU54" s="35">
        <f>+'SEM4'!IH54</f>
        <v>0</v>
      </c>
      <c r="DV54" s="35">
        <f>+'SEM4'!II54</f>
        <v>0</v>
      </c>
      <c r="DW54" s="35">
        <f>+'SEM4'!IJ54</f>
        <v>0</v>
      </c>
      <c r="DX54" s="35">
        <f>+'SEM4'!IK54</f>
        <v>0</v>
      </c>
      <c r="DY54" s="35">
        <f>+'SEM4'!IL54</f>
        <v>0</v>
      </c>
      <c r="DZ54" s="35">
        <f>+'SEM4'!IM54</f>
        <v>0</v>
      </c>
      <c r="EA54" s="100">
        <f>+'SEM4'!IN54</f>
        <v>0</v>
      </c>
      <c r="EB54" s="35">
        <f>+'SEM4'!IO54</f>
        <v>0</v>
      </c>
      <c r="EC54" s="35">
        <f>+'SEM4'!IP54</f>
        <v>0</v>
      </c>
      <c r="ED54" s="35">
        <f>+'SEM4'!IQ54</f>
        <v>0</v>
      </c>
      <c r="EE54" s="35">
        <f>+'SEM4'!IR54</f>
        <v>0</v>
      </c>
      <c r="EF54" s="35">
        <f>+'SEM4'!IS54</f>
        <v>0</v>
      </c>
      <c r="EG54" s="23">
        <f>+'SEM4'!IT54</f>
        <v>0</v>
      </c>
      <c r="EH54" s="26">
        <f>+'SEM4'!IU54</f>
        <v>0</v>
      </c>
      <c r="EI54" s="42" t="str">
        <f t="shared" si="100"/>
        <v>-</v>
      </c>
      <c r="EJ54" s="89" t="str">
        <f t="shared" si="101"/>
        <v>-</v>
      </c>
      <c r="EK54" s="43" t="str">
        <f t="shared" si="102"/>
        <v>-</v>
      </c>
      <c r="EL54" s="43" t="str">
        <f t="shared" si="103"/>
        <v>-</v>
      </c>
      <c r="EM54" s="43" t="str">
        <f t="shared" si="104"/>
        <v>-</v>
      </c>
      <c r="EN54" s="43" t="str">
        <f t="shared" si="105"/>
        <v>-</v>
      </c>
      <c r="EO54" s="43" t="str">
        <f t="shared" si="106"/>
        <v>-</v>
      </c>
      <c r="EP54" s="43" t="str">
        <f t="shared" si="107"/>
        <v>-</v>
      </c>
      <c r="EQ54" s="43" t="str">
        <f t="shared" si="108"/>
        <v>-</v>
      </c>
      <c r="ER54" s="43" t="str">
        <f t="shared" si="109"/>
        <v>-</v>
      </c>
      <c r="ES54" s="43" t="str">
        <f t="shared" si="110"/>
        <v>-</v>
      </c>
      <c r="ET54" s="43" t="str">
        <f t="shared" si="111"/>
        <v>-</v>
      </c>
      <c r="EU54" s="43" t="str">
        <f t="shared" si="112"/>
        <v>-</v>
      </c>
      <c r="EV54" s="43" t="str">
        <f t="shared" si="113"/>
        <v>-</v>
      </c>
      <c r="EW54" s="43" t="str">
        <f t="shared" si="114"/>
        <v>-</v>
      </c>
      <c r="EX54" s="43" t="str">
        <f t="shared" si="115"/>
        <v>-</v>
      </c>
      <c r="EY54" s="44" t="str">
        <f t="shared" si="116"/>
        <v>-</v>
      </c>
      <c r="EZ54" s="44" t="str">
        <f t="shared" si="117"/>
        <v>-</v>
      </c>
      <c r="FA54" s="44" t="str">
        <f t="shared" si="118"/>
        <v>-</v>
      </c>
      <c r="FB54" s="90" t="str">
        <f t="shared" si="119"/>
        <v>-</v>
      </c>
      <c r="FC54" s="39">
        <f>+'SEM5'!IC54</f>
        <v>0</v>
      </c>
      <c r="FD54" s="99">
        <f t="shared" si="120"/>
        <v>0</v>
      </c>
      <c r="FE54" s="99">
        <f t="shared" si="121"/>
        <v>0</v>
      </c>
      <c r="FF54" s="100">
        <f t="shared" si="122"/>
        <v>0</v>
      </c>
      <c r="FG54" s="100">
        <f t="shared" si="123"/>
        <v>0</v>
      </c>
      <c r="FH54" s="35">
        <f>+'SEM5'!IH54</f>
        <v>0</v>
      </c>
      <c r="FI54" s="35">
        <f>+'SEM5'!II54</f>
        <v>0</v>
      </c>
      <c r="FJ54" s="35">
        <f>+'SEM5'!IJ54</f>
        <v>0</v>
      </c>
      <c r="FK54" s="35">
        <f>+'SEM5'!IK54</f>
        <v>0</v>
      </c>
      <c r="FL54" s="35">
        <f>+'SEM5'!IL54</f>
        <v>0</v>
      </c>
      <c r="FM54" s="35">
        <f>+'SEM5'!IM54</f>
        <v>0</v>
      </c>
      <c r="FN54" s="100">
        <f>+'SEM5'!IN54</f>
        <v>0</v>
      </c>
      <c r="FO54" s="35">
        <f>+'SEM5'!IO54</f>
        <v>0</v>
      </c>
      <c r="FP54" s="35">
        <f>+'SEM5'!IP54</f>
        <v>0</v>
      </c>
      <c r="FQ54" s="35">
        <f>+'SEM5'!IQ54</f>
        <v>0</v>
      </c>
      <c r="FR54" s="35">
        <f>+'SEM5'!IR54</f>
        <v>0</v>
      </c>
      <c r="FS54" s="35">
        <f>+'SEM5'!IS54</f>
        <v>0</v>
      </c>
      <c r="FT54" s="23">
        <f>+'SEM5'!IT54</f>
        <v>0</v>
      </c>
      <c r="FU54" s="26">
        <f>+'SEM5'!IU54</f>
        <v>0</v>
      </c>
      <c r="FV54" s="42" t="str">
        <f t="shared" si="124"/>
        <v>-</v>
      </c>
      <c r="FW54" s="89" t="str">
        <f t="shared" si="125"/>
        <v>-</v>
      </c>
      <c r="FX54" s="43" t="str">
        <f t="shared" si="126"/>
        <v>-</v>
      </c>
      <c r="FY54" s="43" t="str">
        <f t="shared" si="127"/>
        <v>-</v>
      </c>
      <c r="FZ54" s="43" t="str">
        <f t="shared" si="128"/>
        <v>-</v>
      </c>
      <c r="GA54" s="43" t="str">
        <f t="shared" si="129"/>
        <v>-</v>
      </c>
      <c r="GB54" s="43" t="str">
        <f t="shared" si="130"/>
        <v>-</v>
      </c>
      <c r="GC54" s="43" t="str">
        <f t="shared" si="131"/>
        <v>-</v>
      </c>
      <c r="GD54" s="43" t="str">
        <f t="shared" si="132"/>
        <v>-</v>
      </c>
      <c r="GE54" s="43" t="str">
        <f t="shared" si="133"/>
        <v>-</v>
      </c>
      <c r="GF54" s="43" t="str">
        <f t="shared" si="134"/>
        <v>-</v>
      </c>
      <c r="GG54" s="43" t="str">
        <f t="shared" si="135"/>
        <v>-</v>
      </c>
      <c r="GH54" s="43" t="str">
        <f t="shared" si="136"/>
        <v>-</v>
      </c>
      <c r="GI54" s="43" t="str">
        <f t="shared" si="137"/>
        <v>-</v>
      </c>
      <c r="GJ54" s="43" t="str">
        <f t="shared" si="138"/>
        <v>-</v>
      </c>
      <c r="GK54" s="43" t="str">
        <f t="shared" si="139"/>
        <v>-</v>
      </c>
      <c r="GL54" s="44" t="str">
        <f t="shared" si="140"/>
        <v>-</v>
      </c>
      <c r="GM54" s="44" t="str">
        <f t="shared" si="141"/>
        <v>-</v>
      </c>
      <c r="GN54" s="44" t="str">
        <f t="shared" si="142"/>
        <v>-</v>
      </c>
      <c r="GO54" s="90" t="str">
        <f t="shared" si="143"/>
        <v>-</v>
      </c>
      <c r="GP54" s="39">
        <f>'SEM6'!IC54</f>
        <v>0</v>
      </c>
      <c r="GQ54" s="99">
        <f t="shared" si="144"/>
        <v>0</v>
      </c>
      <c r="GR54" s="99">
        <f t="shared" si="145"/>
        <v>0</v>
      </c>
      <c r="GS54" s="100">
        <f t="shared" si="146"/>
        <v>0</v>
      </c>
      <c r="GT54" s="100">
        <f t="shared" si="147"/>
        <v>0</v>
      </c>
      <c r="GU54" s="35">
        <f>'SEM6'!IH54</f>
        <v>0</v>
      </c>
      <c r="GV54" s="35">
        <f>'SEM6'!II54</f>
        <v>0</v>
      </c>
      <c r="GW54" s="35">
        <f>'SEM6'!IJ54</f>
        <v>0</v>
      </c>
      <c r="GX54" s="35">
        <f>'SEM6'!IK54</f>
        <v>0</v>
      </c>
      <c r="GY54" s="35">
        <f>'SEM6'!IL54</f>
        <v>0</v>
      </c>
      <c r="GZ54" s="35">
        <f>'SEM6'!IM54</f>
        <v>0</v>
      </c>
      <c r="HA54" s="100">
        <f>'SEM6'!IN54</f>
        <v>0</v>
      </c>
      <c r="HB54" s="35">
        <f>'SEM6'!IO54</f>
        <v>0</v>
      </c>
      <c r="HC54" s="35">
        <f>'SEM6'!IP54</f>
        <v>0</v>
      </c>
      <c r="HD54" s="35">
        <f>'SEM6'!IQ54</f>
        <v>0</v>
      </c>
      <c r="HE54" s="35">
        <f>'SEM6'!IR54</f>
        <v>0</v>
      </c>
      <c r="HF54" s="35">
        <f>'SEM6'!IS54</f>
        <v>0</v>
      </c>
      <c r="HG54" s="23">
        <f>'SEM6'!IT54</f>
        <v>0</v>
      </c>
      <c r="HH54" s="26">
        <f>'SEM6'!IU54</f>
        <v>0</v>
      </c>
      <c r="HI54" s="42" t="str">
        <f t="shared" si="4"/>
        <v>-</v>
      </c>
      <c r="HJ54" s="89" t="str">
        <f t="shared" si="5"/>
        <v>-</v>
      </c>
      <c r="HK54" s="43" t="str">
        <f t="shared" si="6"/>
        <v>-</v>
      </c>
      <c r="HL54" s="43" t="str">
        <f t="shared" si="7"/>
        <v>-</v>
      </c>
      <c r="HM54" s="43" t="str">
        <f t="shared" si="8"/>
        <v>-</v>
      </c>
      <c r="HN54" s="43" t="str">
        <f t="shared" si="9"/>
        <v>-</v>
      </c>
      <c r="HO54" s="43" t="str">
        <f t="shared" si="10"/>
        <v>-</v>
      </c>
      <c r="HP54" s="43" t="str">
        <f t="shared" si="11"/>
        <v>-</v>
      </c>
      <c r="HQ54" s="43" t="str">
        <f t="shared" si="12"/>
        <v>-</v>
      </c>
      <c r="HR54" s="43" t="str">
        <f t="shared" si="13"/>
        <v>-</v>
      </c>
      <c r="HS54" s="43" t="str">
        <f t="shared" si="14"/>
        <v>-</v>
      </c>
      <c r="HT54" s="43" t="str">
        <f t="shared" si="15"/>
        <v>-</v>
      </c>
      <c r="HU54" s="43" t="str">
        <f t="shared" si="16"/>
        <v>-</v>
      </c>
      <c r="HV54" s="43" t="str">
        <f t="shared" si="17"/>
        <v>-</v>
      </c>
      <c r="HW54" s="43" t="str">
        <f t="shared" si="18"/>
        <v>-</v>
      </c>
      <c r="HX54" s="43" t="str">
        <f t="shared" si="19"/>
        <v>-</v>
      </c>
      <c r="HY54" s="44" t="str">
        <f t="shared" si="20"/>
        <v>-</v>
      </c>
      <c r="HZ54" s="44" t="str">
        <f t="shared" si="21"/>
        <v>-</v>
      </c>
      <c r="IA54" s="44" t="str">
        <f t="shared" si="22"/>
        <v>-</v>
      </c>
      <c r="IB54" s="90" t="str">
        <f t="shared" si="23"/>
        <v>-</v>
      </c>
      <c r="IC54" s="39">
        <f>'CUMUL Octobre 2022'!C54</f>
        <v>0</v>
      </c>
      <c r="ID54" s="112">
        <f t="shared" si="148"/>
        <v>0</v>
      </c>
      <c r="IE54" s="112">
        <f t="shared" si="149"/>
        <v>0</v>
      </c>
      <c r="IF54" s="113">
        <f t="shared" si="150"/>
        <v>0</v>
      </c>
      <c r="IG54" s="113">
        <f t="shared" si="151"/>
        <v>0</v>
      </c>
      <c r="IH54" s="35">
        <f>'CUMUL Octobre 2022'!H54</f>
        <v>0</v>
      </c>
      <c r="II54" s="35">
        <f>'CUMUL Octobre 2022'!I54</f>
        <v>0</v>
      </c>
      <c r="IJ54" s="35">
        <f>'CUMUL Octobre 2022'!J54</f>
        <v>0</v>
      </c>
      <c r="IK54" s="35">
        <f>'CUMUL Octobre 2022'!K54</f>
        <v>0</v>
      </c>
      <c r="IL54" s="35">
        <f>'CUMUL Octobre 2022'!L54</f>
        <v>0</v>
      </c>
      <c r="IM54" s="35">
        <f>'CUMUL Octobre 2022'!M54</f>
        <v>0</v>
      </c>
      <c r="IN54" s="113">
        <f>'CUMUL Octobre 2022'!N54</f>
        <v>0</v>
      </c>
      <c r="IO54" s="35">
        <f>'CUMUL Octobre 2022'!O54</f>
        <v>0</v>
      </c>
      <c r="IP54" s="35">
        <f>'CUMUL Octobre 2022'!P54</f>
        <v>0</v>
      </c>
      <c r="IQ54" s="35">
        <f>'CUMUL Octobre 2022'!Q54</f>
        <v>0</v>
      </c>
      <c r="IR54" s="35">
        <f>'CUMUL Octobre 2022'!R54</f>
        <v>0</v>
      </c>
      <c r="IS54" s="35">
        <f>'CUMUL Octobre 2022'!S54</f>
        <v>0</v>
      </c>
      <c r="IT54" s="23">
        <f>'CUMUL Octobre 2022'!T54</f>
        <v>0</v>
      </c>
      <c r="IU54" s="26">
        <f>'CUMUL Octobre 2022'!U54</f>
        <v>0</v>
      </c>
      <c r="IV54" s="125" t="str">
        <f t="shared" si="152"/>
        <v>-</v>
      </c>
      <c r="IW54" s="126" t="str">
        <f t="shared" si="153"/>
        <v>-</v>
      </c>
      <c r="IX54" s="127" t="str">
        <f t="shared" si="154"/>
        <v>-</v>
      </c>
      <c r="IY54" s="127" t="str">
        <f t="shared" si="155"/>
        <v>-</v>
      </c>
      <c r="IZ54" s="127" t="str">
        <f t="shared" si="156"/>
        <v>-</v>
      </c>
      <c r="JA54" s="127" t="str">
        <f t="shared" si="157"/>
        <v>-</v>
      </c>
      <c r="JB54" s="127" t="str">
        <f t="shared" si="158"/>
        <v>-</v>
      </c>
      <c r="JC54" s="127" t="str">
        <f t="shared" si="159"/>
        <v>-</v>
      </c>
      <c r="JD54" s="127" t="str">
        <f t="shared" si="160"/>
        <v>-</v>
      </c>
      <c r="JE54" s="127" t="str">
        <f t="shared" si="161"/>
        <v>-</v>
      </c>
      <c r="JF54" s="127" t="str">
        <f t="shared" si="162"/>
        <v>-</v>
      </c>
      <c r="JG54" s="127" t="str">
        <f t="shared" si="163"/>
        <v>-</v>
      </c>
      <c r="JH54" s="127" t="str">
        <f t="shared" si="164"/>
        <v>-</v>
      </c>
      <c r="JI54" s="127" t="str">
        <f t="shared" si="165"/>
        <v>-</v>
      </c>
      <c r="JJ54" s="127" t="str">
        <f t="shared" si="166"/>
        <v>-</v>
      </c>
      <c r="JK54" s="127" t="str">
        <f t="shared" si="167"/>
        <v>-</v>
      </c>
      <c r="JL54" s="128" t="str">
        <f t="shared" si="168"/>
        <v>-</v>
      </c>
      <c r="JM54" s="128" t="str">
        <f t="shared" si="169"/>
        <v>-</v>
      </c>
      <c r="JN54" s="128" t="str">
        <f t="shared" si="170"/>
        <v>-</v>
      </c>
      <c r="JO54" s="129" t="str">
        <f t="shared" si="171"/>
        <v>-</v>
      </c>
    </row>
    <row r="55" spans="1:275" ht="15.75">
      <c r="A55" s="14">
        <f>IFERROR('SEM1'!A55,"-")</f>
        <v>0</v>
      </c>
      <c r="B55" s="14">
        <f>IFERROR('SEM1'!B55,"-")</f>
        <v>0</v>
      </c>
      <c r="C55" s="39">
        <f>+'SEM1'!IC55</f>
        <v>0</v>
      </c>
      <c r="D55" s="99">
        <f t="shared" si="24"/>
        <v>0</v>
      </c>
      <c r="E55" s="99">
        <f t="shared" si="25"/>
        <v>0</v>
      </c>
      <c r="F55" s="100">
        <f t="shared" si="26"/>
        <v>0</v>
      </c>
      <c r="G55" s="100">
        <f t="shared" si="27"/>
        <v>0</v>
      </c>
      <c r="H55" s="35">
        <f>+'SEM1'!IH55</f>
        <v>0</v>
      </c>
      <c r="I55" s="35">
        <f>+'SEM1'!II55</f>
        <v>0</v>
      </c>
      <c r="J55" s="35">
        <f>+'SEM1'!IJ55</f>
        <v>0</v>
      </c>
      <c r="K55" s="35">
        <f>+'SEM1'!IK55</f>
        <v>0</v>
      </c>
      <c r="L55" s="35">
        <f>+'SEM1'!IL55</f>
        <v>0</v>
      </c>
      <c r="M55" s="35">
        <f>+'SEM1'!IM55</f>
        <v>0</v>
      </c>
      <c r="N55" s="100">
        <f>+'SEM1'!IN55</f>
        <v>0</v>
      </c>
      <c r="O55" s="35">
        <f>+'SEM1'!IO55</f>
        <v>0</v>
      </c>
      <c r="P55" s="35">
        <f>+'SEM1'!IP55</f>
        <v>0</v>
      </c>
      <c r="Q55" s="35">
        <f>+'SEM1'!IQ55</f>
        <v>0</v>
      </c>
      <c r="R55" s="35">
        <f>+'SEM1'!IR55</f>
        <v>0</v>
      </c>
      <c r="S55" s="35">
        <f>+'SEM1'!IS55</f>
        <v>0</v>
      </c>
      <c r="T55" s="23">
        <f>+'SEM1'!IT55</f>
        <v>0</v>
      </c>
      <c r="U55" s="26">
        <f>+'SEM1'!IU55</f>
        <v>0</v>
      </c>
      <c r="V55" s="42" t="str">
        <f t="shared" si="28"/>
        <v>-</v>
      </c>
      <c r="W55" s="89" t="str">
        <f t="shared" si="29"/>
        <v>-</v>
      </c>
      <c r="X55" s="43" t="str">
        <f t="shared" si="30"/>
        <v>-</v>
      </c>
      <c r="Y55" s="43" t="str">
        <f t="shared" si="31"/>
        <v>-</v>
      </c>
      <c r="Z55" s="43" t="str">
        <f t="shared" si="32"/>
        <v>-</v>
      </c>
      <c r="AA55" s="43" t="str">
        <f t="shared" si="33"/>
        <v>-</v>
      </c>
      <c r="AB55" s="43" t="str">
        <f t="shared" si="34"/>
        <v>-</v>
      </c>
      <c r="AC55" s="43" t="str">
        <f t="shared" si="35"/>
        <v>-</v>
      </c>
      <c r="AD55" s="43" t="str">
        <f t="shared" si="36"/>
        <v>-</v>
      </c>
      <c r="AE55" s="43" t="str">
        <f t="shared" si="37"/>
        <v>-</v>
      </c>
      <c r="AF55" s="43" t="str">
        <f t="shared" si="38"/>
        <v>-</v>
      </c>
      <c r="AG55" s="43" t="str">
        <f t="shared" si="39"/>
        <v>-</v>
      </c>
      <c r="AH55" s="43" t="str">
        <f t="shared" si="40"/>
        <v>-</v>
      </c>
      <c r="AI55" s="43" t="str">
        <f t="shared" si="41"/>
        <v>-</v>
      </c>
      <c r="AJ55" s="43" t="str">
        <f t="shared" si="42"/>
        <v>-</v>
      </c>
      <c r="AK55" s="43" t="str">
        <f t="shared" si="43"/>
        <v>-</v>
      </c>
      <c r="AL55" s="44" t="str">
        <f t="shared" si="44"/>
        <v>-</v>
      </c>
      <c r="AM55" s="44" t="str">
        <f t="shared" si="45"/>
        <v>-</v>
      </c>
      <c r="AN55" s="44" t="str">
        <f t="shared" si="46"/>
        <v>-</v>
      </c>
      <c r="AO55" s="90" t="str">
        <f t="shared" si="47"/>
        <v>-</v>
      </c>
      <c r="AP55" s="39">
        <f>+'SEM2'!IC55</f>
        <v>0</v>
      </c>
      <c r="AQ55" s="99">
        <f t="shared" si="48"/>
        <v>0</v>
      </c>
      <c r="AR55" s="99">
        <f t="shared" si="49"/>
        <v>0</v>
      </c>
      <c r="AS55" s="100">
        <f t="shared" si="50"/>
        <v>0</v>
      </c>
      <c r="AT55" s="100">
        <f t="shared" si="51"/>
        <v>0</v>
      </c>
      <c r="AU55" s="35">
        <f>+'SEM2'!IH55</f>
        <v>0</v>
      </c>
      <c r="AV55" s="35">
        <f>+'SEM2'!II55</f>
        <v>0</v>
      </c>
      <c r="AW55" s="35">
        <f>+'SEM2'!IJ55</f>
        <v>0</v>
      </c>
      <c r="AX55" s="35">
        <f>+'SEM2'!IK55</f>
        <v>0</v>
      </c>
      <c r="AY55" s="35">
        <f>+'SEM2'!IL55</f>
        <v>0</v>
      </c>
      <c r="AZ55" s="35">
        <f>+'SEM2'!IM55</f>
        <v>0</v>
      </c>
      <c r="BA55" s="100">
        <f>+'SEM2'!IN55</f>
        <v>0</v>
      </c>
      <c r="BB55" s="35">
        <f>+'SEM2'!IO55</f>
        <v>0</v>
      </c>
      <c r="BC55" s="35">
        <f>+'SEM2'!IP55</f>
        <v>0</v>
      </c>
      <c r="BD55" s="35">
        <f>+'SEM2'!IQ55</f>
        <v>0</v>
      </c>
      <c r="BE55" s="35">
        <f>+'SEM2'!IR55</f>
        <v>0</v>
      </c>
      <c r="BF55" s="35">
        <f>+'SEM2'!IS55</f>
        <v>0</v>
      </c>
      <c r="BG55" s="23">
        <f>+'SEM2'!IT55</f>
        <v>0</v>
      </c>
      <c r="BH55" s="26">
        <f>+'SEM2'!IU55</f>
        <v>0</v>
      </c>
      <c r="BI55" s="42" t="str">
        <f t="shared" si="52"/>
        <v>-</v>
      </c>
      <c r="BJ55" s="89" t="str">
        <f t="shared" si="53"/>
        <v>-</v>
      </c>
      <c r="BK55" s="43" t="str">
        <f t="shared" si="54"/>
        <v>-</v>
      </c>
      <c r="BL55" s="43" t="str">
        <f t="shared" si="55"/>
        <v>-</v>
      </c>
      <c r="BM55" s="43" t="str">
        <f t="shared" si="56"/>
        <v>-</v>
      </c>
      <c r="BN55" s="43" t="str">
        <f t="shared" si="57"/>
        <v>-</v>
      </c>
      <c r="BO55" s="43" t="str">
        <f t="shared" si="58"/>
        <v>-</v>
      </c>
      <c r="BP55" s="43" t="str">
        <f t="shared" si="59"/>
        <v>-</v>
      </c>
      <c r="BQ55" s="43" t="str">
        <f t="shared" si="60"/>
        <v>-</v>
      </c>
      <c r="BR55" s="43" t="str">
        <f t="shared" si="61"/>
        <v>-</v>
      </c>
      <c r="BS55" s="43" t="str">
        <f t="shared" si="62"/>
        <v>-</v>
      </c>
      <c r="BT55" s="43" t="str">
        <f t="shared" si="63"/>
        <v>-</v>
      </c>
      <c r="BU55" s="43" t="str">
        <f t="shared" si="64"/>
        <v>-</v>
      </c>
      <c r="BV55" s="43" t="str">
        <f t="shared" si="65"/>
        <v>-</v>
      </c>
      <c r="BW55" s="43" t="str">
        <f t="shared" si="66"/>
        <v>-</v>
      </c>
      <c r="BX55" s="43" t="str">
        <f t="shared" si="67"/>
        <v>-</v>
      </c>
      <c r="BY55" s="44" t="str">
        <f t="shared" si="68"/>
        <v>-</v>
      </c>
      <c r="BZ55" s="44" t="str">
        <f t="shared" si="69"/>
        <v>-</v>
      </c>
      <c r="CA55" s="44" t="str">
        <f t="shared" si="70"/>
        <v>-</v>
      </c>
      <c r="CB55" s="90" t="str">
        <f t="shared" si="71"/>
        <v>-</v>
      </c>
      <c r="CC55" s="39">
        <f>+'SEM3'!IC55</f>
        <v>0</v>
      </c>
      <c r="CD55" s="99">
        <f t="shared" si="72"/>
        <v>0</v>
      </c>
      <c r="CE55" s="99">
        <f t="shared" si="73"/>
        <v>0</v>
      </c>
      <c r="CF55" s="100">
        <f t="shared" si="74"/>
        <v>0</v>
      </c>
      <c r="CG55" s="100">
        <f t="shared" si="75"/>
        <v>0</v>
      </c>
      <c r="CH55" s="35">
        <f>+'SEM3'!IH55</f>
        <v>0</v>
      </c>
      <c r="CI55" s="35">
        <f>+'SEM3'!II55</f>
        <v>0</v>
      </c>
      <c r="CJ55" s="35">
        <f>+'SEM3'!IJ55</f>
        <v>0</v>
      </c>
      <c r="CK55" s="35">
        <f>+'SEM3'!IK55</f>
        <v>0</v>
      </c>
      <c r="CL55" s="35">
        <f>+'SEM3'!IL55</f>
        <v>0</v>
      </c>
      <c r="CM55" s="35">
        <f>+'SEM3'!IM55</f>
        <v>0</v>
      </c>
      <c r="CN55" s="100">
        <f>+'SEM3'!IN55</f>
        <v>0</v>
      </c>
      <c r="CO55" s="35">
        <f>+'SEM3'!IO55</f>
        <v>0</v>
      </c>
      <c r="CP55" s="35">
        <f>+'SEM3'!IP55</f>
        <v>0</v>
      </c>
      <c r="CQ55" s="35">
        <f>+'SEM3'!IQ55</f>
        <v>0</v>
      </c>
      <c r="CR55" s="35">
        <f>+'SEM3'!IR55</f>
        <v>0</v>
      </c>
      <c r="CS55" s="35">
        <f>+'SEM3'!IS55</f>
        <v>0</v>
      </c>
      <c r="CT55" s="23">
        <f>+'SEM3'!IT55</f>
        <v>0</v>
      </c>
      <c r="CU55" s="26">
        <f>+'SEM3'!IU55</f>
        <v>0</v>
      </c>
      <c r="CV55" s="42" t="str">
        <f t="shared" si="76"/>
        <v>-</v>
      </c>
      <c r="CW55" s="89" t="str">
        <f t="shared" si="77"/>
        <v>-</v>
      </c>
      <c r="CX55" s="43" t="str">
        <f t="shared" si="78"/>
        <v>-</v>
      </c>
      <c r="CY55" s="43" t="str">
        <f t="shared" si="79"/>
        <v>-</v>
      </c>
      <c r="CZ55" s="43" t="str">
        <f t="shared" si="80"/>
        <v>-</v>
      </c>
      <c r="DA55" s="43" t="str">
        <f t="shared" si="81"/>
        <v>-</v>
      </c>
      <c r="DB55" s="43" t="str">
        <f t="shared" si="82"/>
        <v>-</v>
      </c>
      <c r="DC55" s="43" t="str">
        <f t="shared" si="83"/>
        <v>-</v>
      </c>
      <c r="DD55" s="43" t="str">
        <f t="shared" si="84"/>
        <v>-</v>
      </c>
      <c r="DE55" s="43" t="str">
        <f t="shared" si="85"/>
        <v>-</v>
      </c>
      <c r="DF55" s="43" t="str">
        <f t="shared" si="86"/>
        <v>-</v>
      </c>
      <c r="DG55" s="43" t="str">
        <f t="shared" si="87"/>
        <v>-</v>
      </c>
      <c r="DH55" s="43" t="str">
        <f t="shared" si="88"/>
        <v>-</v>
      </c>
      <c r="DI55" s="43" t="str">
        <f t="shared" si="89"/>
        <v>-</v>
      </c>
      <c r="DJ55" s="43" t="str">
        <f t="shared" si="90"/>
        <v>-</v>
      </c>
      <c r="DK55" s="43" t="str">
        <f t="shared" si="91"/>
        <v>-</v>
      </c>
      <c r="DL55" s="44" t="str">
        <f t="shared" si="92"/>
        <v>-</v>
      </c>
      <c r="DM55" s="44" t="str">
        <f t="shared" si="93"/>
        <v>-</v>
      </c>
      <c r="DN55" s="44" t="str">
        <f t="shared" si="94"/>
        <v>-</v>
      </c>
      <c r="DO55" s="90" t="str">
        <f t="shared" si="95"/>
        <v>-</v>
      </c>
      <c r="DP55" s="39">
        <f>+'SEM4'!IC55</f>
        <v>0</v>
      </c>
      <c r="DQ55" s="99">
        <f t="shared" si="96"/>
        <v>0</v>
      </c>
      <c r="DR55" s="99">
        <f t="shared" si="97"/>
        <v>0</v>
      </c>
      <c r="DS55" s="100">
        <f t="shared" si="98"/>
        <v>0</v>
      </c>
      <c r="DT55" s="100">
        <f t="shared" si="99"/>
        <v>0</v>
      </c>
      <c r="DU55" s="35">
        <f>+'SEM4'!IH55</f>
        <v>0</v>
      </c>
      <c r="DV55" s="35">
        <f>+'SEM4'!II55</f>
        <v>0</v>
      </c>
      <c r="DW55" s="35">
        <f>+'SEM4'!IJ55</f>
        <v>0</v>
      </c>
      <c r="DX55" s="35">
        <f>+'SEM4'!IK55</f>
        <v>0</v>
      </c>
      <c r="DY55" s="35">
        <f>+'SEM4'!IL55</f>
        <v>0</v>
      </c>
      <c r="DZ55" s="35">
        <f>+'SEM4'!IM55</f>
        <v>0</v>
      </c>
      <c r="EA55" s="100">
        <f>+'SEM4'!IN55</f>
        <v>0</v>
      </c>
      <c r="EB55" s="35">
        <f>+'SEM4'!IO55</f>
        <v>0</v>
      </c>
      <c r="EC55" s="35">
        <f>+'SEM4'!IP55</f>
        <v>0</v>
      </c>
      <c r="ED55" s="35">
        <f>+'SEM4'!IQ55</f>
        <v>0</v>
      </c>
      <c r="EE55" s="35">
        <f>+'SEM4'!IR55</f>
        <v>0</v>
      </c>
      <c r="EF55" s="35">
        <f>+'SEM4'!IS55</f>
        <v>0</v>
      </c>
      <c r="EG55" s="23">
        <f>+'SEM4'!IT55</f>
        <v>0</v>
      </c>
      <c r="EH55" s="26">
        <f>+'SEM4'!IU55</f>
        <v>0</v>
      </c>
      <c r="EI55" s="42" t="str">
        <f t="shared" si="100"/>
        <v>-</v>
      </c>
      <c r="EJ55" s="89" t="str">
        <f t="shared" si="101"/>
        <v>-</v>
      </c>
      <c r="EK55" s="43" t="str">
        <f t="shared" si="102"/>
        <v>-</v>
      </c>
      <c r="EL55" s="43" t="str">
        <f t="shared" si="103"/>
        <v>-</v>
      </c>
      <c r="EM55" s="43" t="str">
        <f t="shared" si="104"/>
        <v>-</v>
      </c>
      <c r="EN55" s="43" t="str">
        <f t="shared" si="105"/>
        <v>-</v>
      </c>
      <c r="EO55" s="43" t="str">
        <f t="shared" si="106"/>
        <v>-</v>
      </c>
      <c r="EP55" s="43" t="str">
        <f t="shared" si="107"/>
        <v>-</v>
      </c>
      <c r="EQ55" s="43" t="str">
        <f t="shared" si="108"/>
        <v>-</v>
      </c>
      <c r="ER55" s="43" t="str">
        <f t="shared" si="109"/>
        <v>-</v>
      </c>
      <c r="ES55" s="43" t="str">
        <f t="shared" si="110"/>
        <v>-</v>
      </c>
      <c r="ET55" s="43" t="str">
        <f t="shared" si="111"/>
        <v>-</v>
      </c>
      <c r="EU55" s="43" t="str">
        <f t="shared" si="112"/>
        <v>-</v>
      </c>
      <c r="EV55" s="43" t="str">
        <f t="shared" si="113"/>
        <v>-</v>
      </c>
      <c r="EW55" s="43" t="str">
        <f t="shared" si="114"/>
        <v>-</v>
      </c>
      <c r="EX55" s="43" t="str">
        <f t="shared" si="115"/>
        <v>-</v>
      </c>
      <c r="EY55" s="44" t="str">
        <f t="shared" si="116"/>
        <v>-</v>
      </c>
      <c r="EZ55" s="44" t="str">
        <f t="shared" si="117"/>
        <v>-</v>
      </c>
      <c r="FA55" s="44" t="str">
        <f t="shared" si="118"/>
        <v>-</v>
      </c>
      <c r="FB55" s="90" t="str">
        <f t="shared" si="119"/>
        <v>-</v>
      </c>
      <c r="FC55" s="39">
        <f>+'SEM5'!IC55</f>
        <v>0</v>
      </c>
      <c r="FD55" s="99">
        <f t="shared" si="120"/>
        <v>0</v>
      </c>
      <c r="FE55" s="99">
        <f t="shared" si="121"/>
        <v>0</v>
      </c>
      <c r="FF55" s="100">
        <f t="shared" si="122"/>
        <v>0</v>
      </c>
      <c r="FG55" s="100">
        <f t="shared" si="123"/>
        <v>0</v>
      </c>
      <c r="FH55" s="35">
        <f>+'SEM5'!IH55</f>
        <v>0</v>
      </c>
      <c r="FI55" s="35">
        <f>+'SEM5'!II55</f>
        <v>0</v>
      </c>
      <c r="FJ55" s="35">
        <f>+'SEM5'!IJ55</f>
        <v>0</v>
      </c>
      <c r="FK55" s="35">
        <f>+'SEM5'!IK55</f>
        <v>0</v>
      </c>
      <c r="FL55" s="35">
        <f>+'SEM5'!IL55</f>
        <v>0</v>
      </c>
      <c r="FM55" s="35">
        <f>+'SEM5'!IM55</f>
        <v>0</v>
      </c>
      <c r="FN55" s="100">
        <f>+'SEM5'!IN55</f>
        <v>0</v>
      </c>
      <c r="FO55" s="35">
        <f>+'SEM5'!IO55</f>
        <v>0</v>
      </c>
      <c r="FP55" s="35">
        <f>+'SEM5'!IP55</f>
        <v>0</v>
      </c>
      <c r="FQ55" s="35">
        <f>+'SEM5'!IQ55</f>
        <v>0</v>
      </c>
      <c r="FR55" s="35">
        <f>+'SEM5'!IR55</f>
        <v>0</v>
      </c>
      <c r="FS55" s="35">
        <f>+'SEM5'!IS55</f>
        <v>0</v>
      </c>
      <c r="FT55" s="23">
        <f>+'SEM5'!IT55</f>
        <v>0</v>
      </c>
      <c r="FU55" s="26">
        <f>+'SEM5'!IU55</f>
        <v>0</v>
      </c>
      <c r="FV55" s="42" t="str">
        <f t="shared" si="124"/>
        <v>-</v>
      </c>
      <c r="FW55" s="89" t="str">
        <f t="shared" si="125"/>
        <v>-</v>
      </c>
      <c r="FX55" s="43" t="str">
        <f t="shared" si="126"/>
        <v>-</v>
      </c>
      <c r="FY55" s="43" t="str">
        <f t="shared" si="127"/>
        <v>-</v>
      </c>
      <c r="FZ55" s="43" t="str">
        <f t="shared" si="128"/>
        <v>-</v>
      </c>
      <c r="GA55" s="43" t="str">
        <f t="shared" si="129"/>
        <v>-</v>
      </c>
      <c r="GB55" s="43" t="str">
        <f t="shared" si="130"/>
        <v>-</v>
      </c>
      <c r="GC55" s="43" t="str">
        <f t="shared" si="131"/>
        <v>-</v>
      </c>
      <c r="GD55" s="43" t="str">
        <f t="shared" si="132"/>
        <v>-</v>
      </c>
      <c r="GE55" s="43" t="str">
        <f t="shared" si="133"/>
        <v>-</v>
      </c>
      <c r="GF55" s="43" t="str">
        <f t="shared" si="134"/>
        <v>-</v>
      </c>
      <c r="GG55" s="43" t="str">
        <f t="shared" si="135"/>
        <v>-</v>
      </c>
      <c r="GH55" s="43" t="str">
        <f t="shared" si="136"/>
        <v>-</v>
      </c>
      <c r="GI55" s="43" t="str">
        <f t="shared" si="137"/>
        <v>-</v>
      </c>
      <c r="GJ55" s="43" t="str">
        <f t="shared" si="138"/>
        <v>-</v>
      </c>
      <c r="GK55" s="43" t="str">
        <f t="shared" si="139"/>
        <v>-</v>
      </c>
      <c r="GL55" s="44" t="str">
        <f t="shared" si="140"/>
        <v>-</v>
      </c>
      <c r="GM55" s="44" t="str">
        <f t="shared" si="141"/>
        <v>-</v>
      </c>
      <c r="GN55" s="44" t="str">
        <f t="shared" si="142"/>
        <v>-</v>
      </c>
      <c r="GO55" s="90" t="str">
        <f t="shared" si="143"/>
        <v>-</v>
      </c>
      <c r="GP55" s="39">
        <f>'SEM6'!IC55</f>
        <v>0</v>
      </c>
      <c r="GQ55" s="99">
        <f t="shared" si="144"/>
        <v>0</v>
      </c>
      <c r="GR55" s="99">
        <f t="shared" si="145"/>
        <v>0</v>
      </c>
      <c r="GS55" s="100">
        <f t="shared" si="146"/>
        <v>0</v>
      </c>
      <c r="GT55" s="100">
        <f t="shared" si="147"/>
        <v>0</v>
      </c>
      <c r="GU55" s="35">
        <f>'SEM6'!IH55</f>
        <v>0</v>
      </c>
      <c r="GV55" s="35">
        <f>'SEM6'!II55</f>
        <v>0</v>
      </c>
      <c r="GW55" s="35">
        <f>'SEM6'!IJ55</f>
        <v>0</v>
      </c>
      <c r="GX55" s="35">
        <f>'SEM6'!IK55</f>
        <v>0</v>
      </c>
      <c r="GY55" s="35">
        <f>'SEM6'!IL55</f>
        <v>0</v>
      </c>
      <c r="GZ55" s="35">
        <f>'SEM6'!IM55</f>
        <v>0</v>
      </c>
      <c r="HA55" s="100">
        <f>'SEM6'!IN55</f>
        <v>0</v>
      </c>
      <c r="HB55" s="35">
        <f>'SEM6'!IO55</f>
        <v>0</v>
      </c>
      <c r="HC55" s="35">
        <f>'SEM6'!IP55</f>
        <v>0</v>
      </c>
      <c r="HD55" s="35">
        <f>'SEM6'!IQ55</f>
        <v>0</v>
      </c>
      <c r="HE55" s="35">
        <f>'SEM6'!IR55</f>
        <v>0</v>
      </c>
      <c r="HF55" s="35">
        <f>'SEM6'!IS55</f>
        <v>0</v>
      </c>
      <c r="HG55" s="23">
        <f>'SEM6'!IT55</f>
        <v>0</v>
      </c>
      <c r="HH55" s="26">
        <f>'SEM6'!IU55</f>
        <v>0</v>
      </c>
      <c r="HI55" s="42" t="str">
        <f t="shared" si="4"/>
        <v>-</v>
      </c>
      <c r="HJ55" s="89" t="str">
        <f t="shared" si="5"/>
        <v>-</v>
      </c>
      <c r="HK55" s="43" t="str">
        <f t="shared" si="6"/>
        <v>-</v>
      </c>
      <c r="HL55" s="43" t="str">
        <f t="shared" si="7"/>
        <v>-</v>
      </c>
      <c r="HM55" s="43" t="str">
        <f t="shared" si="8"/>
        <v>-</v>
      </c>
      <c r="HN55" s="43" t="str">
        <f t="shared" si="9"/>
        <v>-</v>
      </c>
      <c r="HO55" s="43" t="str">
        <f t="shared" si="10"/>
        <v>-</v>
      </c>
      <c r="HP55" s="43" t="str">
        <f t="shared" si="11"/>
        <v>-</v>
      </c>
      <c r="HQ55" s="43" t="str">
        <f t="shared" si="12"/>
        <v>-</v>
      </c>
      <c r="HR55" s="43" t="str">
        <f t="shared" si="13"/>
        <v>-</v>
      </c>
      <c r="HS55" s="43" t="str">
        <f t="shared" si="14"/>
        <v>-</v>
      </c>
      <c r="HT55" s="43" t="str">
        <f t="shared" si="15"/>
        <v>-</v>
      </c>
      <c r="HU55" s="43" t="str">
        <f t="shared" si="16"/>
        <v>-</v>
      </c>
      <c r="HV55" s="43" t="str">
        <f t="shared" si="17"/>
        <v>-</v>
      </c>
      <c r="HW55" s="43" t="str">
        <f t="shared" si="18"/>
        <v>-</v>
      </c>
      <c r="HX55" s="43" t="str">
        <f t="shared" si="19"/>
        <v>-</v>
      </c>
      <c r="HY55" s="44" t="str">
        <f t="shared" si="20"/>
        <v>-</v>
      </c>
      <c r="HZ55" s="44" t="str">
        <f t="shared" si="21"/>
        <v>-</v>
      </c>
      <c r="IA55" s="44" t="str">
        <f t="shared" si="22"/>
        <v>-</v>
      </c>
      <c r="IB55" s="90" t="str">
        <f t="shared" si="23"/>
        <v>-</v>
      </c>
      <c r="IC55" s="39">
        <f>'CUMUL Octobre 2022'!C55</f>
        <v>0</v>
      </c>
      <c r="ID55" s="112">
        <f t="shared" si="148"/>
        <v>0</v>
      </c>
      <c r="IE55" s="112">
        <f t="shared" si="149"/>
        <v>0</v>
      </c>
      <c r="IF55" s="113">
        <f t="shared" si="150"/>
        <v>0</v>
      </c>
      <c r="IG55" s="113">
        <f t="shared" si="151"/>
        <v>0</v>
      </c>
      <c r="IH55" s="35">
        <f>'CUMUL Octobre 2022'!H55</f>
        <v>0</v>
      </c>
      <c r="II55" s="35">
        <f>'CUMUL Octobre 2022'!I55</f>
        <v>0</v>
      </c>
      <c r="IJ55" s="35">
        <f>'CUMUL Octobre 2022'!J55</f>
        <v>0</v>
      </c>
      <c r="IK55" s="35">
        <f>'CUMUL Octobre 2022'!K55</f>
        <v>0</v>
      </c>
      <c r="IL55" s="35">
        <f>'CUMUL Octobre 2022'!L55</f>
        <v>0</v>
      </c>
      <c r="IM55" s="35">
        <f>'CUMUL Octobre 2022'!M55</f>
        <v>0</v>
      </c>
      <c r="IN55" s="113">
        <f>'CUMUL Octobre 2022'!N55</f>
        <v>0</v>
      </c>
      <c r="IO55" s="35">
        <f>'CUMUL Octobre 2022'!O55</f>
        <v>0</v>
      </c>
      <c r="IP55" s="35">
        <f>'CUMUL Octobre 2022'!P55</f>
        <v>0</v>
      </c>
      <c r="IQ55" s="35">
        <f>'CUMUL Octobre 2022'!Q55</f>
        <v>0</v>
      </c>
      <c r="IR55" s="35">
        <f>'CUMUL Octobre 2022'!R55</f>
        <v>0</v>
      </c>
      <c r="IS55" s="35">
        <f>'CUMUL Octobre 2022'!S55</f>
        <v>0</v>
      </c>
      <c r="IT55" s="23">
        <f>'CUMUL Octobre 2022'!T55</f>
        <v>0</v>
      </c>
      <c r="IU55" s="26">
        <f>'CUMUL Octobre 2022'!U55</f>
        <v>0</v>
      </c>
      <c r="IV55" s="125" t="str">
        <f t="shared" si="152"/>
        <v>-</v>
      </c>
      <c r="IW55" s="126" t="str">
        <f t="shared" si="153"/>
        <v>-</v>
      </c>
      <c r="IX55" s="127" t="str">
        <f t="shared" si="154"/>
        <v>-</v>
      </c>
      <c r="IY55" s="127" t="str">
        <f t="shared" si="155"/>
        <v>-</v>
      </c>
      <c r="IZ55" s="127" t="str">
        <f t="shared" si="156"/>
        <v>-</v>
      </c>
      <c r="JA55" s="127" t="str">
        <f t="shared" si="157"/>
        <v>-</v>
      </c>
      <c r="JB55" s="127" t="str">
        <f t="shared" si="158"/>
        <v>-</v>
      </c>
      <c r="JC55" s="127" t="str">
        <f t="shared" si="159"/>
        <v>-</v>
      </c>
      <c r="JD55" s="127" t="str">
        <f t="shared" si="160"/>
        <v>-</v>
      </c>
      <c r="JE55" s="127" t="str">
        <f t="shared" si="161"/>
        <v>-</v>
      </c>
      <c r="JF55" s="127" t="str">
        <f t="shared" si="162"/>
        <v>-</v>
      </c>
      <c r="JG55" s="127" t="str">
        <f t="shared" si="163"/>
        <v>-</v>
      </c>
      <c r="JH55" s="127" t="str">
        <f t="shared" si="164"/>
        <v>-</v>
      </c>
      <c r="JI55" s="127" t="str">
        <f t="shared" si="165"/>
        <v>-</v>
      </c>
      <c r="JJ55" s="127" t="str">
        <f t="shared" si="166"/>
        <v>-</v>
      </c>
      <c r="JK55" s="127" t="str">
        <f t="shared" si="167"/>
        <v>-</v>
      </c>
      <c r="JL55" s="128" t="str">
        <f t="shared" si="168"/>
        <v>-</v>
      </c>
      <c r="JM55" s="128" t="str">
        <f t="shared" si="169"/>
        <v>-</v>
      </c>
      <c r="JN55" s="128" t="str">
        <f t="shared" si="170"/>
        <v>-</v>
      </c>
      <c r="JO55" s="129" t="str">
        <f t="shared" si="171"/>
        <v>-</v>
      </c>
    </row>
    <row r="56" spans="1:275" ht="15.75">
      <c r="A56" s="14">
        <f>IFERROR('SEM1'!A56,"-")</f>
        <v>0</v>
      </c>
      <c r="B56" s="14">
        <f>IFERROR('SEM1'!B56,"-")</f>
        <v>0</v>
      </c>
      <c r="C56" s="39">
        <f>+'SEM1'!IC56</f>
        <v>0</v>
      </c>
      <c r="D56" s="99">
        <f t="shared" si="24"/>
        <v>0</v>
      </c>
      <c r="E56" s="99">
        <f t="shared" si="25"/>
        <v>0</v>
      </c>
      <c r="F56" s="100">
        <f t="shared" si="26"/>
        <v>0</v>
      </c>
      <c r="G56" s="100">
        <f t="shared" si="27"/>
        <v>0</v>
      </c>
      <c r="H56" s="35">
        <f>+'SEM1'!IH56</f>
        <v>0</v>
      </c>
      <c r="I56" s="35">
        <f>+'SEM1'!II56</f>
        <v>0</v>
      </c>
      <c r="J56" s="35">
        <f>+'SEM1'!IJ56</f>
        <v>0</v>
      </c>
      <c r="K56" s="35">
        <f>+'SEM1'!IK56</f>
        <v>0</v>
      </c>
      <c r="L56" s="35">
        <f>+'SEM1'!IL56</f>
        <v>0</v>
      </c>
      <c r="M56" s="35">
        <f>+'SEM1'!IM56</f>
        <v>0</v>
      </c>
      <c r="N56" s="100">
        <f>+'SEM1'!IN56</f>
        <v>0</v>
      </c>
      <c r="O56" s="35">
        <f>+'SEM1'!IO56</f>
        <v>0</v>
      </c>
      <c r="P56" s="35">
        <f>+'SEM1'!IP56</f>
        <v>0</v>
      </c>
      <c r="Q56" s="35">
        <f>+'SEM1'!IQ56</f>
        <v>0</v>
      </c>
      <c r="R56" s="35">
        <f>+'SEM1'!IR56</f>
        <v>0</v>
      </c>
      <c r="S56" s="35">
        <f>+'SEM1'!IS56</f>
        <v>0</v>
      </c>
      <c r="T56" s="23">
        <f>+'SEM1'!IT56</f>
        <v>0</v>
      </c>
      <c r="U56" s="26">
        <f>+'SEM1'!IU56</f>
        <v>0</v>
      </c>
      <c r="V56" s="42" t="str">
        <f t="shared" si="28"/>
        <v>-</v>
      </c>
      <c r="W56" s="89" t="str">
        <f t="shared" si="29"/>
        <v>-</v>
      </c>
      <c r="X56" s="43" t="str">
        <f t="shared" si="30"/>
        <v>-</v>
      </c>
      <c r="Y56" s="43" t="str">
        <f t="shared" si="31"/>
        <v>-</v>
      </c>
      <c r="Z56" s="43" t="str">
        <f t="shared" si="32"/>
        <v>-</v>
      </c>
      <c r="AA56" s="43" t="str">
        <f t="shared" si="33"/>
        <v>-</v>
      </c>
      <c r="AB56" s="43" t="str">
        <f t="shared" si="34"/>
        <v>-</v>
      </c>
      <c r="AC56" s="43" t="str">
        <f t="shared" si="35"/>
        <v>-</v>
      </c>
      <c r="AD56" s="43" t="str">
        <f t="shared" si="36"/>
        <v>-</v>
      </c>
      <c r="AE56" s="43" t="str">
        <f t="shared" si="37"/>
        <v>-</v>
      </c>
      <c r="AF56" s="43" t="str">
        <f t="shared" si="38"/>
        <v>-</v>
      </c>
      <c r="AG56" s="43" t="str">
        <f t="shared" si="39"/>
        <v>-</v>
      </c>
      <c r="AH56" s="43" t="str">
        <f t="shared" si="40"/>
        <v>-</v>
      </c>
      <c r="AI56" s="43" t="str">
        <f t="shared" si="41"/>
        <v>-</v>
      </c>
      <c r="AJ56" s="43" t="str">
        <f t="shared" si="42"/>
        <v>-</v>
      </c>
      <c r="AK56" s="43" t="str">
        <f t="shared" si="43"/>
        <v>-</v>
      </c>
      <c r="AL56" s="44" t="str">
        <f t="shared" si="44"/>
        <v>-</v>
      </c>
      <c r="AM56" s="44" t="str">
        <f t="shared" si="45"/>
        <v>-</v>
      </c>
      <c r="AN56" s="44" t="str">
        <f t="shared" si="46"/>
        <v>-</v>
      </c>
      <c r="AO56" s="90" t="str">
        <f t="shared" si="47"/>
        <v>-</v>
      </c>
      <c r="AP56" s="39">
        <f>+'SEM2'!IC56</f>
        <v>0</v>
      </c>
      <c r="AQ56" s="99">
        <f t="shared" si="48"/>
        <v>0</v>
      </c>
      <c r="AR56" s="99">
        <f t="shared" si="49"/>
        <v>0</v>
      </c>
      <c r="AS56" s="100">
        <f t="shared" si="50"/>
        <v>0</v>
      </c>
      <c r="AT56" s="100">
        <f t="shared" si="51"/>
        <v>0</v>
      </c>
      <c r="AU56" s="35">
        <f>+'SEM2'!IH56</f>
        <v>0</v>
      </c>
      <c r="AV56" s="35">
        <f>+'SEM2'!II56</f>
        <v>0</v>
      </c>
      <c r="AW56" s="35">
        <f>+'SEM2'!IJ56</f>
        <v>0</v>
      </c>
      <c r="AX56" s="35">
        <f>+'SEM2'!IK56</f>
        <v>0</v>
      </c>
      <c r="AY56" s="35">
        <f>+'SEM2'!IL56</f>
        <v>0</v>
      </c>
      <c r="AZ56" s="35">
        <f>+'SEM2'!IM56</f>
        <v>0</v>
      </c>
      <c r="BA56" s="100">
        <f>+'SEM2'!IN56</f>
        <v>0</v>
      </c>
      <c r="BB56" s="35">
        <f>+'SEM2'!IO56</f>
        <v>0</v>
      </c>
      <c r="BC56" s="35">
        <f>+'SEM2'!IP56</f>
        <v>0</v>
      </c>
      <c r="BD56" s="35">
        <f>+'SEM2'!IQ56</f>
        <v>0</v>
      </c>
      <c r="BE56" s="35">
        <f>+'SEM2'!IR56</f>
        <v>0</v>
      </c>
      <c r="BF56" s="35">
        <f>+'SEM2'!IS56</f>
        <v>0</v>
      </c>
      <c r="BG56" s="23">
        <f>+'SEM2'!IT56</f>
        <v>0</v>
      </c>
      <c r="BH56" s="26">
        <f>+'SEM2'!IU56</f>
        <v>0</v>
      </c>
      <c r="BI56" s="42" t="str">
        <f t="shared" si="52"/>
        <v>-</v>
      </c>
      <c r="BJ56" s="89" t="str">
        <f t="shared" si="53"/>
        <v>-</v>
      </c>
      <c r="BK56" s="43" t="str">
        <f t="shared" si="54"/>
        <v>-</v>
      </c>
      <c r="BL56" s="43" t="str">
        <f t="shared" si="55"/>
        <v>-</v>
      </c>
      <c r="BM56" s="43" t="str">
        <f t="shared" si="56"/>
        <v>-</v>
      </c>
      <c r="BN56" s="43" t="str">
        <f t="shared" si="57"/>
        <v>-</v>
      </c>
      <c r="BO56" s="43" t="str">
        <f t="shared" si="58"/>
        <v>-</v>
      </c>
      <c r="BP56" s="43" t="str">
        <f t="shared" si="59"/>
        <v>-</v>
      </c>
      <c r="BQ56" s="43" t="str">
        <f t="shared" si="60"/>
        <v>-</v>
      </c>
      <c r="BR56" s="43" t="str">
        <f t="shared" si="61"/>
        <v>-</v>
      </c>
      <c r="BS56" s="43" t="str">
        <f t="shared" si="62"/>
        <v>-</v>
      </c>
      <c r="BT56" s="43" t="str">
        <f t="shared" si="63"/>
        <v>-</v>
      </c>
      <c r="BU56" s="43" t="str">
        <f t="shared" si="64"/>
        <v>-</v>
      </c>
      <c r="BV56" s="43" t="str">
        <f t="shared" si="65"/>
        <v>-</v>
      </c>
      <c r="BW56" s="43" t="str">
        <f t="shared" si="66"/>
        <v>-</v>
      </c>
      <c r="BX56" s="43" t="str">
        <f t="shared" si="67"/>
        <v>-</v>
      </c>
      <c r="BY56" s="44" t="str">
        <f t="shared" si="68"/>
        <v>-</v>
      </c>
      <c r="BZ56" s="44" t="str">
        <f t="shared" si="69"/>
        <v>-</v>
      </c>
      <c r="CA56" s="44" t="str">
        <f t="shared" si="70"/>
        <v>-</v>
      </c>
      <c r="CB56" s="90" t="str">
        <f t="shared" si="71"/>
        <v>-</v>
      </c>
      <c r="CC56" s="39">
        <f>+'SEM3'!IC56</f>
        <v>0</v>
      </c>
      <c r="CD56" s="99">
        <f t="shared" si="72"/>
        <v>0</v>
      </c>
      <c r="CE56" s="99">
        <f t="shared" si="73"/>
        <v>0</v>
      </c>
      <c r="CF56" s="100">
        <f t="shared" si="74"/>
        <v>0</v>
      </c>
      <c r="CG56" s="100">
        <f t="shared" si="75"/>
        <v>0</v>
      </c>
      <c r="CH56" s="35">
        <f>+'SEM3'!IH56</f>
        <v>0</v>
      </c>
      <c r="CI56" s="35">
        <f>+'SEM3'!II56</f>
        <v>0</v>
      </c>
      <c r="CJ56" s="35">
        <f>+'SEM3'!IJ56</f>
        <v>0</v>
      </c>
      <c r="CK56" s="35">
        <f>+'SEM3'!IK56</f>
        <v>0</v>
      </c>
      <c r="CL56" s="35">
        <f>+'SEM3'!IL56</f>
        <v>0</v>
      </c>
      <c r="CM56" s="35">
        <f>+'SEM3'!IM56</f>
        <v>0</v>
      </c>
      <c r="CN56" s="100">
        <f>+'SEM3'!IN56</f>
        <v>0</v>
      </c>
      <c r="CO56" s="35">
        <f>+'SEM3'!IO56</f>
        <v>0</v>
      </c>
      <c r="CP56" s="35">
        <f>+'SEM3'!IP56</f>
        <v>0</v>
      </c>
      <c r="CQ56" s="35">
        <f>+'SEM3'!IQ56</f>
        <v>0</v>
      </c>
      <c r="CR56" s="35">
        <f>+'SEM3'!IR56</f>
        <v>0</v>
      </c>
      <c r="CS56" s="35">
        <f>+'SEM3'!IS56</f>
        <v>0</v>
      </c>
      <c r="CT56" s="23">
        <f>+'SEM3'!IT56</f>
        <v>0</v>
      </c>
      <c r="CU56" s="26">
        <f>+'SEM3'!IU56</f>
        <v>0</v>
      </c>
      <c r="CV56" s="42" t="str">
        <f t="shared" si="76"/>
        <v>-</v>
      </c>
      <c r="CW56" s="89" t="str">
        <f t="shared" si="77"/>
        <v>-</v>
      </c>
      <c r="CX56" s="43" t="str">
        <f t="shared" si="78"/>
        <v>-</v>
      </c>
      <c r="CY56" s="43" t="str">
        <f t="shared" si="79"/>
        <v>-</v>
      </c>
      <c r="CZ56" s="43" t="str">
        <f t="shared" si="80"/>
        <v>-</v>
      </c>
      <c r="DA56" s="43" t="str">
        <f t="shared" si="81"/>
        <v>-</v>
      </c>
      <c r="DB56" s="43" t="str">
        <f t="shared" si="82"/>
        <v>-</v>
      </c>
      <c r="DC56" s="43" t="str">
        <f t="shared" si="83"/>
        <v>-</v>
      </c>
      <c r="DD56" s="43" t="str">
        <f t="shared" si="84"/>
        <v>-</v>
      </c>
      <c r="DE56" s="43" t="str">
        <f t="shared" si="85"/>
        <v>-</v>
      </c>
      <c r="DF56" s="43" t="str">
        <f t="shared" si="86"/>
        <v>-</v>
      </c>
      <c r="DG56" s="43" t="str">
        <f t="shared" si="87"/>
        <v>-</v>
      </c>
      <c r="DH56" s="43" t="str">
        <f t="shared" si="88"/>
        <v>-</v>
      </c>
      <c r="DI56" s="43" t="str">
        <f t="shared" si="89"/>
        <v>-</v>
      </c>
      <c r="DJ56" s="43" t="str">
        <f t="shared" si="90"/>
        <v>-</v>
      </c>
      <c r="DK56" s="43" t="str">
        <f t="shared" si="91"/>
        <v>-</v>
      </c>
      <c r="DL56" s="44" t="str">
        <f t="shared" si="92"/>
        <v>-</v>
      </c>
      <c r="DM56" s="44" t="str">
        <f t="shared" si="93"/>
        <v>-</v>
      </c>
      <c r="DN56" s="44" t="str">
        <f t="shared" si="94"/>
        <v>-</v>
      </c>
      <c r="DO56" s="90" t="str">
        <f t="shared" si="95"/>
        <v>-</v>
      </c>
      <c r="DP56" s="39">
        <f>+'SEM4'!IC56</f>
        <v>0</v>
      </c>
      <c r="DQ56" s="99">
        <f t="shared" si="96"/>
        <v>0</v>
      </c>
      <c r="DR56" s="99">
        <f t="shared" si="97"/>
        <v>0</v>
      </c>
      <c r="DS56" s="100">
        <f t="shared" si="98"/>
        <v>0</v>
      </c>
      <c r="DT56" s="100">
        <f t="shared" si="99"/>
        <v>0</v>
      </c>
      <c r="DU56" s="35">
        <f>+'SEM4'!IH56</f>
        <v>0</v>
      </c>
      <c r="DV56" s="35">
        <f>+'SEM4'!II56</f>
        <v>0</v>
      </c>
      <c r="DW56" s="35">
        <f>+'SEM4'!IJ56</f>
        <v>0</v>
      </c>
      <c r="DX56" s="35">
        <f>+'SEM4'!IK56</f>
        <v>0</v>
      </c>
      <c r="DY56" s="35">
        <f>+'SEM4'!IL56</f>
        <v>0</v>
      </c>
      <c r="DZ56" s="35">
        <f>+'SEM4'!IM56</f>
        <v>0</v>
      </c>
      <c r="EA56" s="100">
        <f>+'SEM4'!IN56</f>
        <v>0</v>
      </c>
      <c r="EB56" s="35">
        <f>+'SEM4'!IO56</f>
        <v>0</v>
      </c>
      <c r="EC56" s="35">
        <f>+'SEM4'!IP56</f>
        <v>0</v>
      </c>
      <c r="ED56" s="35">
        <f>+'SEM4'!IQ56</f>
        <v>0</v>
      </c>
      <c r="EE56" s="35">
        <f>+'SEM4'!IR56</f>
        <v>0</v>
      </c>
      <c r="EF56" s="35">
        <f>+'SEM4'!IS56</f>
        <v>0</v>
      </c>
      <c r="EG56" s="23">
        <f>+'SEM4'!IT56</f>
        <v>0</v>
      </c>
      <c r="EH56" s="26">
        <f>+'SEM4'!IU56</f>
        <v>0</v>
      </c>
      <c r="EI56" s="42" t="str">
        <f t="shared" si="100"/>
        <v>-</v>
      </c>
      <c r="EJ56" s="89" t="str">
        <f t="shared" si="101"/>
        <v>-</v>
      </c>
      <c r="EK56" s="43" t="str">
        <f t="shared" si="102"/>
        <v>-</v>
      </c>
      <c r="EL56" s="43" t="str">
        <f t="shared" si="103"/>
        <v>-</v>
      </c>
      <c r="EM56" s="43" t="str">
        <f t="shared" si="104"/>
        <v>-</v>
      </c>
      <c r="EN56" s="43" t="str">
        <f t="shared" si="105"/>
        <v>-</v>
      </c>
      <c r="EO56" s="43" t="str">
        <f t="shared" si="106"/>
        <v>-</v>
      </c>
      <c r="EP56" s="43" t="str">
        <f t="shared" si="107"/>
        <v>-</v>
      </c>
      <c r="EQ56" s="43" t="str">
        <f t="shared" si="108"/>
        <v>-</v>
      </c>
      <c r="ER56" s="43" t="str">
        <f t="shared" si="109"/>
        <v>-</v>
      </c>
      <c r="ES56" s="43" t="str">
        <f t="shared" si="110"/>
        <v>-</v>
      </c>
      <c r="ET56" s="43" t="str">
        <f t="shared" si="111"/>
        <v>-</v>
      </c>
      <c r="EU56" s="43" t="str">
        <f t="shared" si="112"/>
        <v>-</v>
      </c>
      <c r="EV56" s="43" t="str">
        <f t="shared" si="113"/>
        <v>-</v>
      </c>
      <c r="EW56" s="43" t="str">
        <f t="shared" si="114"/>
        <v>-</v>
      </c>
      <c r="EX56" s="43" t="str">
        <f t="shared" si="115"/>
        <v>-</v>
      </c>
      <c r="EY56" s="44" t="str">
        <f t="shared" si="116"/>
        <v>-</v>
      </c>
      <c r="EZ56" s="44" t="str">
        <f t="shared" si="117"/>
        <v>-</v>
      </c>
      <c r="FA56" s="44" t="str">
        <f t="shared" si="118"/>
        <v>-</v>
      </c>
      <c r="FB56" s="90" t="str">
        <f t="shared" si="119"/>
        <v>-</v>
      </c>
      <c r="FC56" s="39">
        <f>+'SEM5'!IC56</f>
        <v>0</v>
      </c>
      <c r="FD56" s="99">
        <f t="shared" si="120"/>
        <v>0</v>
      </c>
      <c r="FE56" s="99">
        <f t="shared" si="121"/>
        <v>0</v>
      </c>
      <c r="FF56" s="100">
        <f t="shared" si="122"/>
        <v>0</v>
      </c>
      <c r="FG56" s="100">
        <f t="shared" si="123"/>
        <v>0</v>
      </c>
      <c r="FH56" s="35">
        <f>+'SEM5'!IH56</f>
        <v>0</v>
      </c>
      <c r="FI56" s="35">
        <f>+'SEM5'!II56</f>
        <v>0</v>
      </c>
      <c r="FJ56" s="35">
        <f>+'SEM5'!IJ56</f>
        <v>0</v>
      </c>
      <c r="FK56" s="35">
        <f>+'SEM5'!IK56</f>
        <v>0</v>
      </c>
      <c r="FL56" s="35">
        <f>+'SEM5'!IL56</f>
        <v>0</v>
      </c>
      <c r="FM56" s="35">
        <f>+'SEM5'!IM56</f>
        <v>0</v>
      </c>
      <c r="FN56" s="100">
        <f>+'SEM5'!IN56</f>
        <v>0</v>
      </c>
      <c r="FO56" s="35">
        <f>+'SEM5'!IO56</f>
        <v>0</v>
      </c>
      <c r="FP56" s="35">
        <f>+'SEM5'!IP56</f>
        <v>0</v>
      </c>
      <c r="FQ56" s="35">
        <f>+'SEM5'!IQ56</f>
        <v>0</v>
      </c>
      <c r="FR56" s="35">
        <f>+'SEM5'!IR56</f>
        <v>0</v>
      </c>
      <c r="FS56" s="35">
        <f>+'SEM5'!IS56</f>
        <v>0</v>
      </c>
      <c r="FT56" s="23">
        <f>+'SEM5'!IT56</f>
        <v>0</v>
      </c>
      <c r="FU56" s="26">
        <f>+'SEM5'!IU56</f>
        <v>0</v>
      </c>
      <c r="FV56" s="42" t="str">
        <f t="shared" si="124"/>
        <v>-</v>
      </c>
      <c r="FW56" s="89" t="str">
        <f t="shared" si="125"/>
        <v>-</v>
      </c>
      <c r="FX56" s="43" t="str">
        <f t="shared" si="126"/>
        <v>-</v>
      </c>
      <c r="FY56" s="43" t="str">
        <f t="shared" si="127"/>
        <v>-</v>
      </c>
      <c r="FZ56" s="43" t="str">
        <f t="shared" si="128"/>
        <v>-</v>
      </c>
      <c r="GA56" s="43" t="str">
        <f t="shared" si="129"/>
        <v>-</v>
      </c>
      <c r="GB56" s="43" t="str">
        <f t="shared" si="130"/>
        <v>-</v>
      </c>
      <c r="GC56" s="43" t="str">
        <f t="shared" si="131"/>
        <v>-</v>
      </c>
      <c r="GD56" s="43" t="str">
        <f t="shared" si="132"/>
        <v>-</v>
      </c>
      <c r="GE56" s="43" t="str">
        <f t="shared" si="133"/>
        <v>-</v>
      </c>
      <c r="GF56" s="43" t="str">
        <f t="shared" si="134"/>
        <v>-</v>
      </c>
      <c r="GG56" s="43" t="str">
        <f t="shared" si="135"/>
        <v>-</v>
      </c>
      <c r="GH56" s="43" t="str">
        <f t="shared" si="136"/>
        <v>-</v>
      </c>
      <c r="GI56" s="43" t="str">
        <f t="shared" si="137"/>
        <v>-</v>
      </c>
      <c r="GJ56" s="43" t="str">
        <f t="shared" si="138"/>
        <v>-</v>
      </c>
      <c r="GK56" s="43" t="str">
        <f t="shared" si="139"/>
        <v>-</v>
      </c>
      <c r="GL56" s="44" t="str">
        <f t="shared" si="140"/>
        <v>-</v>
      </c>
      <c r="GM56" s="44" t="str">
        <f t="shared" si="141"/>
        <v>-</v>
      </c>
      <c r="GN56" s="44" t="str">
        <f t="shared" si="142"/>
        <v>-</v>
      </c>
      <c r="GO56" s="90" t="str">
        <f t="shared" si="143"/>
        <v>-</v>
      </c>
      <c r="GP56" s="39">
        <f>'SEM6'!IC56</f>
        <v>0</v>
      </c>
      <c r="GQ56" s="99">
        <f t="shared" si="144"/>
        <v>0</v>
      </c>
      <c r="GR56" s="99">
        <f t="shared" si="145"/>
        <v>0</v>
      </c>
      <c r="GS56" s="100">
        <f t="shared" si="146"/>
        <v>0</v>
      </c>
      <c r="GT56" s="100">
        <f t="shared" si="147"/>
        <v>0</v>
      </c>
      <c r="GU56" s="35">
        <f>'SEM6'!IH56</f>
        <v>0</v>
      </c>
      <c r="GV56" s="35">
        <f>'SEM6'!II56</f>
        <v>0</v>
      </c>
      <c r="GW56" s="35">
        <f>'SEM6'!IJ56</f>
        <v>0</v>
      </c>
      <c r="GX56" s="35">
        <f>'SEM6'!IK56</f>
        <v>0</v>
      </c>
      <c r="GY56" s="35">
        <f>'SEM6'!IL56</f>
        <v>0</v>
      </c>
      <c r="GZ56" s="35">
        <f>'SEM6'!IM56</f>
        <v>0</v>
      </c>
      <c r="HA56" s="100">
        <f>'SEM6'!IN56</f>
        <v>0</v>
      </c>
      <c r="HB56" s="35">
        <f>'SEM6'!IO56</f>
        <v>0</v>
      </c>
      <c r="HC56" s="35">
        <f>'SEM6'!IP56</f>
        <v>0</v>
      </c>
      <c r="HD56" s="35">
        <f>'SEM6'!IQ56</f>
        <v>0</v>
      </c>
      <c r="HE56" s="35">
        <f>'SEM6'!IR56</f>
        <v>0</v>
      </c>
      <c r="HF56" s="35">
        <f>'SEM6'!IS56</f>
        <v>0</v>
      </c>
      <c r="HG56" s="23">
        <f>'SEM6'!IT56</f>
        <v>0</v>
      </c>
      <c r="HH56" s="26">
        <f>'SEM6'!IU56</f>
        <v>0</v>
      </c>
      <c r="HI56" s="42" t="str">
        <f t="shared" si="4"/>
        <v>-</v>
      </c>
      <c r="HJ56" s="89" t="str">
        <f t="shared" si="5"/>
        <v>-</v>
      </c>
      <c r="HK56" s="43" t="str">
        <f t="shared" si="6"/>
        <v>-</v>
      </c>
      <c r="HL56" s="43" t="str">
        <f t="shared" si="7"/>
        <v>-</v>
      </c>
      <c r="HM56" s="43" t="str">
        <f t="shared" si="8"/>
        <v>-</v>
      </c>
      <c r="HN56" s="43" t="str">
        <f t="shared" si="9"/>
        <v>-</v>
      </c>
      <c r="HO56" s="43" t="str">
        <f t="shared" si="10"/>
        <v>-</v>
      </c>
      <c r="HP56" s="43" t="str">
        <f t="shared" si="11"/>
        <v>-</v>
      </c>
      <c r="HQ56" s="43" t="str">
        <f t="shared" si="12"/>
        <v>-</v>
      </c>
      <c r="HR56" s="43" t="str">
        <f t="shared" si="13"/>
        <v>-</v>
      </c>
      <c r="HS56" s="43" t="str">
        <f t="shared" si="14"/>
        <v>-</v>
      </c>
      <c r="HT56" s="43" t="str">
        <f t="shared" si="15"/>
        <v>-</v>
      </c>
      <c r="HU56" s="43" t="str">
        <f t="shared" si="16"/>
        <v>-</v>
      </c>
      <c r="HV56" s="43" t="str">
        <f t="shared" si="17"/>
        <v>-</v>
      </c>
      <c r="HW56" s="43" t="str">
        <f t="shared" si="18"/>
        <v>-</v>
      </c>
      <c r="HX56" s="43" t="str">
        <f t="shared" si="19"/>
        <v>-</v>
      </c>
      <c r="HY56" s="44" t="str">
        <f t="shared" si="20"/>
        <v>-</v>
      </c>
      <c r="HZ56" s="44" t="str">
        <f t="shared" si="21"/>
        <v>-</v>
      </c>
      <c r="IA56" s="44" t="str">
        <f t="shared" si="22"/>
        <v>-</v>
      </c>
      <c r="IB56" s="90" t="str">
        <f t="shared" si="23"/>
        <v>-</v>
      </c>
      <c r="IC56" s="39">
        <f>'CUMUL Octobre 2022'!C56</f>
        <v>0</v>
      </c>
      <c r="ID56" s="112">
        <f t="shared" si="148"/>
        <v>0</v>
      </c>
      <c r="IE56" s="112">
        <f t="shared" si="149"/>
        <v>0</v>
      </c>
      <c r="IF56" s="113">
        <f t="shared" si="150"/>
        <v>0</v>
      </c>
      <c r="IG56" s="113">
        <f t="shared" si="151"/>
        <v>0</v>
      </c>
      <c r="IH56" s="35">
        <f>'CUMUL Octobre 2022'!H56</f>
        <v>0</v>
      </c>
      <c r="II56" s="35">
        <f>'CUMUL Octobre 2022'!I56</f>
        <v>0</v>
      </c>
      <c r="IJ56" s="35">
        <f>'CUMUL Octobre 2022'!J56</f>
        <v>0</v>
      </c>
      <c r="IK56" s="35">
        <f>'CUMUL Octobre 2022'!K56</f>
        <v>0</v>
      </c>
      <c r="IL56" s="35">
        <f>'CUMUL Octobre 2022'!L56</f>
        <v>0</v>
      </c>
      <c r="IM56" s="35">
        <f>'CUMUL Octobre 2022'!M56</f>
        <v>0</v>
      </c>
      <c r="IN56" s="113">
        <f>'CUMUL Octobre 2022'!N56</f>
        <v>0</v>
      </c>
      <c r="IO56" s="35">
        <f>'CUMUL Octobre 2022'!O56</f>
        <v>0</v>
      </c>
      <c r="IP56" s="35">
        <f>'CUMUL Octobre 2022'!P56</f>
        <v>0</v>
      </c>
      <c r="IQ56" s="35">
        <f>'CUMUL Octobre 2022'!Q56</f>
        <v>0</v>
      </c>
      <c r="IR56" s="35">
        <f>'CUMUL Octobre 2022'!R56</f>
        <v>0</v>
      </c>
      <c r="IS56" s="35">
        <f>'CUMUL Octobre 2022'!S56</f>
        <v>0</v>
      </c>
      <c r="IT56" s="23">
        <f>'CUMUL Octobre 2022'!T56</f>
        <v>0</v>
      </c>
      <c r="IU56" s="26">
        <f>'CUMUL Octobre 2022'!U56</f>
        <v>0</v>
      </c>
      <c r="IV56" s="125" t="str">
        <f t="shared" si="152"/>
        <v>-</v>
      </c>
      <c r="IW56" s="126" t="str">
        <f t="shared" si="153"/>
        <v>-</v>
      </c>
      <c r="IX56" s="127" t="str">
        <f t="shared" si="154"/>
        <v>-</v>
      </c>
      <c r="IY56" s="127" t="str">
        <f t="shared" si="155"/>
        <v>-</v>
      </c>
      <c r="IZ56" s="127" t="str">
        <f t="shared" si="156"/>
        <v>-</v>
      </c>
      <c r="JA56" s="127" t="str">
        <f t="shared" si="157"/>
        <v>-</v>
      </c>
      <c r="JB56" s="127" t="str">
        <f t="shared" si="158"/>
        <v>-</v>
      </c>
      <c r="JC56" s="127" t="str">
        <f t="shared" si="159"/>
        <v>-</v>
      </c>
      <c r="JD56" s="127" t="str">
        <f t="shared" si="160"/>
        <v>-</v>
      </c>
      <c r="JE56" s="127" t="str">
        <f t="shared" si="161"/>
        <v>-</v>
      </c>
      <c r="JF56" s="127" t="str">
        <f t="shared" si="162"/>
        <v>-</v>
      </c>
      <c r="JG56" s="127" t="str">
        <f t="shared" si="163"/>
        <v>-</v>
      </c>
      <c r="JH56" s="127" t="str">
        <f t="shared" si="164"/>
        <v>-</v>
      </c>
      <c r="JI56" s="127" t="str">
        <f t="shared" si="165"/>
        <v>-</v>
      </c>
      <c r="JJ56" s="127" t="str">
        <f t="shared" si="166"/>
        <v>-</v>
      </c>
      <c r="JK56" s="127" t="str">
        <f t="shared" si="167"/>
        <v>-</v>
      </c>
      <c r="JL56" s="128" t="str">
        <f t="shared" si="168"/>
        <v>-</v>
      </c>
      <c r="JM56" s="128" t="str">
        <f t="shared" si="169"/>
        <v>-</v>
      </c>
      <c r="JN56" s="128" t="str">
        <f t="shared" si="170"/>
        <v>-</v>
      </c>
      <c r="JO56" s="129" t="str">
        <f t="shared" si="171"/>
        <v>-</v>
      </c>
    </row>
    <row r="57" spans="1:275" ht="15.75">
      <c r="A57" s="14">
        <f>IFERROR('SEM1'!A57,"-")</f>
        <v>0</v>
      </c>
      <c r="B57" s="14">
        <f>IFERROR('SEM1'!B57,"-")</f>
        <v>0</v>
      </c>
      <c r="C57" s="39">
        <f>+'SEM1'!IC57</f>
        <v>0</v>
      </c>
      <c r="D57" s="99">
        <f t="shared" si="24"/>
        <v>0</v>
      </c>
      <c r="E57" s="99">
        <f t="shared" si="25"/>
        <v>0</v>
      </c>
      <c r="F57" s="100">
        <f t="shared" si="26"/>
        <v>0</v>
      </c>
      <c r="G57" s="100">
        <f t="shared" si="27"/>
        <v>0</v>
      </c>
      <c r="H57" s="35">
        <f>+'SEM1'!IH57</f>
        <v>0</v>
      </c>
      <c r="I57" s="35">
        <f>+'SEM1'!II57</f>
        <v>0</v>
      </c>
      <c r="J57" s="35">
        <f>+'SEM1'!IJ57</f>
        <v>0</v>
      </c>
      <c r="K57" s="35">
        <f>+'SEM1'!IK57</f>
        <v>0</v>
      </c>
      <c r="L57" s="35">
        <f>+'SEM1'!IL57</f>
        <v>0</v>
      </c>
      <c r="M57" s="35">
        <f>+'SEM1'!IM57</f>
        <v>0</v>
      </c>
      <c r="N57" s="100">
        <f>+'SEM1'!IN57</f>
        <v>0</v>
      </c>
      <c r="O57" s="35">
        <f>+'SEM1'!IO57</f>
        <v>0</v>
      </c>
      <c r="P57" s="35">
        <f>+'SEM1'!IP57</f>
        <v>0</v>
      </c>
      <c r="Q57" s="35">
        <f>+'SEM1'!IQ57</f>
        <v>0</v>
      </c>
      <c r="R57" s="35">
        <f>+'SEM1'!IR57</f>
        <v>0</v>
      </c>
      <c r="S57" s="35">
        <f>+'SEM1'!IS57</f>
        <v>0</v>
      </c>
      <c r="T57" s="23">
        <f>+'SEM1'!IT57</f>
        <v>0</v>
      </c>
      <c r="U57" s="26">
        <f>+'SEM1'!IU57</f>
        <v>0</v>
      </c>
      <c r="V57" s="42" t="str">
        <f t="shared" si="28"/>
        <v>-</v>
      </c>
      <c r="W57" s="89" t="str">
        <f t="shared" si="29"/>
        <v>-</v>
      </c>
      <c r="X57" s="43" t="str">
        <f t="shared" si="30"/>
        <v>-</v>
      </c>
      <c r="Y57" s="43" t="str">
        <f t="shared" si="31"/>
        <v>-</v>
      </c>
      <c r="Z57" s="43" t="str">
        <f t="shared" si="32"/>
        <v>-</v>
      </c>
      <c r="AA57" s="43" t="str">
        <f t="shared" si="33"/>
        <v>-</v>
      </c>
      <c r="AB57" s="43" t="str">
        <f t="shared" si="34"/>
        <v>-</v>
      </c>
      <c r="AC57" s="43" t="str">
        <f t="shared" si="35"/>
        <v>-</v>
      </c>
      <c r="AD57" s="43" t="str">
        <f t="shared" si="36"/>
        <v>-</v>
      </c>
      <c r="AE57" s="43" t="str">
        <f t="shared" si="37"/>
        <v>-</v>
      </c>
      <c r="AF57" s="43" t="str">
        <f t="shared" si="38"/>
        <v>-</v>
      </c>
      <c r="AG57" s="43" t="str">
        <f t="shared" si="39"/>
        <v>-</v>
      </c>
      <c r="AH57" s="43" t="str">
        <f t="shared" si="40"/>
        <v>-</v>
      </c>
      <c r="AI57" s="43" t="str">
        <f t="shared" si="41"/>
        <v>-</v>
      </c>
      <c r="AJ57" s="43" t="str">
        <f t="shared" si="42"/>
        <v>-</v>
      </c>
      <c r="AK57" s="43" t="str">
        <f t="shared" si="43"/>
        <v>-</v>
      </c>
      <c r="AL57" s="44" t="str">
        <f t="shared" si="44"/>
        <v>-</v>
      </c>
      <c r="AM57" s="44" t="str">
        <f t="shared" si="45"/>
        <v>-</v>
      </c>
      <c r="AN57" s="44" t="str">
        <f t="shared" si="46"/>
        <v>-</v>
      </c>
      <c r="AO57" s="90" t="str">
        <f t="shared" si="47"/>
        <v>-</v>
      </c>
      <c r="AP57" s="39">
        <f>+'SEM2'!IC57</f>
        <v>0</v>
      </c>
      <c r="AQ57" s="99">
        <f t="shared" si="48"/>
        <v>0</v>
      </c>
      <c r="AR57" s="99">
        <f t="shared" si="49"/>
        <v>0</v>
      </c>
      <c r="AS57" s="100">
        <f t="shared" si="50"/>
        <v>0</v>
      </c>
      <c r="AT57" s="100">
        <f t="shared" si="51"/>
        <v>0</v>
      </c>
      <c r="AU57" s="35">
        <f>+'SEM2'!IH57</f>
        <v>0</v>
      </c>
      <c r="AV57" s="35">
        <f>+'SEM2'!II57</f>
        <v>0</v>
      </c>
      <c r="AW57" s="35">
        <f>+'SEM2'!IJ57</f>
        <v>0</v>
      </c>
      <c r="AX57" s="35">
        <f>+'SEM2'!IK57</f>
        <v>0</v>
      </c>
      <c r="AY57" s="35">
        <f>+'SEM2'!IL57</f>
        <v>0</v>
      </c>
      <c r="AZ57" s="35">
        <f>+'SEM2'!IM57</f>
        <v>0</v>
      </c>
      <c r="BA57" s="100">
        <f>+'SEM2'!IN57</f>
        <v>0</v>
      </c>
      <c r="BB57" s="35">
        <f>+'SEM2'!IO57</f>
        <v>0</v>
      </c>
      <c r="BC57" s="35">
        <f>+'SEM2'!IP57</f>
        <v>0</v>
      </c>
      <c r="BD57" s="35">
        <f>+'SEM2'!IQ57</f>
        <v>0</v>
      </c>
      <c r="BE57" s="35">
        <f>+'SEM2'!IR57</f>
        <v>0</v>
      </c>
      <c r="BF57" s="35">
        <f>+'SEM2'!IS57</f>
        <v>0</v>
      </c>
      <c r="BG57" s="23">
        <f>+'SEM2'!IT57</f>
        <v>0</v>
      </c>
      <c r="BH57" s="26">
        <f>+'SEM2'!IU57</f>
        <v>0</v>
      </c>
      <c r="BI57" s="42" t="str">
        <f t="shared" si="52"/>
        <v>-</v>
      </c>
      <c r="BJ57" s="89" t="str">
        <f t="shared" si="53"/>
        <v>-</v>
      </c>
      <c r="BK57" s="43" t="str">
        <f t="shared" si="54"/>
        <v>-</v>
      </c>
      <c r="BL57" s="43" t="str">
        <f t="shared" si="55"/>
        <v>-</v>
      </c>
      <c r="BM57" s="43" t="str">
        <f t="shared" si="56"/>
        <v>-</v>
      </c>
      <c r="BN57" s="43" t="str">
        <f t="shared" si="57"/>
        <v>-</v>
      </c>
      <c r="BO57" s="43" t="str">
        <f t="shared" si="58"/>
        <v>-</v>
      </c>
      <c r="BP57" s="43" t="str">
        <f t="shared" si="59"/>
        <v>-</v>
      </c>
      <c r="BQ57" s="43" t="str">
        <f t="shared" si="60"/>
        <v>-</v>
      </c>
      <c r="BR57" s="43" t="str">
        <f t="shared" si="61"/>
        <v>-</v>
      </c>
      <c r="BS57" s="43" t="str">
        <f t="shared" si="62"/>
        <v>-</v>
      </c>
      <c r="BT57" s="43" t="str">
        <f t="shared" si="63"/>
        <v>-</v>
      </c>
      <c r="BU57" s="43" t="str">
        <f t="shared" si="64"/>
        <v>-</v>
      </c>
      <c r="BV57" s="43" t="str">
        <f t="shared" si="65"/>
        <v>-</v>
      </c>
      <c r="BW57" s="43" t="str">
        <f t="shared" si="66"/>
        <v>-</v>
      </c>
      <c r="BX57" s="43" t="str">
        <f t="shared" si="67"/>
        <v>-</v>
      </c>
      <c r="BY57" s="44" t="str">
        <f t="shared" si="68"/>
        <v>-</v>
      </c>
      <c r="BZ57" s="44" t="str">
        <f t="shared" si="69"/>
        <v>-</v>
      </c>
      <c r="CA57" s="44" t="str">
        <f t="shared" si="70"/>
        <v>-</v>
      </c>
      <c r="CB57" s="90" t="str">
        <f t="shared" si="71"/>
        <v>-</v>
      </c>
      <c r="CC57" s="39">
        <f>+'SEM3'!IC57</f>
        <v>0</v>
      </c>
      <c r="CD57" s="99">
        <f t="shared" si="72"/>
        <v>0</v>
      </c>
      <c r="CE57" s="99">
        <f t="shared" si="73"/>
        <v>0</v>
      </c>
      <c r="CF57" s="100">
        <f t="shared" si="74"/>
        <v>0</v>
      </c>
      <c r="CG57" s="100">
        <f t="shared" si="75"/>
        <v>0</v>
      </c>
      <c r="CH57" s="35">
        <f>+'SEM3'!IH57</f>
        <v>0</v>
      </c>
      <c r="CI57" s="35">
        <f>+'SEM3'!II57</f>
        <v>0</v>
      </c>
      <c r="CJ57" s="35">
        <f>+'SEM3'!IJ57</f>
        <v>0</v>
      </c>
      <c r="CK57" s="35">
        <f>+'SEM3'!IK57</f>
        <v>0</v>
      </c>
      <c r="CL57" s="35">
        <f>+'SEM3'!IL57</f>
        <v>0</v>
      </c>
      <c r="CM57" s="35">
        <f>+'SEM3'!IM57</f>
        <v>0</v>
      </c>
      <c r="CN57" s="100">
        <f>+'SEM3'!IN57</f>
        <v>0</v>
      </c>
      <c r="CO57" s="35">
        <f>+'SEM3'!IO57</f>
        <v>0</v>
      </c>
      <c r="CP57" s="35">
        <f>+'SEM3'!IP57</f>
        <v>0</v>
      </c>
      <c r="CQ57" s="35">
        <f>+'SEM3'!IQ57</f>
        <v>0</v>
      </c>
      <c r="CR57" s="35">
        <f>+'SEM3'!IR57</f>
        <v>0</v>
      </c>
      <c r="CS57" s="35">
        <f>+'SEM3'!IS57</f>
        <v>0</v>
      </c>
      <c r="CT57" s="23">
        <f>+'SEM3'!IT57</f>
        <v>0</v>
      </c>
      <c r="CU57" s="26">
        <f>+'SEM3'!IU57</f>
        <v>0</v>
      </c>
      <c r="CV57" s="42" t="str">
        <f t="shared" si="76"/>
        <v>-</v>
      </c>
      <c r="CW57" s="89" t="str">
        <f t="shared" si="77"/>
        <v>-</v>
      </c>
      <c r="CX57" s="43" t="str">
        <f t="shared" si="78"/>
        <v>-</v>
      </c>
      <c r="CY57" s="43" t="str">
        <f t="shared" si="79"/>
        <v>-</v>
      </c>
      <c r="CZ57" s="43" t="str">
        <f t="shared" si="80"/>
        <v>-</v>
      </c>
      <c r="DA57" s="43" t="str">
        <f t="shared" si="81"/>
        <v>-</v>
      </c>
      <c r="DB57" s="43" t="str">
        <f t="shared" si="82"/>
        <v>-</v>
      </c>
      <c r="DC57" s="43" t="str">
        <f t="shared" si="83"/>
        <v>-</v>
      </c>
      <c r="DD57" s="43" t="str">
        <f t="shared" si="84"/>
        <v>-</v>
      </c>
      <c r="DE57" s="43" t="str">
        <f t="shared" si="85"/>
        <v>-</v>
      </c>
      <c r="DF57" s="43" t="str">
        <f t="shared" si="86"/>
        <v>-</v>
      </c>
      <c r="DG57" s="43" t="str">
        <f t="shared" si="87"/>
        <v>-</v>
      </c>
      <c r="DH57" s="43" t="str">
        <f t="shared" si="88"/>
        <v>-</v>
      </c>
      <c r="DI57" s="43" t="str">
        <f t="shared" si="89"/>
        <v>-</v>
      </c>
      <c r="DJ57" s="43" t="str">
        <f t="shared" si="90"/>
        <v>-</v>
      </c>
      <c r="DK57" s="43" t="str">
        <f t="shared" si="91"/>
        <v>-</v>
      </c>
      <c r="DL57" s="44" t="str">
        <f t="shared" si="92"/>
        <v>-</v>
      </c>
      <c r="DM57" s="44" t="str">
        <f t="shared" si="93"/>
        <v>-</v>
      </c>
      <c r="DN57" s="44" t="str">
        <f t="shared" si="94"/>
        <v>-</v>
      </c>
      <c r="DO57" s="90" t="str">
        <f t="shared" si="95"/>
        <v>-</v>
      </c>
      <c r="DP57" s="39">
        <f>+'SEM4'!IC57</f>
        <v>0</v>
      </c>
      <c r="DQ57" s="99">
        <f t="shared" si="96"/>
        <v>0</v>
      </c>
      <c r="DR57" s="99">
        <f t="shared" si="97"/>
        <v>0</v>
      </c>
      <c r="DS57" s="100">
        <f t="shared" si="98"/>
        <v>0</v>
      </c>
      <c r="DT57" s="100">
        <f t="shared" si="99"/>
        <v>0</v>
      </c>
      <c r="DU57" s="35">
        <f>+'SEM4'!IH57</f>
        <v>0</v>
      </c>
      <c r="DV57" s="35">
        <f>+'SEM4'!II57</f>
        <v>0</v>
      </c>
      <c r="DW57" s="35">
        <f>+'SEM4'!IJ57</f>
        <v>0</v>
      </c>
      <c r="DX57" s="35">
        <f>+'SEM4'!IK57</f>
        <v>0</v>
      </c>
      <c r="DY57" s="35">
        <f>+'SEM4'!IL57</f>
        <v>0</v>
      </c>
      <c r="DZ57" s="35">
        <f>+'SEM4'!IM57</f>
        <v>0</v>
      </c>
      <c r="EA57" s="100">
        <f>+'SEM4'!IN57</f>
        <v>0</v>
      </c>
      <c r="EB57" s="35">
        <f>+'SEM4'!IO57</f>
        <v>0</v>
      </c>
      <c r="EC57" s="35">
        <f>+'SEM4'!IP57</f>
        <v>0</v>
      </c>
      <c r="ED57" s="35">
        <f>+'SEM4'!IQ57</f>
        <v>0</v>
      </c>
      <c r="EE57" s="35">
        <f>+'SEM4'!IR57</f>
        <v>0</v>
      </c>
      <c r="EF57" s="35">
        <f>+'SEM4'!IS57</f>
        <v>0</v>
      </c>
      <c r="EG57" s="23">
        <f>+'SEM4'!IT57</f>
        <v>0</v>
      </c>
      <c r="EH57" s="26">
        <f>+'SEM4'!IU57</f>
        <v>0</v>
      </c>
      <c r="EI57" s="42" t="str">
        <f t="shared" si="100"/>
        <v>-</v>
      </c>
      <c r="EJ57" s="89" t="str">
        <f t="shared" si="101"/>
        <v>-</v>
      </c>
      <c r="EK57" s="43" t="str">
        <f t="shared" si="102"/>
        <v>-</v>
      </c>
      <c r="EL57" s="43" t="str">
        <f t="shared" si="103"/>
        <v>-</v>
      </c>
      <c r="EM57" s="43" t="str">
        <f t="shared" si="104"/>
        <v>-</v>
      </c>
      <c r="EN57" s="43" t="str">
        <f t="shared" si="105"/>
        <v>-</v>
      </c>
      <c r="EO57" s="43" t="str">
        <f t="shared" si="106"/>
        <v>-</v>
      </c>
      <c r="EP57" s="43" t="str">
        <f t="shared" si="107"/>
        <v>-</v>
      </c>
      <c r="EQ57" s="43" t="str">
        <f t="shared" si="108"/>
        <v>-</v>
      </c>
      <c r="ER57" s="43" t="str">
        <f t="shared" si="109"/>
        <v>-</v>
      </c>
      <c r="ES57" s="43" t="str">
        <f t="shared" si="110"/>
        <v>-</v>
      </c>
      <c r="ET57" s="43" t="str">
        <f t="shared" si="111"/>
        <v>-</v>
      </c>
      <c r="EU57" s="43" t="str">
        <f t="shared" si="112"/>
        <v>-</v>
      </c>
      <c r="EV57" s="43" t="str">
        <f t="shared" si="113"/>
        <v>-</v>
      </c>
      <c r="EW57" s="43" t="str">
        <f t="shared" si="114"/>
        <v>-</v>
      </c>
      <c r="EX57" s="43" t="str">
        <f t="shared" si="115"/>
        <v>-</v>
      </c>
      <c r="EY57" s="44" t="str">
        <f t="shared" si="116"/>
        <v>-</v>
      </c>
      <c r="EZ57" s="44" t="str">
        <f t="shared" si="117"/>
        <v>-</v>
      </c>
      <c r="FA57" s="44" t="str">
        <f t="shared" si="118"/>
        <v>-</v>
      </c>
      <c r="FB57" s="90" t="str">
        <f t="shared" si="119"/>
        <v>-</v>
      </c>
      <c r="FC57" s="39">
        <f>+'SEM5'!IC57</f>
        <v>0</v>
      </c>
      <c r="FD57" s="99">
        <f t="shared" si="120"/>
        <v>0</v>
      </c>
      <c r="FE57" s="99">
        <f t="shared" si="121"/>
        <v>0</v>
      </c>
      <c r="FF57" s="100">
        <f t="shared" si="122"/>
        <v>0</v>
      </c>
      <c r="FG57" s="100">
        <f t="shared" si="123"/>
        <v>0</v>
      </c>
      <c r="FH57" s="35">
        <f>+'SEM5'!IH57</f>
        <v>0</v>
      </c>
      <c r="FI57" s="35">
        <f>+'SEM5'!II57</f>
        <v>0</v>
      </c>
      <c r="FJ57" s="35">
        <f>+'SEM5'!IJ57</f>
        <v>0</v>
      </c>
      <c r="FK57" s="35">
        <f>+'SEM5'!IK57</f>
        <v>0</v>
      </c>
      <c r="FL57" s="35">
        <f>+'SEM5'!IL57</f>
        <v>0</v>
      </c>
      <c r="FM57" s="35">
        <f>+'SEM5'!IM57</f>
        <v>0</v>
      </c>
      <c r="FN57" s="100">
        <f>+'SEM5'!IN57</f>
        <v>0</v>
      </c>
      <c r="FO57" s="35">
        <f>+'SEM5'!IO57</f>
        <v>0</v>
      </c>
      <c r="FP57" s="35">
        <f>+'SEM5'!IP57</f>
        <v>0</v>
      </c>
      <c r="FQ57" s="35">
        <f>+'SEM5'!IQ57</f>
        <v>0</v>
      </c>
      <c r="FR57" s="35">
        <f>+'SEM5'!IR57</f>
        <v>0</v>
      </c>
      <c r="FS57" s="35">
        <f>+'SEM5'!IS57</f>
        <v>0</v>
      </c>
      <c r="FT57" s="23">
        <f>+'SEM5'!IT57</f>
        <v>0</v>
      </c>
      <c r="FU57" s="26">
        <f>+'SEM5'!IU57</f>
        <v>0</v>
      </c>
      <c r="FV57" s="42" t="str">
        <f t="shared" si="124"/>
        <v>-</v>
      </c>
      <c r="FW57" s="89" t="str">
        <f t="shared" si="125"/>
        <v>-</v>
      </c>
      <c r="FX57" s="43" t="str">
        <f t="shared" si="126"/>
        <v>-</v>
      </c>
      <c r="FY57" s="43" t="str">
        <f t="shared" si="127"/>
        <v>-</v>
      </c>
      <c r="FZ57" s="43" t="str">
        <f t="shared" si="128"/>
        <v>-</v>
      </c>
      <c r="GA57" s="43" t="str">
        <f t="shared" si="129"/>
        <v>-</v>
      </c>
      <c r="GB57" s="43" t="str">
        <f t="shared" si="130"/>
        <v>-</v>
      </c>
      <c r="GC57" s="43" t="str">
        <f t="shared" si="131"/>
        <v>-</v>
      </c>
      <c r="GD57" s="43" t="str">
        <f t="shared" si="132"/>
        <v>-</v>
      </c>
      <c r="GE57" s="43" t="str">
        <f t="shared" si="133"/>
        <v>-</v>
      </c>
      <c r="GF57" s="43" t="str">
        <f t="shared" si="134"/>
        <v>-</v>
      </c>
      <c r="GG57" s="43" t="str">
        <f t="shared" si="135"/>
        <v>-</v>
      </c>
      <c r="GH57" s="43" t="str">
        <f t="shared" si="136"/>
        <v>-</v>
      </c>
      <c r="GI57" s="43" t="str">
        <f t="shared" si="137"/>
        <v>-</v>
      </c>
      <c r="GJ57" s="43" t="str">
        <f t="shared" si="138"/>
        <v>-</v>
      </c>
      <c r="GK57" s="43" t="str">
        <f t="shared" si="139"/>
        <v>-</v>
      </c>
      <c r="GL57" s="44" t="str">
        <f t="shared" si="140"/>
        <v>-</v>
      </c>
      <c r="GM57" s="44" t="str">
        <f t="shared" si="141"/>
        <v>-</v>
      </c>
      <c r="GN57" s="44" t="str">
        <f t="shared" si="142"/>
        <v>-</v>
      </c>
      <c r="GO57" s="90" t="str">
        <f t="shared" si="143"/>
        <v>-</v>
      </c>
      <c r="GP57" s="39">
        <f>'SEM6'!IC57</f>
        <v>0</v>
      </c>
      <c r="GQ57" s="99">
        <f t="shared" si="144"/>
        <v>0</v>
      </c>
      <c r="GR57" s="99">
        <f t="shared" si="145"/>
        <v>0</v>
      </c>
      <c r="GS57" s="100">
        <f t="shared" si="146"/>
        <v>0</v>
      </c>
      <c r="GT57" s="100">
        <f t="shared" si="147"/>
        <v>0</v>
      </c>
      <c r="GU57" s="35">
        <f>'SEM6'!IH57</f>
        <v>0</v>
      </c>
      <c r="GV57" s="35">
        <f>'SEM6'!II57</f>
        <v>0</v>
      </c>
      <c r="GW57" s="35">
        <f>'SEM6'!IJ57</f>
        <v>0</v>
      </c>
      <c r="GX57" s="35">
        <f>'SEM6'!IK57</f>
        <v>0</v>
      </c>
      <c r="GY57" s="35">
        <f>'SEM6'!IL57</f>
        <v>0</v>
      </c>
      <c r="GZ57" s="35">
        <f>'SEM6'!IM57</f>
        <v>0</v>
      </c>
      <c r="HA57" s="100">
        <f>'SEM6'!IN57</f>
        <v>0</v>
      </c>
      <c r="HB57" s="35">
        <f>'SEM6'!IO57</f>
        <v>0</v>
      </c>
      <c r="HC57" s="35">
        <f>'SEM6'!IP57</f>
        <v>0</v>
      </c>
      <c r="HD57" s="35">
        <f>'SEM6'!IQ57</f>
        <v>0</v>
      </c>
      <c r="HE57" s="35">
        <f>'SEM6'!IR57</f>
        <v>0</v>
      </c>
      <c r="HF57" s="35">
        <f>'SEM6'!IS57</f>
        <v>0</v>
      </c>
      <c r="HG57" s="23">
        <f>'SEM6'!IT57</f>
        <v>0</v>
      </c>
      <c r="HH57" s="26">
        <f>'SEM6'!IU57</f>
        <v>0</v>
      </c>
      <c r="HI57" s="42" t="str">
        <f t="shared" si="4"/>
        <v>-</v>
      </c>
      <c r="HJ57" s="89" t="str">
        <f t="shared" si="5"/>
        <v>-</v>
      </c>
      <c r="HK57" s="43" t="str">
        <f t="shared" si="6"/>
        <v>-</v>
      </c>
      <c r="HL57" s="43" t="str">
        <f t="shared" si="7"/>
        <v>-</v>
      </c>
      <c r="HM57" s="43" t="str">
        <f t="shared" si="8"/>
        <v>-</v>
      </c>
      <c r="HN57" s="43" t="str">
        <f t="shared" si="9"/>
        <v>-</v>
      </c>
      <c r="HO57" s="43" t="str">
        <f t="shared" si="10"/>
        <v>-</v>
      </c>
      <c r="HP57" s="43" t="str">
        <f t="shared" si="11"/>
        <v>-</v>
      </c>
      <c r="HQ57" s="43" t="str">
        <f t="shared" si="12"/>
        <v>-</v>
      </c>
      <c r="HR57" s="43" t="str">
        <f t="shared" si="13"/>
        <v>-</v>
      </c>
      <c r="HS57" s="43" t="str">
        <f t="shared" si="14"/>
        <v>-</v>
      </c>
      <c r="HT57" s="43" t="str">
        <f t="shared" si="15"/>
        <v>-</v>
      </c>
      <c r="HU57" s="43" t="str">
        <f t="shared" si="16"/>
        <v>-</v>
      </c>
      <c r="HV57" s="43" t="str">
        <f t="shared" si="17"/>
        <v>-</v>
      </c>
      <c r="HW57" s="43" t="str">
        <f t="shared" si="18"/>
        <v>-</v>
      </c>
      <c r="HX57" s="43" t="str">
        <f t="shared" si="19"/>
        <v>-</v>
      </c>
      <c r="HY57" s="44" t="str">
        <f t="shared" si="20"/>
        <v>-</v>
      </c>
      <c r="HZ57" s="44" t="str">
        <f t="shared" si="21"/>
        <v>-</v>
      </c>
      <c r="IA57" s="44" t="str">
        <f t="shared" si="22"/>
        <v>-</v>
      </c>
      <c r="IB57" s="90" t="str">
        <f t="shared" si="23"/>
        <v>-</v>
      </c>
      <c r="IC57" s="39">
        <f>'CUMUL Octobre 2022'!C57</f>
        <v>0</v>
      </c>
      <c r="ID57" s="112">
        <f t="shared" si="148"/>
        <v>0</v>
      </c>
      <c r="IE57" s="112">
        <f t="shared" si="149"/>
        <v>0</v>
      </c>
      <c r="IF57" s="113">
        <f t="shared" si="150"/>
        <v>0</v>
      </c>
      <c r="IG57" s="113">
        <f t="shared" si="151"/>
        <v>0</v>
      </c>
      <c r="IH57" s="35">
        <f>'CUMUL Octobre 2022'!H57</f>
        <v>0</v>
      </c>
      <c r="II57" s="35">
        <f>'CUMUL Octobre 2022'!I57</f>
        <v>0</v>
      </c>
      <c r="IJ57" s="35">
        <f>'CUMUL Octobre 2022'!J57</f>
        <v>0</v>
      </c>
      <c r="IK57" s="35">
        <f>'CUMUL Octobre 2022'!K57</f>
        <v>0</v>
      </c>
      <c r="IL57" s="35">
        <f>'CUMUL Octobre 2022'!L57</f>
        <v>0</v>
      </c>
      <c r="IM57" s="35">
        <f>'CUMUL Octobre 2022'!M57</f>
        <v>0</v>
      </c>
      <c r="IN57" s="113">
        <f>'CUMUL Octobre 2022'!N57</f>
        <v>0</v>
      </c>
      <c r="IO57" s="35">
        <f>'CUMUL Octobre 2022'!O57</f>
        <v>0</v>
      </c>
      <c r="IP57" s="35">
        <f>'CUMUL Octobre 2022'!P57</f>
        <v>0</v>
      </c>
      <c r="IQ57" s="35">
        <f>'CUMUL Octobre 2022'!Q57</f>
        <v>0</v>
      </c>
      <c r="IR57" s="35">
        <f>'CUMUL Octobre 2022'!R57</f>
        <v>0</v>
      </c>
      <c r="IS57" s="35">
        <f>'CUMUL Octobre 2022'!S57</f>
        <v>0</v>
      </c>
      <c r="IT57" s="23">
        <f>'CUMUL Octobre 2022'!T57</f>
        <v>0</v>
      </c>
      <c r="IU57" s="26">
        <f>'CUMUL Octobre 2022'!U57</f>
        <v>0</v>
      </c>
      <c r="IV57" s="125" t="str">
        <f t="shared" si="152"/>
        <v>-</v>
      </c>
      <c r="IW57" s="126" t="str">
        <f t="shared" si="153"/>
        <v>-</v>
      </c>
      <c r="IX57" s="127" t="str">
        <f t="shared" si="154"/>
        <v>-</v>
      </c>
      <c r="IY57" s="127" t="str">
        <f t="shared" si="155"/>
        <v>-</v>
      </c>
      <c r="IZ57" s="127" t="str">
        <f t="shared" si="156"/>
        <v>-</v>
      </c>
      <c r="JA57" s="127" t="str">
        <f t="shared" si="157"/>
        <v>-</v>
      </c>
      <c r="JB57" s="127" t="str">
        <f t="shared" si="158"/>
        <v>-</v>
      </c>
      <c r="JC57" s="127" t="str">
        <f t="shared" si="159"/>
        <v>-</v>
      </c>
      <c r="JD57" s="127" t="str">
        <f t="shared" si="160"/>
        <v>-</v>
      </c>
      <c r="JE57" s="127" t="str">
        <f t="shared" si="161"/>
        <v>-</v>
      </c>
      <c r="JF57" s="127" t="str">
        <f t="shared" si="162"/>
        <v>-</v>
      </c>
      <c r="JG57" s="127" t="str">
        <f t="shared" si="163"/>
        <v>-</v>
      </c>
      <c r="JH57" s="127" t="str">
        <f t="shared" si="164"/>
        <v>-</v>
      </c>
      <c r="JI57" s="127" t="str">
        <f t="shared" si="165"/>
        <v>-</v>
      </c>
      <c r="JJ57" s="127" t="str">
        <f t="shared" si="166"/>
        <v>-</v>
      </c>
      <c r="JK57" s="127" t="str">
        <f t="shared" si="167"/>
        <v>-</v>
      </c>
      <c r="JL57" s="128" t="str">
        <f t="shared" si="168"/>
        <v>-</v>
      </c>
      <c r="JM57" s="128" t="str">
        <f t="shared" si="169"/>
        <v>-</v>
      </c>
      <c r="JN57" s="128" t="str">
        <f t="shared" si="170"/>
        <v>-</v>
      </c>
      <c r="JO57" s="129" t="str">
        <f t="shared" si="171"/>
        <v>-</v>
      </c>
    </row>
    <row r="58" spans="1:275" ht="15.75">
      <c r="A58" s="14">
        <f>IFERROR('SEM1'!A58,"-")</f>
        <v>0</v>
      </c>
      <c r="B58" s="14">
        <f>IFERROR('SEM1'!B58,"-")</f>
        <v>0</v>
      </c>
      <c r="C58" s="39">
        <f>+'SEM1'!IC58</f>
        <v>0</v>
      </c>
      <c r="D58" s="99">
        <f t="shared" si="24"/>
        <v>0</v>
      </c>
      <c r="E58" s="99">
        <f t="shared" si="25"/>
        <v>0</v>
      </c>
      <c r="F58" s="100">
        <f t="shared" si="26"/>
        <v>0</v>
      </c>
      <c r="G58" s="100">
        <f t="shared" si="27"/>
        <v>0</v>
      </c>
      <c r="H58" s="35">
        <f>+'SEM1'!IH58</f>
        <v>0</v>
      </c>
      <c r="I58" s="35">
        <f>+'SEM1'!II58</f>
        <v>0</v>
      </c>
      <c r="J58" s="35">
        <f>+'SEM1'!IJ58</f>
        <v>0</v>
      </c>
      <c r="K58" s="35">
        <f>+'SEM1'!IK58</f>
        <v>0</v>
      </c>
      <c r="L58" s="35">
        <f>+'SEM1'!IL58</f>
        <v>0</v>
      </c>
      <c r="M58" s="35">
        <f>+'SEM1'!IM58</f>
        <v>0</v>
      </c>
      <c r="N58" s="100">
        <f>+'SEM1'!IN58</f>
        <v>0</v>
      </c>
      <c r="O58" s="35">
        <f>+'SEM1'!IO58</f>
        <v>0</v>
      </c>
      <c r="P58" s="35">
        <f>+'SEM1'!IP58</f>
        <v>0</v>
      </c>
      <c r="Q58" s="35">
        <f>+'SEM1'!IQ58</f>
        <v>0</v>
      </c>
      <c r="R58" s="35">
        <f>+'SEM1'!IR58</f>
        <v>0</v>
      </c>
      <c r="S58" s="35">
        <f>+'SEM1'!IS58</f>
        <v>0</v>
      </c>
      <c r="T58" s="23">
        <f>+'SEM1'!IT58</f>
        <v>0</v>
      </c>
      <c r="U58" s="26">
        <f>+'SEM1'!IU58</f>
        <v>0</v>
      </c>
      <c r="V58" s="42" t="str">
        <f t="shared" si="28"/>
        <v>-</v>
      </c>
      <c r="W58" s="89" t="str">
        <f t="shared" si="29"/>
        <v>-</v>
      </c>
      <c r="X58" s="43" t="str">
        <f t="shared" si="30"/>
        <v>-</v>
      </c>
      <c r="Y58" s="43" t="str">
        <f t="shared" si="31"/>
        <v>-</v>
      </c>
      <c r="Z58" s="43" t="str">
        <f t="shared" si="32"/>
        <v>-</v>
      </c>
      <c r="AA58" s="43" t="str">
        <f t="shared" si="33"/>
        <v>-</v>
      </c>
      <c r="AB58" s="43" t="str">
        <f t="shared" si="34"/>
        <v>-</v>
      </c>
      <c r="AC58" s="43" t="str">
        <f t="shared" si="35"/>
        <v>-</v>
      </c>
      <c r="AD58" s="43" t="str">
        <f t="shared" si="36"/>
        <v>-</v>
      </c>
      <c r="AE58" s="43" t="str">
        <f t="shared" si="37"/>
        <v>-</v>
      </c>
      <c r="AF58" s="43" t="str">
        <f t="shared" si="38"/>
        <v>-</v>
      </c>
      <c r="AG58" s="43" t="str">
        <f t="shared" si="39"/>
        <v>-</v>
      </c>
      <c r="AH58" s="43" t="str">
        <f t="shared" si="40"/>
        <v>-</v>
      </c>
      <c r="AI58" s="43" t="str">
        <f t="shared" si="41"/>
        <v>-</v>
      </c>
      <c r="AJ58" s="43" t="str">
        <f t="shared" si="42"/>
        <v>-</v>
      </c>
      <c r="AK58" s="43" t="str">
        <f t="shared" si="43"/>
        <v>-</v>
      </c>
      <c r="AL58" s="44" t="str">
        <f t="shared" si="44"/>
        <v>-</v>
      </c>
      <c r="AM58" s="44" t="str">
        <f t="shared" si="45"/>
        <v>-</v>
      </c>
      <c r="AN58" s="44" t="str">
        <f t="shared" si="46"/>
        <v>-</v>
      </c>
      <c r="AO58" s="90" t="str">
        <f t="shared" si="47"/>
        <v>-</v>
      </c>
      <c r="AP58" s="39">
        <f>+'SEM2'!IC58</f>
        <v>0</v>
      </c>
      <c r="AQ58" s="99">
        <f t="shared" si="48"/>
        <v>0</v>
      </c>
      <c r="AR58" s="99">
        <f t="shared" si="49"/>
        <v>0</v>
      </c>
      <c r="AS58" s="100">
        <f t="shared" si="50"/>
        <v>0</v>
      </c>
      <c r="AT58" s="100">
        <f t="shared" si="51"/>
        <v>0</v>
      </c>
      <c r="AU58" s="35">
        <f>+'SEM2'!IH58</f>
        <v>0</v>
      </c>
      <c r="AV58" s="35">
        <f>+'SEM2'!II58</f>
        <v>0</v>
      </c>
      <c r="AW58" s="35">
        <f>+'SEM2'!IJ58</f>
        <v>0</v>
      </c>
      <c r="AX58" s="35">
        <f>+'SEM2'!IK58</f>
        <v>0</v>
      </c>
      <c r="AY58" s="35">
        <f>+'SEM2'!IL58</f>
        <v>0</v>
      </c>
      <c r="AZ58" s="35">
        <f>+'SEM2'!IM58</f>
        <v>0</v>
      </c>
      <c r="BA58" s="100">
        <f>+'SEM2'!IN58</f>
        <v>0</v>
      </c>
      <c r="BB58" s="35">
        <f>+'SEM2'!IO58</f>
        <v>0</v>
      </c>
      <c r="BC58" s="35">
        <f>+'SEM2'!IP58</f>
        <v>0</v>
      </c>
      <c r="BD58" s="35">
        <f>+'SEM2'!IQ58</f>
        <v>0</v>
      </c>
      <c r="BE58" s="35">
        <f>+'SEM2'!IR58</f>
        <v>0</v>
      </c>
      <c r="BF58" s="35">
        <f>+'SEM2'!IS58</f>
        <v>0</v>
      </c>
      <c r="BG58" s="23">
        <f>+'SEM2'!IT58</f>
        <v>0</v>
      </c>
      <c r="BH58" s="26">
        <f>+'SEM2'!IU58</f>
        <v>0</v>
      </c>
      <c r="BI58" s="42" t="str">
        <f t="shared" si="52"/>
        <v>-</v>
      </c>
      <c r="BJ58" s="89" t="str">
        <f t="shared" si="53"/>
        <v>-</v>
      </c>
      <c r="BK58" s="43" t="str">
        <f t="shared" si="54"/>
        <v>-</v>
      </c>
      <c r="BL58" s="43" t="str">
        <f t="shared" si="55"/>
        <v>-</v>
      </c>
      <c r="BM58" s="43" t="str">
        <f t="shared" si="56"/>
        <v>-</v>
      </c>
      <c r="BN58" s="43" t="str">
        <f t="shared" si="57"/>
        <v>-</v>
      </c>
      <c r="BO58" s="43" t="str">
        <f t="shared" si="58"/>
        <v>-</v>
      </c>
      <c r="BP58" s="43" t="str">
        <f t="shared" si="59"/>
        <v>-</v>
      </c>
      <c r="BQ58" s="43" t="str">
        <f t="shared" si="60"/>
        <v>-</v>
      </c>
      <c r="BR58" s="43" t="str">
        <f t="shared" si="61"/>
        <v>-</v>
      </c>
      <c r="BS58" s="43" t="str">
        <f t="shared" si="62"/>
        <v>-</v>
      </c>
      <c r="BT58" s="43" t="str">
        <f t="shared" si="63"/>
        <v>-</v>
      </c>
      <c r="BU58" s="43" t="str">
        <f t="shared" si="64"/>
        <v>-</v>
      </c>
      <c r="BV58" s="43" t="str">
        <f t="shared" si="65"/>
        <v>-</v>
      </c>
      <c r="BW58" s="43" t="str">
        <f t="shared" si="66"/>
        <v>-</v>
      </c>
      <c r="BX58" s="43" t="str">
        <f t="shared" si="67"/>
        <v>-</v>
      </c>
      <c r="BY58" s="44" t="str">
        <f t="shared" si="68"/>
        <v>-</v>
      </c>
      <c r="BZ58" s="44" t="str">
        <f t="shared" si="69"/>
        <v>-</v>
      </c>
      <c r="CA58" s="44" t="str">
        <f t="shared" si="70"/>
        <v>-</v>
      </c>
      <c r="CB58" s="90" t="str">
        <f t="shared" si="71"/>
        <v>-</v>
      </c>
      <c r="CC58" s="39">
        <f>+'SEM3'!IC58</f>
        <v>0</v>
      </c>
      <c r="CD58" s="99">
        <f t="shared" si="72"/>
        <v>0</v>
      </c>
      <c r="CE58" s="99">
        <f t="shared" si="73"/>
        <v>0</v>
      </c>
      <c r="CF58" s="100">
        <f t="shared" si="74"/>
        <v>0</v>
      </c>
      <c r="CG58" s="100">
        <f t="shared" si="75"/>
        <v>0</v>
      </c>
      <c r="CH58" s="35">
        <f>+'SEM3'!IH58</f>
        <v>0</v>
      </c>
      <c r="CI58" s="35">
        <f>+'SEM3'!II58</f>
        <v>0</v>
      </c>
      <c r="CJ58" s="35">
        <f>+'SEM3'!IJ58</f>
        <v>0</v>
      </c>
      <c r="CK58" s="35">
        <f>+'SEM3'!IK58</f>
        <v>0</v>
      </c>
      <c r="CL58" s="35">
        <f>+'SEM3'!IL58</f>
        <v>0</v>
      </c>
      <c r="CM58" s="35">
        <f>+'SEM3'!IM58</f>
        <v>0</v>
      </c>
      <c r="CN58" s="100">
        <f>+'SEM3'!IN58</f>
        <v>0</v>
      </c>
      <c r="CO58" s="35">
        <f>+'SEM3'!IO58</f>
        <v>0</v>
      </c>
      <c r="CP58" s="35">
        <f>+'SEM3'!IP58</f>
        <v>0</v>
      </c>
      <c r="CQ58" s="35">
        <f>+'SEM3'!IQ58</f>
        <v>0</v>
      </c>
      <c r="CR58" s="35">
        <f>+'SEM3'!IR58</f>
        <v>0</v>
      </c>
      <c r="CS58" s="35">
        <f>+'SEM3'!IS58</f>
        <v>0</v>
      </c>
      <c r="CT58" s="23">
        <f>+'SEM3'!IT58</f>
        <v>0</v>
      </c>
      <c r="CU58" s="26">
        <f>+'SEM3'!IU58</f>
        <v>0</v>
      </c>
      <c r="CV58" s="42" t="str">
        <f t="shared" si="76"/>
        <v>-</v>
      </c>
      <c r="CW58" s="89" t="str">
        <f t="shared" si="77"/>
        <v>-</v>
      </c>
      <c r="CX58" s="43" t="str">
        <f t="shared" si="78"/>
        <v>-</v>
      </c>
      <c r="CY58" s="43" t="str">
        <f t="shared" si="79"/>
        <v>-</v>
      </c>
      <c r="CZ58" s="43" t="str">
        <f t="shared" si="80"/>
        <v>-</v>
      </c>
      <c r="DA58" s="43" t="str">
        <f t="shared" si="81"/>
        <v>-</v>
      </c>
      <c r="DB58" s="43" t="str">
        <f t="shared" si="82"/>
        <v>-</v>
      </c>
      <c r="DC58" s="43" t="str">
        <f t="shared" si="83"/>
        <v>-</v>
      </c>
      <c r="DD58" s="43" t="str">
        <f t="shared" si="84"/>
        <v>-</v>
      </c>
      <c r="DE58" s="43" t="str">
        <f t="shared" si="85"/>
        <v>-</v>
      </c>
      <c r="DF58" s="43" t="str">
        <f t="shared" si="86"/>
        <v>-</v>
      </c>
      <c r="DG58" s="43" t="str">
        <f t="shared" si="87"/>
        <v>-</v>
      </c>
      <c r="DH58" s="43" t="str">
        <f t="shared" si="88"/>
        <v>-</v>
      </c>
      <c r="DI58" s="43" t="str">
        <f t="shared" si="89"/>
        <v>-</v>
      </c>
      <c r="DJ58" s="43" t="str">
        <f t="shared" si="90"/>
        <v>-</v>
      </c>
      <c r="DK58" s="43" t="str">
        <f t="shared" si="91"/>
        <v>-</v>
      </c>
      <c r="DL58" s="44" t="str">
        <f t="shared" si="92"/>
        <v>-</v>
      </c>
      <c r="DM58" s="44" t="str">
        <f t="shared" si="93"/>
        <v>-</v>
      </c>
      <c r="DN58" s="44" t="str">
        <f t="shared" si="94"/>
        <v>-</v>
      </c>
      <c r="DO58" s="90" t="str">
        <f t="shared" si="95"/>
        <v>-</v>
      </c>
      <c r="DP58" s="39">
        <f>+'SEM4'!IC58</f>
        <v>0</v>
      </c>
      <c r="DQ58" s="99">
        <f t="shared" si="96"/>
        <v>0</v>
      </c>
      <c r="DR58" s="99">
        <f t="shared" si="97"/>
        <v>0</v>
      </c>
      <c r="DS58" s="100">
        <f t="shared" si="98"/>
        <v>0</v>
      </c>
      <c r="DT58" s="100">
        <f t="shared" si="99"/>
        <v>0</v>
      </c>
      <c r="DU58" s="35">
        <f>+'SEM4'!IH58</f>
        <v>0</v>
      </c>
      <c r="DV58" s="35">
        <f>+'SEM4'!II58</f>
        <v>0</v>
      </c>
      <c r="DW58" s="35">
        <f>+'SEM4'!IJ58</f>
        <v>0</v>
      </c>
      <c r="DX58" s="35">
        <f>+'SEM4'!IK58</f>
        <v>0</v>
      </c>
      <c r="DY58" s="35">
        <f>+'SEM4'!IL58</f>
        <v>0</v>
      </c>
      <c r="DZ58" s="35">
        <f>+'SEM4'!IM58</f>
        <v>0</v>
      </c>
      <c r="EA58" s="100">
        <f>+'SEM4'!IN58</f>
        <v>0</v>
      </c>
      <c r="EB58" s="35">
        <f>+'SEM4'!IO58</f>
        <v>0</v>
      </c>
      <c r="EC58" s="35">
        <f>+'SEM4'!IP58</f>
        <v>0</v>
      </c>
      <c r="ED58" s="35">
        <f>+'SEM4'!IQ58</f>
        <v>0</v>
      </c>
      <c r="EE58" s="35">
        <f>+'SEM4'!IR58</f>
        <v>0</v>
      </c>
      <c r="EF58" s="35">
        <f>+'SEM4'!IS58</f>
        <v>0</v>
      </c>
      <c r="EG58" s="23">
        <f>+'SEM4'!IT58</f>
        <v>0</v>
      </c>
      <c r="EH58" s="26">
        <f>+'SEM4'!IU58</f>
        <v>0</v>
      </c>
      <c r="EI58" s="42" t="str">
        <f t="shared" si="100"/>
        <v>-</v>
      </c>
      <c r="EJ58" s="89" t="str">
        <f t="shared" si="101"/>
        <v>-</v>
      </c>
      <c r="EK58" s="43" t="str">
        <f t="shared" si="102"/>
        <v>-</v>
      </c>
      <c r="EL58" s="43" t="str">
        <f t="shared" si="103"/>
        <v>-</v>
      </c>
      <c r="EM58" s="43" t="str">
        <f t="shared" si="104"/>
        <v>-</v>
      </c>
      <c r="EN58" s="43" t="str">
        <f t="shared" si="105"/>
        <v>-</v>
      </c>
      <c r="EO58" s="43" t="str">
        <f t="shared" si="106"/>
        <v>-</v>
      </c>
      <c r="EP58" s="43" t="str">
        <f t="shared" si="107"/>
        <v>-</v>
      </c>
      <c r="EQ58" s="43" t="str">
        <f t="shared" si="108"/>
        <v>-</v>
      </c>
      <c r="ER58" s="43" t="str">
        <f t="shared" si="109"/>
        <v>-</v>
      </c>
      <c r="ES58" s="43" t="str">
        <f t="shared" si="110"/>
        <v>-</v>
      </c>
      <c r="ET58" s="43" t="str">
        <f t="shared" si="111"/>
        <v>-</v>
      </c>
      <c r="EU58" s="43" t="str">
        <f t="shared" si="112"/>
        <v>-</v>
      </c>
      <c r="EV58" s="43" t="str">
        <f t="shared" si="113"/>
        <v>-</v>
      </c>
      <c r="EW58" s="43" t="str">
        <f t="shared" si="114"/>
        <v>-</v>
      </c>
      <c r="EX58" s="43" t="str">
        <f t="shared" si="115"/>
        <v>-</v>
      </c>
      <c r="EY58" s="44" t="str">
        <f t="shared" si="116"/>
        <v>-</v>
      </c>
      <c r="EZ58" s="44" t="str">
        <f t="shared" si="117"/>
        <v>-</v>
      </c>
      <c r="FA58" s="44" t="str">
        <f t="shared" si="118"/>
        <v>-</v>
      </c>
      <c r="FB58" s="90" t="str">
        <f t="shared" si="119"/>
        <v>-</v>
      </c>
      <c r="FC58" s="39">
        <f>+'SEM5'!IC58</f>
        <v>0</v>
      </c>
      <c r="FD58" s="99">
        <f t="shared" si="120"/>
        <v>0</v>
      </c>
      <c r="FE58" s="99">
        <f t="shared" si="121"/>
        <v>0</v>
      </c>
      <c r="FF58" s="100">
        <f t="shared" si="122"/>
        <v>0</v>
      </c>
      <c r="FG58" s="100">
        <f t="shared" si="123"/>
        <v>0</v>
      </c>
      <c r="FH58" s="35">
        <f>+'SEM5'!IH58</f>
        <v>0</v>
      </c>
      <c r="FI58" s="35">
        <f>+'SEM5'!II58</f>
        <v>0</v>
      </c>
      <c r="FJ58" s="35">
        <f>+'SEM5'!IJ58</f>
        <v>0</v>
      </c>
      <c r="FK58" s="35">
        <f>+'SEM5'!IK58</f>
        <v>0</v>
      </c>
      <c r="FL58" s="35">
        <f>+'SEM5'!IL58</f>
        <v>0</v>
      </c>
      <c r="FM58" s="35">
        <f>+'SEM5'!IM58</f>
        <v>0</v>
      </c>
      <c r="FN58" s="100">
        <f>+'SEM5'!IN58</f>
        <v>0</v>
      </c>
      <c r="FO58" s="35">
        <f>+'SEM5'!IO58</f>
        <v>0</v>
      </c>
      <c r="FP58" s="35">
        <f>+'SEM5'!IP58</f>
        <v>0</v>
      </c>
      <c r="FQ58" s="35">
        <f>+'SEM5'!IQ58</f>
        <v>0</v>
      </c>
      <c r="FR58" s="35">
        <f>+'SEM5'!IR58</f>
        <v>0</v>
      </c>
      <c r="FS58" s="35">
        <f>+'SEM5'!IS58</f>
        <v>0</v>
      </c>
      <c r="FT58" s="23">
        <f>+'SEM5'!IT58</f>
        <v>0</v>
      </c>
      <c r="FU58" s="26">
        <f>+'SEM5'!IU58</f>
        <v>0</v>
      </c>
      <c r="FV58" s="42" t="str">
        <f t="shared" si="124"/>
        <v>-</v>
      </c>
      <c r="FW58" s="89" t="str">
        <f t="shared" si="125"/>
        <v>-</v>
      </c>
      <c r="FX58" s="43" t="str">
        <f t="shared" si="126"/>
        <v>-</v>
      </c>
      <c r="FY58" s="43" t="str">
        <f t="shared" si="127"/>
        <v>-</v>
      </c>
      <c r="FZ58" s="43" t="str">
        <f t="shared" si="128"/>
        <v>-</v>
      </c>
      <c r="GA58" s="43" t="str">
        <f t="shared" si="129"/>
        <v>-</v>
      </c>
      <c r="GB58" s="43" t="str">
        <f t="shared" si="130"/>
        <v>-</v>
      </c>
      <c r="GC58" s="43" t="str">
        <f t="shared" si="131"/>
        <v>-</v>
      </c>
      <c r="GD58" s="43" t="str">
        <f t="shared" si="132"/>
        <v>-</v>
      </c>
      <c r="GE58" s="43" t="str">
        <f t="shared" si="133"/>
        <v>-</v>
      </c>
      <c r="GF58" s="43" t="str">
        <f t="shared" si="134"/>
        <v>-</v>
      </c>
      <c r="GG58" s="43" t="str">
        <f t="shared" si="135"/>
        <v>-</v>
      </c>
      <c r="GH58" s="43" t="str">
        <f t="shared" si="136"/>
        <v>-</v>
      </c>
      <c r="GI58" s="43" t="str">
        <f t="shared" si="137"/>
        <v>-</v>
      </c>
      <c r="GJ58" s="43" t="str">
        <f t="shared" si="138"/>
        <v>-</v>
      </c>
      <c r="GK58" s="43" t="str">
        <f t="shared" si="139"/>
        <v>-</v>
      </c>
      <c r="GL58" s="44" t="str">
        <f t="shared" si="140"/>
        <v>-</v>
      </c>
      <c r="GM58" s="44" t="str">
        <f t="shared" si="141"/>
        <v>-</v>
      </c>
      <c r="GN58" s="44" t="str">
        <f t="shared" si="142"/>
        <v>-</v>
      </c>
      <c r="GO58" s="90" t="str">
        <f t="shared" si="143"/>
        <v>-</v>
      </c>
      <c r="GP58" s="39">
        <f>'SEM6'!IC58</f>
        <v>0</v>
      </c>
      <c r="GQ58" s="99">
        <f t="shared" si="144"/>
        <v>0</v>
      </c>
      <c r="GR58" s="99">
        <f t="shared" si="145"/>
        <v>0</v>
      </c>
      <c r="GS58" s="100">
        <f t="shared" si="146"/>
        <v>0</v>
      </c>
      <c r="GT58" s="100">
        <f t="shared" si="147"/>
        <v>0</v>
      </c>
      <c r="GU58" s="35">
        <f>'SEM6'!IH58</f>
        <v>0</v>
      </c>
      <c r="GV58" s="35">
        <f>'SEM6'!II58</f>
        <v>0</v>
      </c>
      <c r="GW58" s="35">
        <f>'SEM6'!IJ58</f>
        <v>0</v>
      </c>
      <c r="GX58" s="35">
        <f>'SEM6'!IK58</f>
        <v>0</v>
      </c>
      <c r="GY58" s="35">
        <f>'SEM6'!IL58</f>
        <v>0</v>
      </c>
      <c r="GZ58" s="35">
        <f>'SEM6'!IM58</f>
        <v>0</v>
      </c>
      <c r="HA58" s="100">
        <f>'SEM6'!IN58</f>
        <v>0</v>
      </c>
      <c r="HB58" s="35">
        <f>'SEM6'!IO58</f>
        <v>0</v>
      </c>
      <c r="HC58" s="35">
        <f>'SEM6'!IP58</f>
        <v>0</v>
      </c>
      <c r="HD58" s="35">
        <f>'SEM6'!IQ58</f>
        <v>0</v>
      </c>
      <c r="HE58" s="35">
        <f>'SEM6'!IR58</f>
        <v>0</v>
      </c>
      <c r="HF58" s="35">
        <f>'SEM6'!IS58</f>
        <v>0</v>
      </c>
      <c r="HG58" s="23">
        <f>'SEM6'!IT58</f>
        <v>0</v>
      </c>
      <c r="HH58" s="26">
        <f>'SEM6'!IU58</f>
        <v>0</v>
      </c>
      <c r="HI58" s="42" t="str">
        <f t="shared" si="4"/>
        <v>-</v>
      </c>
      <c r="HJ58" s="89" t="str">
        <f t="shared" si="5"/>
        <v>-</v>
      </c>
      <c r="HK58" s="43" t="str">
        <f t="shared" si="6"/>
        <v>-</v>
      </c>
      <c r="HL58" s="43" t="str">
        <f t="shared" si="7"/>
        <v>-</v>
      </c>
      <c r="HM58" s="43" t="str">
        <f t="shared" si="8"/>
        <v>-</v>
      </c>
      <c r="HN58" s="43" t="str">
        <f t="shared" si="9"/>
        <v>-</v>
      </c>
      <c r="HO58" s="43" t="str">
        <f t="shared" si="10"/>
        <v>-</v>
      </c>
      <c r="HP58" s="43" t="str">
        <f t="shared" si="11"/>
        <v>-</v>
      </c>
      <c r="HQ58" s="43" t="str">
        <f t="shared" si="12"/>
        <v>-</v>
      </c>
      <c r="HR58" s="43" t="str">
        <f t="shared" si="13"/>
        <v>-</v>
      </c>
      <c r="HS58" s="43" t="str">
        <f t="shared" si="14"/>
        <v>-</v>
      </c>
      <c r="HT58" s="43" t="str">
        <f t="shared" si="15"/>
        <v>-</v>
      </c>
      <c r="HU58" s="43" t="str">
        <f t="shared" si="16"/>
        <v>-</v>
      </c>
      <c r="HV58" s="43" t="str">
        <f t="shared" si="17"/>
        <v>-</v>
      </c>
      <c r="HW58" s="43" t="str">
        <f t="shared" si="18"/>
        <v>-</v>
      </c>
      <c r="HX58" s="43" t="str">
        <f t="shared" si="19"/>
        <v>-</v>
      </c>
      <c r="HY58" s="44" t="str">
        <f t="shared" si="20"/>
        <v>-</v>
      </c>
      <c r="HZ58" s="44" t="str">
        <f t="shared" si="21"/>
        <v>-</v>
      </c>
      <c r="IA58" s="44" t="str">
        <f t="shared" si="22"/>
        <v>-</v>
      </c>
      <c r="IB58" s="90" t="str">
        <f t="shared" si="23"/>
        <v>-</v>
      </c>
      <c r="IC58" s="39">
        <f>'CUMUL Octobre 2022'!C58</f>
        <v>0</v>
      </c>
      <c r="ID58" s="112">
        <f t="shared" si="148"/>
        <v>0</v>
      </c>
      <c r="IE58" s="112">
        <f t="shared" si="149"/>
        <v>0</v>
      </c>
      <c r="IF58" s="113">
        <f t="shared" si="150"/>
        <v>0</v>
      </c>
      <c r="IG58" s="113">
        <f t="shared" si="151"/>
        <v>0</v>
      </c>
      <c r="IH58" s="35">
        <f>'CUMUL Octobre 2022'!H58</f>
        <v>0</v>
      </c>
      <c r="II58" s="35">
        <f>'CUMUL Octobre 2022'!I58</f>
        <v>0</v>
      </c>
      <c r="IJ58" s="35">
        <f>'CUMUL Octobre 2022'!J58</f>
        <v>0</v>
      </c>
      <c r="IK58" s="35">
        <f>'CUMUL Octobre 2022'!K58</f>
        <v>0</v>
      </c>
      <c r="IL58" s="35">
        <f>'CUMUL Octobre 2022'!L58</f>
        <v>0</v>
      </c>
      <c r="IM58" s="35">
        <f>'CUMUL Octobre 2022'!M58</f>
        <v>0</v>
      </c>
      <c r="IN58" s="113">
        <f>'CUMUL Octobre 2022'!N58</f>
        <v>0</v>
      </c>
      <c r="IO58" s="35">
        <f>'CUMUL Octobre 2022'!O58</f>
        <v>0</v>
      </c>
      <c r="IP58" s="35">
        <f>'CUMUL Octobre 2022'!P58</f>
        <v>0</v>
      </c>
      <c r="IQ58" s="35">
        <f>'CUMUL Octobre 2022'!Q58</f>
        <v>0</v>
      </c>
      <c r="IR58" s="35">
        <f>'CUMUL Octobre 2022'!R58</f>
        <v>0</v>
      </c>
      <c r="IS58" s="35">
        <f>'CUMUL Octobre 2022'!S58</f>
        <v>0</v>
      </c>
      <c r="IT58" s="23">
        <f>'CUMUL Octobre 2022'!T58</f>
        <v>0</v>
      </c>
      <c r="IU58" s="26">
        <f>'CUMUL Octobre 2022'!U58</f>
        <v>0</v>
      </c>
      <c r="IV58" s="125" t="str">
        <f t="shared" si="152"/>
        <v>-</v>
      </c>
      <c r="IW58" s="126" t="str">
        <f t="shared" si="153"/>
        <v>-</v>
      </c>
      <c r="IX58" s="127" t="str">
        <f t="shared" si="154"/>
        <v>-</v>
      </c>
      <c r="IY58" s="127" t="str">
        <f t="shared" si="155"/>
        <v>-</v>
      </c>
      <c r="IZ58" s="127" t="str">
        <f t="shared" si="156"/>
        <v>-</v>
      </c>
      <c r="JA58" s="127" t="str">
        <f t="shared" si="157"/>
        <v>-</v>
      </c>
      <c r="JB58" s="127" t="str">
        <f t="shared" si="158"/>
        <v>-</v>
      </c>
      <c r="JC58" s="127" t="str">
        <f t="shared" si="159"/>
        <v>-</v>
      </c>
      <c r="JD58" s="127" t="str">
        <f t="shared" si="160"/>
        <v>-</v>
      </c>
      <c r="JE58" s="127" t="str">
        <f t="shared" si="161"/>
        <v>-</v>
      </c>
      <c r="JF58" s="127" t="str">
        <f t="shared" si="162"/>
        <v>-</v>
      </c>
      <c r="JG58" s="127" t="str">
        <f t="shared" si="163"/>
        <v>-</v>
      </c>
      <c r="JH58" s="127" t="str">
        <f t="shared" si="164"/>
        <v>-</v>
      </c>
      <c r="JI58" s="127" t="str">
        <f t="shared" si="165"/>
        <v>-</v>
      </c>
      <c r="JJ58" s="127" t="str">
        <f t="shared" si="166"/>
        <v>-</v>
      </c>
      <c r="JK58" s="127" t="str">
        <f t="shared" si="167"/>
        <v>-</v>
      </c>
      <c r="JL58" s="128" t="str">
        <f t="shared" si="168"/>
        <v>-</v>
      </c>
      <c r="JM58" s="128" t="str">
        <f t="shared" si="169"/>
        <v>-</v>
      </c>
      <c r="JN58" s="128" t="str">
        <f t="shared" si="170"/>
        <v>-</v>
      </c>
      <c r="JO58" s="129" t="str">
        <f t="shared" si="171"/>
        <v>-</v>
      </c>
    </row>
    <row r="59" spans="1:275" ht="15.75">
      <c r="A59" s="14">
        <f>IFERROR('SEM1'!A59,"-")</f>
        <v>0</v>
      </c>
      <c r="B59" s="14">
        <f>IFERROR('SEM1'!B59,"-")</f>
        <v>0</v>
      </c>
      <c r="C59" s="39">
        <f>+'SEM1'!IC59</f>
        <v>0</v>
      </c>
      <c r="D59" s="99">
        <f t="shared" si="24"/>
        <v>0</v>
      </c>
      <c r="E59" s="99">
        <f t="shared" si="25"/>
        <v>0</v>
      </c>
      <c r="F59" s="100">
        <f t="shared" si="26"/>
        <v>0</v>
      </c>
      <c r="G59" s="100">
        <f t="shared" si="27"/>
        <v>0</v>
      </c>
      <c r="H59" s="35">
        <f>+'SEM1'!IH59</f>
        <v>0</v>
      </c>
      <c r="I59" s="35">
        <f>+'SEM1'!II59</f>
        <v>0</v>
      </c>
      <c r="J59" s="35">
        <f>+'SEM1'!IJ59</f>
        <v>0</v>
      </c>
      <c r="K59" s="35">
        <f>+'SEM1'!IK59</f>
        <v>0</v>
      </c>
      <c r="L59" s="35">
        <f>+'SEM1'!IL59</f>
        <v>0</v>
      </c>
      <c r="M59" s="35">
        <f>+'SEM1'!IM59</f>
        <v>0</v>
      </c>
      <c r="N59" s="100">
        <f>+'SEM1'!IN59</f>
        <v>0</v>
      </c>
      <c r="O59" s="35">
        <f>+'SEM1'!IO59</f>
        <v>0</v>
      </c>
      <c r="P59" s="35">
        <f>+'SEM1'!IP59</f>
        <v>0</v>
      </c>
      <c r="Q59" s="35">
        <f>+'SEM1'!IQ59</f>
        <v>0</v>
      </c>
      <c r="R59" s="35">
        <f>+'SEM1'!IR59</f>
        <v>0</v>
      </c>
      <c r="S59" s="35">
        <f>+'SEM1'!IS59</f>
        <v>0</v>
      </c>
      <c r="T59" s="23">
        <f>+'SEM1'!IT59</f>
        <v>0</v>
      </c>
      <c r="U59" s="26">
        <f>+'SEM1'!IU59</f>
        <v>0</v>
      </c>
      <c r="V59" s="42" t="str">
        <f t="shared" si="28"/>
        <v>-</v>
      </c>
      <c r="W59" s="89" t="str">
        <f t="shared" si="29"/>
        <v>-</v>
      </c>
      <c r="X59" s="43" t="str">
        <f t="shared" si="30"/>
        <v>-</v>
      </c>
      <c r="Y59" s="43" t="str">
        <f t="shared" si="31"/>
        <v>-</v>
      </c>
      <c r="Z59" s="43" t="str">
        <f t="shared" si="32"/>
        <v>-</v>
      </c>
      <c r="AA59" s="43" t="str">
        <f t="shared" si="33"/>
        <v>-</v>
      </c>
      <c r="AB59" s="43" t="str">
        <f t="shared" si="34"/>
        <v>-</v>
      </c>
      <c r="AC59" s="43" t="str">
        <f t="shared" si="35"/>
        <v>-</v>
      </c>
      <c r="AD59" s="43" t="str">
        <f t="shared" si="36"/>
        <v>-</v>
      </c>
      <c r="AE59" s="43" t="str">
        <f t="shared" si="37"/>
        <v>-</v>
      </c>
      <c r="AF59" s="43" t="str">
        <f t="shared" si="38"/>
        <v>-</v>
      </c>
      <c r="AG59" s="43" t="str">
        <f t="shared" si="39"/>
        <v>-</v>
      </c>
      <c r="AH59" s="43" t="str">
        <f t="shared" si="40"/>
        <v>-</v>
      </c>
      <c r="AI59" s="43" t="str">
        <f t="shared" si="41"/>
        <v>-</v>
      </c>
      <c r="AJ59" s="43" t="str">
        <f t="shared" si="42"/>
        <v>-</v>
      </c>
      <c r="AK59" s="43" t="str">
        <f t="shared" si="43"/>
        <v>-</v>
      </c>
      <c r="AL59" s="44" t="str">
        <f t="shared" si="44"/>
        <v>-</v>
      </c>
      <c r="AM59" s="44" t="str">
        <f t="shared" si="45"/>
        <v>-</v>
      </c>
      <c r="AN59" s="44" t="str">
        <f t="shared" si="46"/>
        <v>-</v>
      </c>
      <c r="AO59" s="90" t="str">
        <f t="shared" si="47"/>
        <v>-</v>
      </c>
      <c r="AP59" s="39">
        <f>+'SEM2'!IC59</f>
        <v>0</v>
      </c>
      <c r="AQ59" s="99">
        <f t="shared" si="48"/>
        <v>0</v>
      </c>
      <c r="AR59" s="99">
        <f t="shared" si="49"/>
        <v>0</v>
      </c>
      <c r="AS59" s="100">
        <f t="shared" si="50"/>
        <v>0</v>
      </c>
      <c r="AT59" s="100">
        <f t="shared" si="51"/>
        <v>0</v>
      </c>
      <c r="AU59" s="35">
        <f>+'SEM2'!IH59</f>
        <v>0</v>
      </c>
      <c r="AV59" s="35">
        <f>+'SEM2'!II59</f>
        <v>0</v>
      </c>
      <c r="AW59" s="35">
        <f>+'SEM2'!IJ59</f>
        <v>0</v>
      </c>
      <c r="AX59" s="35">
        <f>+'SEM2'!IK59</f>
        <v>0</v>
      </c>
      <c r="AY59" s="35">
        <f>+'SEM2'!IL59</f>
        <v>0</v>
      </c>
      <c r="AZ59" s="35">
        <f>+'SEM2'!IM59</f>
        <v>0</v>
      </c>
      <c r="BA59" s="100">
        <f>+'SEM2'!IN59</f>
        <v>0</v>
      </c>
      <c r="BB59" s="35">
        <f>+'SEM2'!IO59</f>
        <v>0</v>
      </c>
      <c r="BC59" s="35">
        <f>+'SEM2'!IP59</f>
        <v>0</v>
      </c>
      <c r="BD59" s="35">
        <f>+'SEM2'!IQ59</f>
        <v>0</v>
      </c>
      <c r="BE59" s="35">
        <f>+'SEM2'!IR59</f>
        <v>0</v>
      </c>
      <c r="BF59" s="35">
        <f>+'SEM2'!IS59</f>
        <v>0</v>
      </c>
      <c r="BG59" s="23">
        <f>+'SEM2'!IT59</f>
        <v>0</v>
      </c>
      <c r="BH59" s="26">
        <f>+'SEM2'!IU59</f>
        <v>0</v>
      </c>
      <c r="BI59" s="42" t="str">
        <f t="shared" si="52"/>
        <v>-</v>
      </c>
      <c r="BJ59" s="89" t="str">
        <f t="shared" si="53"/>
        <v>-</v>
      </c>
      <c r="BK59" s="43" t="str">
        <f t="shared" si="54"/>
        <v>-</v>
      </c>
      <c r="BL59" s="43" t="str">
        <f t="shared" si="55"/>
        <v>-</v>
      </c>
      <c r="BM59" s="43" t="str">
        <f t="shared" si="56"/>
        <v>-</v>
      </c>
      <c r="BN59" s="43" t="str">
        <f t="shared" si="57"/>
        <v>-</v>
      </c>
      <c r="BO59" s="43" t="str">
        <f t="shared" si="58"/>
        <v>-</v>
      </c>
      <c r="BP59" s="43" t="str">
        <f t="shared" si="59"/>
        <v>-</v>
      </c>
      <c r="BQ59" s="43" t="str">
        <f t="shared" si="60"/>
        <v>-</v>
      </c>
      <c r="BR59" s="43" t="str">
        <f t="shared" si="61"/>
        <v>-</v>
      </c>
      <c r="BS59" s="43" t="str">
        <f t="shared" si="62"/>
        <v>-</v>
      </c>
      <c r="BT59" s="43" t="str">
        <f t="shared" si="63"/>
        <v>-</v>
      </c>
      <c r="BU59" s="43" t="str">
        <f t="shared" si="64"/>
        <v>-</v>
      </c>
      <c r="BV59" s="43" t="str">
        <f t="shared" si="65"/>
        <v>-</v>
      </c>
      <c r="BW59" s="43" t="str">
        <f t="shared" si="66"/>
        <v>-</v>
      </c>
      <c r="BX59" s="43" t="str">
        <f t="shared" si="67"/>
        <v>-</v>
      </c>
      <c r="BY59" s="44" t="str">
        <f t="shared" si="68"/>
        <v>-</v>
      </c>
      <c r="BZ59" s="44" t="str">
        <f t="shared" si="69"/>
        <v>-</v>
      </c>
      <c r="CA59" s="44" t="str">
        <f t="shared" si="70"/>
        <v>-</v>
      </c>
      <c r="CB59" s="90" t="str">
        <f t="shared" si="71"/>
        <v>-</v>
      </c>
      <c r="CC59" s="39">
        <f>+'SEM3'!IC59</f>
        <v>0</v>
      </c>
      <c r="CD59" s="99">
        <f t="shared" si="72"/>
        <v>0</v>
      </c>
      <c r="CE59" s="99">
        <f t="shared" si="73"/>
        <v>0</v>
      </c>
      <c r="CF59" s="100">
        <f t="shared" si="74"/>
        <v>0</v>
      </c>
      <c r="CG59" s="100">
        <f t="shared" si="75"/>
        <v>0</v>
      </c>
      <c r="CH59" s="35">
        <f>+'SEM3'!IH59</f>
        <v>0</v>
      </c>
      <c r="CI59" s="35">
        <f>+'SEM3'!II59</f>
        <v>0</v>
      </c>
      <c r="CJ59" s="35">
        <f>+'SEM3'!IJ59</f>
        <v>0</v>
      </c>
      <c r="CK59" s="35">
        <f>+'SEM3'!IK59</f>
        <v>0</v>
      </c>
      <c r="CL59" s="35">
        <f>+'SEM3'!IL59</f>
        <v>0</v>
      </c>
      <c r="CM59" s="35">
        <f>+'SEM3'!IM59</f>
        <v>0</v>
      </c>
      <c r="CN59" s="100">
        <f>+'SEM3'!IN59</f>
        <v>0</v>
      </c>
      <c r="CO59" s="35">
        <f>+'SEM3'!IO59</f>
        <v>0</v>
      </c>
      <c r="CP59" s="35">
        <f>+'SEM3'!IP59</f>
        <v>0</v>
      </c>
      <c r="CQ59" s="35">
        <f>+'SEM3'!IQ59</f>
        <v>0</v>
      </c>
      <c r="CR59" s="35">
        <f>+'SEM3'!IR59</f>
        <v>0</v>
      </c>
      <c r="CS59" s="35">
        <f>+'SEM3'!IS59</f>
        <v>0</v>
      </c>
      <c r="CT59" s="23">
        <f>+'SEM3'!IT59</f>
        <v>0</v>
      </c>
      <c r="CU59" s="26">
        <f>+'SEM3'!IU59</f>
        <v>0</v>
      </c>
      <c r="CV59" s="42" t="str">
        <f t="shared" si="76"/>
        <v>-</v>
      </c>
      <c r="CW59" s="89" t="str">
        <f t="shared" si="77"/>
        <v>-</v>
      </c>
      <c r="CX59" s="43" t="str">
        <f t="shared" si="78"/>
        <v>-</v>
      </c>
      <c r="CY59" s="43" t="str">
        <f t="shared" si="79"/>
        <v>-</v>
      </c>
      <c r="CZ59" s="43" t="str">
        <f t="shared" si="80"/>
        <v>-</v>
      </c>
      <c r="DA59" s="43" t="str">
        <f t="shared" si="81"/>
        <v>-</v>
      </c>
      <c r="DB59" s="43" t="str">
        <f t="shared" si="82"/>
        <v>-</v>
      </c>
      <c r="DC59" s="43" t="str">
        <f t="shared" si="83"/>
        <v>-</v>
      </c>
      <c r="DD59" s="43" t="str">
        <f t="shared" si="84"/>
        <v>-</v>
      </c>
      <c r="DE59" s="43" t="str">
        <f t="shared" si="85"/>
        <v>-</v>
      </c>
      <c r="DF59" s="43" t="str">
        <f t="shared" si="86"/>
        <v>-</v>
      </c>
      <c r="DG59" s="43" t="str">
        <f t="shared" si="87"/>
        <v>-</v>
      </c>
      <c r="DH59" s="43" t="str">
        <f t="shared" si="88"/>
        <v>-</v>
      </c>
      <c r="DI59" s="43" t="str">
        <f t="shared" si="89"/>
        <v>-</v>
      </c>
      <c r="DJ59" s="43" t="str">
        <f t="shared" si="90"/>
        <v>-</v>
      </c>
      <c r="DK59" s="43" t="str">
        <f t="shared" si="91"/>
        <v>-</v>
      </c>
      <c r="DL59" s="44" t="str">
        <f t="shared" si="92"/>
        <v>-</v>
      </c>
      <c r="DM59" s="44" t="str">
        <f t="shared" si="93"/>
        <v>-</v>
      </c>
      <c r="DN59" s="44" t="str">
        <f t="shared" si="94"/>
        <v>-</v>
      </c>
      <c r="DO59" s="90" t="str">
        <f t="shared" si="95"/>
        <v>-</v>
      </c>
      <c r="DP59" s="39">
        <f>+'SEM4'!IC59</f>
        <v>0</v>
      </c>
      <c r="DQ59" s="99">
        <f t="shared" si="96"/>
        <v>0</v>
      </c>
      <c r="DR59" s="99">
        <f t="shared" si="97"/>
        <v>0</v>
      </c>
      <c r="DS59" s="100">
        <f t="shared" si="98"/>
        <v>0</v>
      </c>
      <c r="DT59" s="100">
        <f t="shared" si="99"/>
        <v>0</v>
      </c>
      <c r="DU59" s="35">
        <f>+'SEM4'!IH59</f>
        <v>0</v>
      </c>
      <c r="DV59" s="35">
        <f>+'SEM4'!II59</f>
        <v>0</v>
      </c>
      <c r="DW59" s="35">
        <f>+'SEM4'!IJ59</f>
        <v>0</v>
      </c>
      <c r="DX59" s="35">
        <f>+'SEM4'!IK59</f>
        <v>0</v>
      </c>
      <c r="DY59" s="35">
        <f>+'SEM4'!IL59</f>
        <v>0</v>
      </c>
      <c r="DZ59" s="35">
        <f>+'SEM4'!IM59</f>
        <v>0</v>
      </c>
      <c r="EA59" s="100">
        <f>+'SEM4'!IN59</f>
        <v>0</v>
      </c>
      <c r="EB59" s="35">
        <f>+'SEM4'!IO59</f>
        <v>0</v>
      </c>
      <c r="EC59" s="35">
        <f>+'SEM4'!IP59</f>
        <v>0</v>
      </c>
      <c r="ED59" s="35">
        <f>+'SEM4'!IQ59</f>
        <v>0</v>
      </c>
      <c r="EE59" s="35">
        <f>+'SEM4'!IR59</f>
        <v>0</v>
      </c>
      <c r="EF59" s="35">
        <f>+'SEM4'!IS59</f>
        <v>0</v>
      </c>
      <c r="EG59" s="23">
        <f>+'SEM4'!IT59</f>
        <v>0</v>
      </c>
      <c r="EH59" s="26">
        <f>+'SEM4'!IU59</f>
        <v>0</v>
      </c>
      <c r="EI59" s="42" t="str">
        <f t="shared" si="100"/>
        <v>-</v>
      </c>
      <c r="EJ59" s="89" t="str">
        <f t="shared" si="101"/>
        <v>-</v>
      </c>
      <c r="EK59" s="43" t="str">
        <f t="shared" si="102"/>
        <v>-</v>
      </c>
      <c r="EL59" s="43" t="str">
        <f t="shared" si="103"/>
        <v>-</v>
      </c>
      <c r="EM59" s="43" t="str">
        <f t="shared" si="104"/>
        <v>-</v>
      </c>
      <c r="EN59" s="43" t="str">
        <f t="shared" si="105"/>
        <v>-</v>
      </c>
      <c r="EO59" s="43" t="str">
        <f t="shared" si="106"/>
        <v>-</v>
      </c>
      <c r="EP59" s="43" t="str">
        <f t="shared" si="107"/>
        <v>-</v>
      </c>
      <c r="EQ59" s="43" t="str">
        <f t="shared" si="108"/>
        <v>-</v>
      </c>
      <c r="ER59" s="43" t="str">
        <f t="shared" si="109"/>
        <v>-</v>
      </c>
      <c r="ES59" s="43" t="str">
        <f t="shared" si="110"/>
        <v>-</v>
      </c>
      <c r="ET59" s="43" t="str">
        <f t="shared" si="111"/>
        <v>-</v>
      </c>
      <c r="EU59" s="43" t="str">
        <f t="shared" si="112"/>
        <v>-</v>
      </c>
      <c r="EV59" s="43" t="str">
        <f t="shared" si="113"/>
        <v>-</v>
      </c>
      <c r="EW59" s="43" t="str">
        <f t="shared" si="114"/>
        <v>-</v>
      </c>
      <c r="EX59" s="43" t="str">
        <f t="shared" si="115"/>
        <v>-</v>
      </c>
      <c r="EY59" s="44" t="str">
        <f t="shared" si="116"/>
        <v>-</v>
      </c>
      <c r="EZ59" s="44" t="str">
        <f t="shared" si="117"/>
        <v>-</v>
      </c>
      <c r="FA59" s="44" t="str">
        <f t="shared" si="118"/>
        <v>-</v>
      </c>
      <c r="FB59" s="90" t="str">
        <f t="shared" si="119"/>
        <v>-</v>
      </c>
      <c r="FC59" s="39">
        <f>+'SEM5'!IC59</f>
        <v>0</v>
      </c>
      <c r="FD59" s="99">
        <f t="shared" si="120"/>
        <v>0</v>
      </c>
      <c r="FE59" s="99">
        <f t="shared" si="121"/>
        <v>0</v>
      </c>
      <c r="FF59" s="100">
        <f t="shared" si="122"/>
        <v>0</v>
      </c>
      <c r="FG59" s="100">
        <f t="shared" si="123"/>
        <v>0</v>
      </c>
      <c r="FH59" s="35">
        <f>+'SEM5'!IH59</f>
        <v>0</v>
      </c>
      <c r="FI59" s="35">
        <f>+'SEM5'!II59</f>
        <v>0</v>
      </c>
      <c r="FJ59" s="35">
        <f>+'SEM5'!IJ59</f>
        <v>0</v>
      </c>
      <c r="FK59" s="35">
        <f>+'SEM5'!IK59</f>
        <v>0</v>
      </c>
      <c r="FL59" s="35">
        <f>+'SEM5'!IL59</f>
        <v>0</v>
      </c>
      <c r="FM59" s="35">
        <f>+'SEM5'!IM59</f>
        <v>0</v>
      </c>
      <c r="FN59" s="100">
        <f>+'SEM5'!IN59</f>
        <v>0</v>
      </c>
      <c r="FO59" s="35">
        <f>+'SEM5'!IO59</f>
        <v>0</v>
      </c>
      <c r="FP59" s="35">
        <f>+'SEM5'!IP59</f>
        <v>0</v>
      </c>
      <c r="FQ59" s="35">
        <f>+'SEM5'!IQ59</f>
        <v>0</v>
      </c>
      <c r="FR59" s="35">
        <f>+'SEM5'!IR59</f>
        <v>0</v>
      </c>
      <c r="FS59" s="35">
        <f>+'SEM5'!IS59</f>
        <v>0</v>
      </c>
      <c r="FT59" s="23">
        <f>+'SEM5'!IT59</f>
        <v>0</v>
      </c>
      <c r="FU59" s="26">
        <f>+'SEM5'!IU59</f>
        <v>0</v>
      </c>
      <c r="FV59" s="42" t="str">
        <f t="shared" si="124"/>
        <v>-</v>
      </c>
      <c r="FW59" s="89" t="str">
        <f t="shared" si="125"/>
        <v>-</v>
      </c>
      <c r="FX59" s="43" t="str">
        <f t="shared" si="126"/>
        <v>-</v>
      </c>
      <c r="FY59" s="43" t="str">
        <f t="shared" si="127"/>
        <v>-</v>
      </c>
      <c r="FZ59" s="43" t="str">
        <f t="shared" si="128"/>
        <v>-</v>
      </c>
      <c r="GA59" s="43" t="str">
        <f t="shared" si="129"/>
        <v>-</v>
      </c>
      <c r="GB59" s="43" t="str">
        <f t="shared" si="130"/>
        <v>-</v>
      </c>
      <c r="GC59" s="43" t="str">
        <f t="shared" si="131"/>
        <v>-</v>
      </c>
      <c r="GD59" s="43" t="str">
        <f t="shared" si="132"/>
        <v>-</v>
      </c>
      <c r="GE59" s="43" t="str">
        <f t="shared" si="133"/>
        <v>-</v>
      </c>
      <c r="GF59" s="43" t="str">
        <f t="shared" si="134"/>
        <v>-</v>
      </c>
      <c r="GG59" s="43" t="str">
        <f t="shared" si="135"/>
        <v>-</v>
      </c>
      <c r="GH59" s="43" t="str">
        <f t="shared" si="136"/>
        <v>-</v>
      </c>
      <c r="GI59" s="43" t="str">
        <f t="shared" si="137"/>
        <v>-</v>
      </c>
      <c r="GJ59" s="43" t="str">
        <f t="shared" si="138"/>
        <v>-</v>
      </c>
      <c r="GK59" s="43" t="str">
        <f t="shared" si="139"/>
        <v>-</v>
      </c>
      <c r="GL59" s="44" t="str">
        <f t="shared" si="140"/>
        <v>-</v>
      </c>
      <c r="GM59" s="44" t="str">
        <f t="shared" si="141"/>
        <v>-</v>
      </c>
      <c r="GN59" s="44" t="str">
        <f t="shared" si="142"/>
        <v>-</v>
      </c>
      <c r="GO59" s="90" t="str">
        <f t="shared" si="143"/>
        <v>-</v>
      </c>
      <c r="GP59" s="39">
        <f>'SEM6'!IC59</f>
        <v>0</v>
      </c>
      <c r="GQ59" s="99">
        <f t="shared" si="144"/>
        <v>0</v>
      </c>
      <c r="GR59" s="99">
        <f t="shared" si="145"/>
        <v>0</v>
      </c>
      <c r="GS59" s="100">
        <f t="shared" si="146"/>
        <v>0</v>
      </c>
      <c r="GT59" s="100">
        <f t="shared" si="147"/>
        <v>0</v>
      </c>
      <c r="GU59" s="35">
        <f>'SEM6'!IH59</f>
        <v>0</v>
      </c>
      <c r="GV59" s="35">
        <f>'SEM6'!II59</f>
        <v>0</v>
      </c>
      <c r="GW59" s="35">
        <f>'SEM6'!IJ59</f>
        <v>0</v>
      </c>
      <c r="GX59" s="35">
        <f>'SEM6'!IK59</f>
        <v>0</v>
      </c>
      <c r="GY59" s="35">
        <f>'SEM6'!IL59</f>
        <v>0</v>
      </c>
      <c r="GZ59" s="35">
        <f>'SEM6'!IM59</f>
        <v>0</v>
      </c>
      <c r="HA59" s="100">
        <f>'SEM6'!IN59</f>
        <v>0</v>
      </c>
      <c r="HB59" s="35">
        <f>'SEM6'!IO59</f>
        <v>0</v>
      </c>
      <c r="HC59" s="35">
        <f>'SEM6'!IP59</f>
        <v>0</v>
      </c>
      <c r="HD59" s="35">
        <f>'SEM6'!IQ59</f>
        <v>0</v>
      </c>
      <c r="HE59" s="35">
        <f>'SEM6'!IR59</f>
        <v>0</v>
      </c>
      <c r="HF59" s="35">
        <f>'SEM6'!IS59</f>
        <v>0</v>
      </c>
      <c r="HG59" s="23">
        <f>'SEM6'!IT59</f>
        <v>0</v>
      </c>
      <c r="HH59" s="26">
        <f>'SEM6'!IU59</f>
        <v>0</v>
      </c>
      <c r="HI59" s="42" t="str">
        <f t="shared" si="4"/>
        <v>-</v>
      </c>
      <c r="HJ59" s="89" t="str">
        <f t="shared" si="5"/>
        <v>-</v>
      </c>
      <c r="HK59" s="43" t="str">
        <f t="shared" si="6"/>
        <v>-</v>
      </c>
      <c r="HL59" s="43" t="str">
        <f t="shared" si="7"/>
        <v>-</v>
      </c>
      <c r="HM59" s="43" t="str">
        <f t="shared" si="8"/>
        <v>-</v>
      </c>
      <c r="HN59" s="43" t="str">
        <f t="shared" si="9"/>
        <v>-</v>
      </c>
      <c r="HO59" s="43" t="str">
        <f t="shared" si="10"/>
        <v>-</v>
      </c>
      <c r="HP59" s="43" t="str">
        <f t="shared" si="11"/>
        <v>-</v>
      </c>
      <c r="HQ59" s="43" t="str">
        <f t="shared" si="12"/>
        <v>-</v>
      </c>
      <c r="HR59" s="43" t="str">
        <f t="shared" si="13"/>
        <v>-</v>
      </c>
      <c r="HS59" s="43" t="str">
        <f t="shared" si="14"/>
        <v>-</v>
      </c>
      <c r="HT59" s="43" t="str">
        <f t="shared" si="15"/>
        <v>-</v>
      </c>
      <c r="HU59" s="43" t="str">
        <f t="shared" si="16"/>
        <v>-</v>
      </c>
      <c r="HV59" s="43" t="str">
        <f t="shared" si="17"/>
        <v>-</v>
      </c>
      <c r="HW59" s="43" t="str">
        <f t="shared" si="18"/>
        <v>-</v>
      </c>
      <c r="HX59" s="43" t="str">
        <f t="shared" si="19"/>
        <v>-</v>
      </c>
      <c r="HY59" s="44" t="str">
        <f t="shared" si="20"/>
        <v>-</v>
      </c>
      <c r="HZ59" s="44" t="str">
        <f t="shared" si="21"/>
        <v>-</v>
      </c>
      <c r="IA59" s="44" t="str">
        <f t="shared" si="22"/>
        <v>-</v>
      </c>
      <c r="IB59" s="90" t="str">
        <f t="shared" si="23"/>
        <v>-</v>
      </c>
      <c r="IC59" s="39">
        <f>'CUMUL Octobre 2022'!C59</f>
        <v>0</v>
      </c>
      <c r="ID59" s="112">
        <f t="shared" si="148"/>
        <v>0</v>
      </c>
      <c r="IE59" s="112">
        <f t="shared" si="149"/>
        <v>0</v>
      </c>
      <c r="IF59" s="113">
        <f t="shared" si="150"/>
        <v>0</v>
      </c>
      <c r="IG59" s="113">
        <f t="shared" si="151"/>
        <v>0</v>
      </c>
      <c r="IH59" s="35">
        <f>'CUMUL Octobre 2022'!H59</f>
        <v>0</v>
      </c>
      <c r="II59" s="35">
        <f>'CUMUL Octobre 2022'!I59</f>
        <v>0</v>
      </c>
      <c r="IJ59" s="35">
        <f>'CUMUL Octobre 2022'!J59</f>
        <v>0</v>
      </c>
      <c r="IK59" s="35">
        <f>'CUMUL Octobre 2022'!K59</f>
        <v>0</v>
      </c>
      <c r="IL59" s="35">
        <f>'CUMUL Octobre 2022'!L59</f>
        <v>0</v>
      </c>
      <c r="IM59" s="35">
        <f>'CUMUL Octobre 2022'!M59</f>
        <v>0</v>
      </c>
      <c r="IN59" s="113">
        <f>'CUMUL Octobre 2022'!N59</f>
        <v>0</v>
      </c>
      <c r="IO59" s="35">
        <f>'CUMUL Octobre 2022'!O59</f>
        <v>0</v>
      </c>
      <c r="IP59" s="35">
        <f>'CUMUL Octobre 2022'!P59</f>
        <v>0</v>
      </c>
      <c r="IQ59" s="35">
        <f>'CUMUL Octobre 2022'!Q59</f>
        <v>0</v>
      </c>
      <c r="IR59" s="35">
        <f>'CUMUL Octobre 2022'!R59</f>
        <v>0</v>
      </c>
      <c r="IS59" s="35">
        <f>'CUMUL Octobre 2022'!S59</f>
        <v>0</v>
      </c>
      <c r="IT59" s="23">
        <f>'CUMUL Octobre 2022'!T59</f>
        <v>0</v>
      </c>
      <c r="IU59" s="26">
        <f>'CUMUL Octobre 2022'!U59</f>
        <v>0</v>
      </c>
      <c r="IV59" s="125" t="str">
        <f t="shared" si="152"/>
        <v>-</v>
      </c>
      <c r="IW59" s="126" t="str">
        <f t="shared" si="153"/>
        <v>-</v>
      </c>
      <c r="IX59" s="127" t="str">
        <f t="shared" si="154"/>
        <v>-</v>
      </c>
      <c r="IY59" s="127" t="str">
        <f t="shared" si="155"/>
        <v>-</v>
      </c>
      <c r="IZ59" s="127" t="str">
        <f t="shared" si="156"/>
        <v>-</v>
      </c>
      <c r="JA59" s="127" t="str">
        <f t="shared" si="157"/>
        <v>-</v>
      </c>
      <c r="JB59" s="127" t="str">
        <f t="shared" si="158"/>
        <v>-</v>
      </c>
      <c r="JC59" s="127" t="str">
        <f t="shared" si="159"/>
        <v>-</v>
      </c>
      <c r="JD59" s="127" t="str">
        <f t="shared" si="160"/>
        <v>-</v>
      </c>
      <c r="JE59" s="127" t="str">
        <f t="shared" si="161"/>
        <v>-</v>
      </c>
      <c r="JF59" s="127" t="str">
        <f t="shared" si="162"/>
        <v>-</v>
      </c>
      <c r="JG59" s="127" t="str">
        <f t="shared" si="163"/>
        <v>-</v>
      </c>
      <c r="JH59" s="127" t="str">
        <f t="shared" si="164"/>
        <v>-</v>
      </c>
      <c r="JI59" s="127" t="str">
        <f t="shared" si="165"/>
        <v>-</v>
      </c>
      <c r="JJ59" s="127" t="str">
        <f t="shared" si="166"/>
        <v>-</v>
      </c>
      <c r="JK59" s="127" t="str">
        <f t="shared" si="167"/>
        <v>-</v>
      </c>
      <c r="JL59" s="128" t="str">
        <f t="shared" si="168"/>
        <v>-</v>
      </c>
      <c r="JM59" s="128" t="str">
        <f t="shared" si="169"/>
        <v>-</v>
      </c>
      <c r="JN59" s="128" t="str">
        <f t="shared" si="170"/>
        <v>-</v>
      </c>
      <c r="JO59" s="129" t="str">
        <f t="shared" si="171"/>
        <v>-</v>
      </c>
    </row>
    <row r="60" spans="1:275" ht="15.75">
      <c r="A60" s="14">
        <f>IFERROR('SEM1'!A60,"-")</f>
        <v>0</v>
      </c>
      <c r="B60" s="14">
        <f>IFERROR('SEM1'!B60,"-")</f>
        <v>0</v>
      </c>
      <c r="C60" s="39">
        <f>+'SEM1'!IC60</f>
        <v>0</v>
      </c>
      <c r="D60" s="99">
        <f t="shared" si="24"/>
        <v>0</v>
      </c>
      <c r="E60" s="99">
        <f t="shared" si="25"/>
        <v>0</v>
      </c>
      <c r="F60" s="100">
        <f t="shared" si="26"/>
        <v>0</v>
      </c>
      <c r="G60" s="100">
        <f t="shared" si="27"/>
        <v>0</v>
      </c>
      <c r="H60" s="35">
        <f>+'SEM1'!IH60</f>
        <v>0</v>
      </c>
      <c r="I60" s="35">
        <f>+'SEM1'!II60</f>
        <v>0</v>
      </c>
      <c r="J60" s="35">
        <f>+'SEM1'!IJ60</f>
        <v>0</v>
      </c>
      <c r="K60" s="35">
        <f>+'SEM1'!IK60</f>
        <v>0</v>
      </c>
      <c r="L60" s="35">
        <f>+'SEM1'!IL60</f>
        <v>0</v>
      </c>
      <c r="M60" s="35">
        <f>+'SEM1'!IM60</f>
        <v>0</v>
      </c>
      <c r="N60" s="100">
        <f>+'SEM1'!IN60</f>
        <v>0</v>
      </c>
      <c r="O60" s="35">
        <f>+'SEM1'!IO60</f>
        <v>0</v>
      </c>
      <c r="P60" s="35">
        <f>+'SEM1'!IP60</f>
        <v>0</v>
      </c>
      <c r="Q60" s="35">
        <f>+'SEM1'!IQ60</f>
        <v>0</v>
      </c>
      <c r="R60" s="35">
        <f>+'SEM1'!IR60</f>
        <v>0</v>
      </c>
      <c r="S60" s="35">
        <f>+'SEM1'!IS60</f>
        <v>0</v>
      </c>
      <c r="T60" s="23">
        <f>+'SEM1'!IT60</f>
        <v>0</v>
      </c>
      <c r="U60" s="26">
        <f>+'SEM1'!IU60</f>
        <v>0</v>
      </c>
      <c r="V60" s="42" t="str">
        <f t="shared" si="28"/>
        <v>-</v>
      </c>
      <c r="W60" s="89" t="str">
        <f t="shared" si="29"/>
        <v>-</v>
      </c>
      <c r="X60" s="43" t="str">
        <f t="shared" si="30"/>
        <v>-</v>
      </c>
      <c r="Y60" s="43" t="str">
        <f t="shared" si="31"/>
        <v>-</v>
      </c>
      <c r="Z60" s="43" t="str">
        <f t="shared" si="32"/>
        <v>-</v>
      </c>
      <c r="AA60" s="43" t="str">
        <f t="shared" si="33"/>
        <v>-</v>
      </c>
      <c r="AB60" s="43" t="str">
        <f t="shared" si="34"/>
        <v>-</v>
      </c>
      <c r="AC60" s="43" t="str">
        <f t="shared" si="35"/>
        <v>-</v>
      </c>
      <c r="AD60" s="43" t="str">
        <f t="shared" si="36"/>
        <v>-</v>
      </c>
      <c r="AE60" s="43" t="str">
        <f t="shared" si="37"/>
        <v>-</v>
      </c>
      <c r="AF60" s="43" t="str">
        <f t="shared" si="38"/>
        <v>-</v>
      </c>
      <c r="AG60" s="43" t="str">
        <f t="shared" si="39"/>
        <v>-</v>
      </c>
      <c r="AH60" s="43" t="str">
        <f t="shared" si="40"/>
        <v>-</v>
      </c>
      <c r="AI60" s="43" t="str">
        <f t="shared" si="41"/>
        <v>-</v>
      </c>
      <c r="AJ60" s="43" t="str">
        <f t="shared" si="42"/>
        <v>-</v>
      </c>
      <c r="AK60" s="43" t="str">
        <f t="shared" si="43"/>
        <v>-</v>
      </c>
      <c r="AL60" s="44" t="str">
        <f t="shared" si="44"/>
        <v>-</v>
      </c>
      <c r="AM60" s="44" t="str">
        <f t="shared" si="45"/>
        <v>-</v>
      </c>
      <c r="AN60" s="44" t="str">
        <f t="shared" si="46"/>
        <v>-</v>
      </c>
      <c r="AO60" s="90" t="str">
        <f t="shared" si="47"/>
        <v>-</v>
      </c>
      <c r="AP60" s="39">
        <f>+'SEM2'!IC60</f>
        <v>0</v>
      </c>
      <c r="AQ60" s="99">
        <f t="shared" si="48"/>
        <v>0</v>
      </c>
      <c r="AR60" s="99">
        <f t="shared" si="49"/>
        <v>0</v>
      </c>
      <c r="AS60" s="100">
        <f t="shared" si="50"/>
        <v>0</v>
      </c>
      <c r="AT60" s="100">
        <f t="shared" si="51"/>
        <v>0</v>
      </c>
      <c r="AU60" s="35">
        <f>+'SEM2'!IH60</f>
        <v>0</v>
      </c>
      <c r="AV60" s="35">
        <f>+'SEM2'!II60</f>
        <v>0</v>
      </c>
      <c r="AW60" s="35">
        <f>+'SEM2'!IJ60</f>
        <v>0</v>
      </c>
      <c r="AX60" s="35">
        <f>+'SEM2'!IK60</f>
        <v>0</v>
      </c>
      <c r="AY60" s="35">
        <f>+'SEM2'!IL60</f>
        <v>0</v>
      </c>
      <c r="AZ60" s="35">
        <f>+'SEM2'!IM60</f>
        <v>0</v>
      </c>
      <c r="BA60" s="100">
        <f>+'SEM2'!IN60</f>
        <v>0</v>
      </c>
      <c r="BB60" s="35">
        <f>+'SEM2'!IO60</f>
        <v>0</v>
      </c>
      <c r="BC60" s="35">
        <f>+'SEM2'!IP60</f>
        <v>0</v>
      </c>
      <c r="BD60" s="35">
        <f>+'SEM2'!IQ60</f>
        <v>0</v>
      </c>
      <c r="BE60" s="35">
        <f>+'SEM2'!IR60</f>
        <v>0</v>
      </c>
      <c r="BF60" s="35">
        <f>+'SEM2'!IS60</f>
        <v>0</v>
      </c>
      <c r="BG60" s="23">
        <f>+'SEM2'!IT60</f>
        <v>0</v>
      </c>
      <c r="BH60" s="26">
        <f>+'SEM2'!IU60</f>
        <v>0</v>
      </c>
      <c r="BI60" s="42" t="str">
        <f t="shared" si="52"/>
        <v>-</v>
      </c>
      <c r="BJ60" s="89" t="str">
        <f t="shared" si="53"/>
        <v>-</v>
      </c>
      <c r="BK60" s="43" t="str">
        <f t="shared" si="54"/>
        <v>-</v>
      </c>
      <c r="BL60" s="43" t="str">
        <f t="shared" si="55"/>
        <v>-</v>
      </c>
      <c r="BM60" s="43" t="str">
        <f t="shared" si="56"/>
        <v>-</v>
      </c>
      <c r="BN60" s="43" t="str">
        <f t="shared" si="57"/>
        <v>-</v>
      </c>
      <c r="BO60" s="43" t="str">
        <f t="shared" si="58"/>
        <v>-</v>
      </c>
      <c r="BP60" s="43" t="str">
        <f t="shared" si="59"/>
        <v>-</v>
      </c>
      <c r="BQ60" s="43" t="str">
        <f t="shared" si="60"/>
        <v>-</v>
      </c>
      <c r="BR60" s="43" t="str">
        <f t="shared" si="61"/>
        <v>-</v>
      </c>
      <c r="BS60" s="43" t="str">
        <f t="shared" si="62"/>
        <v>-</v>
      </c>
      <c r="BT60" s="43" t="str">
        <f t="shared" si="63"/>
        <v>-</v>
      </c>
      <c r="BU60" s="43" t="str">
        <f t="shared" si="64"/>
        <v>-</v>
      </c>
      <c r="BV60" s="43" t="str">
        <f t="shared" si="65"/>
        <v>-</v>
      </c>
      <c r="BW60" s="43" t="str">
        <f t="shared" si="66"/>
        <v>-</v>
      </c>
      <c r="BX60" s="43" t="str">
        <f t="shared" si="67"/>
        <v>-</v>
      </c>
      <c r="BY60" s="44" t="str">
        <f t="shared" si="68"/>
        <v>-</v>
      </c>
      <c r="BZ60" s="44" t="str">
        <f t="shared" si="69"/>
        <v>-</v>
      </c>
      <c r="CA60" s="44" t="str">
        <f t="shared" si="70"/>
        <v>-</v>
      </c>
      <c r="CB60" s="90" t="str">
        <f t="shared" si="71"/>
        <v>-</v>
      </c>
      <c r="CC60" s="39">
        <f>+'SEM3'!IC60</f>
        <v>0</v>
      </c>
      <c r="CD60" s="99">
        <f t="shared" si="72"/>
        <v>0</v>
      </c>
      <c r="CE60" s="99">
        <f t="shared" si="73"/>
        <v>0</v>
      </c>
      <c r="CF60" s="100">
        <f t="shared" si="74"/>
        <v>0</v>
      </c>
      <c r="CG60" s="100">
        <f t="shared" si="75"/>
        <v>0</v>
      </c>
      <c r="CH60" s="35">
        <f>+'SEM3'!IH60</f>
        <v>0</v>
      </c>
      <c r="CI60" s="35">
        <f>+'SEM3'!II60</f>
        <v>0</v>
      </c>
      <c r="CJ60" s="35">
        <f>+'SEM3'!IJ60</f>
        <v>0</v>
      </c>
      <c r="CK60" s="35">
        <f>+'SEM3'!IK60</f>
        <v>0</v>
      </c>
      <c r="CL60" s="35">
        <f>+'SEM3'!IL60</f>
        <v>0</v>
      </c>
      <c r="CM60" s="35">
        <f>+'SEM3'!IM60</f>
        <v>0</v>
      </c>
      <c r="CN60" s="100">
        <f>+'SEM3'!IN60</f>
        <v>0</v>
      </c>
      <c r="CO60" s="35">
        <f>+'SEM3'!IO60</f>
        <v>0</v>
      </c>
      <c r="CP60" s="35">
        <f>+'SEM3'!IP60</f>
        <v>0</v>
      </c>
      <c r="CQ60" s="35">
        <f>+'SEM3'!IQ60</f>
        <v>0</v>
      </c>
      <c r="CR60" s="35">
        <f>+'SEM3'!IR60</f>
        <v>0</v>
      </c>
      <c r="CS60" s="35">
        <f>+'SEM3'!IS60</f>
        <v>0</v>
      </c>
      <c r="CT60" s="23">
        <f>+'SEM3'!IT60</f>
        <v>0</v>
      </c>
      <c r="CU60" s="26">
        <f>+'SEM3'!IU60</f>
        <v>0</v>
      </c>
      <c r="CV60" s="42" t="str">
        <f t="shared" si="76"/>
        <v>-</v>
      </c>
      <c r="CW60" s="89" t="str">
        <f t="shared" si="77"/>
        <v>-</v>
      </c>
      <c r="CX60" s="43" t="str">
        <f t="shared" si="78"/>
        <v>-</v>
      </c>
      <c r="CY60" s="43" t="str">
        <f t="shared" si="79"/>
        <v>-</v>
      </c>
      <c r="CZ60" s="43" t="str">
        <f t="shared" si="80"/>
        <v>-</v>
      </c>
      <c r="DA60" s="43" t="str">
        <f t="shared" si="81"/>
        <v>-</v>
      </c>
      <c r="DB60" s="43" t="str">
        <f t="shared" si="82"/>
        <v>-</v>
      </c>
      <c r="DC60" s="43" t="str">
        <f t="shared" si="83"/>
        <v>-</v>
      </c>
      <c r="DD60" s="43" t="str">
        <f t="shared" si="84"/>
        <v>-</v>
      </c>
      <c r="DE60" s="43" t="str">
        <f t="shared" si="85"/>
        <v>-</v>
      </c>
      <c r="DF60" s="43" t="str">
        <f t="shared" si="86"/>
        <v>-</v>
      </c>
      <c r="DG60" s="43" t="str">
        <f t="shared" si="87"/>
        <v>-</v>
      </c>
      <c r="DH60" s="43" t="str">
        <f t="shared" si="88"/>
        <v>-</v>
      </c>
      <c r="DI60" s="43" t="str">
        <f t="shared" si="89"/>
        <v>-</v>
      </c>
      <c r="DJ60" s="43" t="str">
        <f t="shared" si="90"/>
        <v>-</v>
      </c>
      <c r="DK60" s="43" t="str">
        <f t="shared" si="91"/>
        <v>-</v>
      </c>
      <c r="DL60" s="44" t="str">
        <f t="shared" si="92"/>
        <v>-</v>
      </c>
      <c r="DM60" s="44" t="str">
        <f t="shared" si="93"/>
        <v>-</v>
      </c>
      <c r="DN60" s="44" t="str">
        <f t="shared" si="94"/>
        <v>-</v>
      </c>
      <c r="DO60" s="90" t="str">
        <f t="shared" si="95"/>
        <v>-</v>
      </c>
      <c r="DP60" s="39">
        <f>+'SEM4'!IC60</f>
        <v>0</v>
      </c>
      <c r="DQ60" s="99">
        <f t="shared" si="96"/>
        <v>0</v>
      </c>
      <c r="DR60" s="99">
        <f t="shared" si="97"/>
        <v>0</v>
      </c>
      <c r="DS60" s="100">
        <f t="shared" si="98"/>
        <v>0</v>
      </c>
      <c r="DT60" s="100">
        <f t="shared" si="99"/>
        <v>0</v>
      </c>
      <c r="DU60" s="35">
        <f>+'SEM4'!IH60</f>
        <v>0</v>
      </c>
      <c r="DV60" s="35">
        <f>+'SEM4'!II60</f>
        <v>0</v>
      </c>
      <c r="DW60" s="35">
        <f>+'SEM4'!IJ60</f>
        <v>0</v>
      </c>
      <c r="DX60" s="35">
        <f>+'SEM4'!IK60</f>
        <v>0</v>
      </c>
      <c r="DY60" s="35">
        <f>+'SEM4'!IL60</f>
        <v>0</v>
      </c>
      <c r="DZ60" s="35">
        <f>+'SEM4'!IM60</f>
        <v>0</v>
      </c>
      <c r="EA60" s="100">
        <f>+'SEM4'!IN60</f>
        <v>0</v>
      </c>
      <c r="EB60" s="35">
        <f>+'SEM4'!IO60</f>
        <v>0</v>
      </c>
      <c r="EC60" s="35">
        <f>+'SEM4'!IP60</f>
        <v>0</v>
      </c>
      <c r="ED60" s="35">
        <f>+'SEM4'!IQ60</f>
        <v>0</v>
      </c>
      <c r="EE60" s="35">
        <f>+'SEM4'!IR60</f>
        <v>0</v>
      </c>
      <c r="EF60" s="35">
        <f>+'SEM4'!IS60</f>
        <v>0</v>
      </c>
      <c r="EG60" s="23">
        <f>+'SEM4'!IT60</f>
        <v>0</v>
      </c>
      <c r="EH60" s="26">
        <f>+'SEM4'!IU60</f>
        <v>0</v>
      </c>
      <c r="EI60" s="42" t="str">
        <f t="shared" si="100"/>
        <v>-</v>
      </c>
      <c r="EJ60" s="89" t="str">
        <f t="shared" si="101"/>
        <v>-</v>
      </c>
      <c r="EK60" s="43" t="str">
        <f t="shared" si="102"/>
        <v>-</v>
      </c>
      <c r="EL60" s="43" t="str">
        <f t="shared" si="103"/>
        <v>-</v>
      </c>
      <c r="EM60" s="43" t="str">
        <f t="shared" si="104"/>
        <v>-</v>
      </c>
      <c r="EN60" s="43" t="str">
        <f t="shared" si="105"/>
        <v>-</v>
      </c>
      <c r="EO60" s="43" t="str">
        <f t="shared" si="106"/>
        <v>-</v>
      </c>
      <c r="EP60" s="43" t="str">
        <f t="shared" si="107"/>
        <v>-</v>
      </c>
      <c r="EQ60" s="43" t="str">
        <f t="shared" si="108"/>
        <v>-</v>
      </c>
      <c r="ER60" s="43" t="str">
        <f t="shared" si="109"/>
        <v>-</v>
      </c>
      <c r="ES60" s="43" t="str">
        <f t="shared" si="110"/>
        <v>-</v>
      </c>
      <c r="ET60" s="43" t="str">
        <f t="shared" si="111"/>
        <v>-</v>
      </c>
      <c r="EU60" s="43" t="str">
        <f t="shared" si="112"/>
        <v>-</v>
      </c>
      <c r="EV60" s="43" t="str">
        <f t="shared" si="113"/>
        <v>-</v>
      </c>
      <c r="EW60" s="43" t="str">
        <f t="shared" si="114"/>
        <v>-</v>
      </c>
      <c r="EX60" s="43" t="str">
        <f t="shared" si="115"/>
        <v>-</v>
      </c>
      <c r="EY60" s="44" t="str">
        <f t="shared" si="116"/>
        <v>-</v>
      </c>
      <c r="EZ60" s="44" t="str">
        <f t="shared" si="117"/>
        <v>-</v>
      </c>
      <c r="FA60" s="44" t="str">
        <f t="shared" si="118"/>
        <v>-</v>
      </c>
      <c r="FB60" s="90" t="str">
        <f t="shared" si="119"/>
        <v>-</v>
      </c>
      <c r="FC60" s="39">
        <f>+'SEM5'!IC60</f>
        <v>0</v>
      </c>
      <c r="FD60" s="99">
        <f t="shared" si="120"/>
        <v>0</v>
      </c>
      <c r="FE60" s="99">
        <f t="shared" si="121"/>
        <v>0</v>
      </c>
      <c r="FF60" s="100">
        <f t="shared" si="122"/>
        <v>0</v>
      </c>
      <c r="FG60" s="100">
        <f t="shared" si="123"/>
        <v>0</v>
      </c>
      <c r="FH60" s="35">
        <f>+'SEM5'!IH60</f>
        <v>0</v>
      </c>
      <c r="FI60" s="35">
        <f>+'SEM5'!II60</f>
        <v>0</v>
      </c>
      <c r="FJ60" s="35">
        <f>+'SEM5'!IJ60</f>
        <v>0</v>
      </c>
      <c r="FK60" s="35">
        <f>+'SEM5'!IK60</f>
        <v>0</v>
      </c>
      <c r="FL60" s="35">
        <f>+'SEM5'!IL60</f>
        <v>0</v>
      </c>
      <c r="FM60" s="35">
        <f>+'SEM5'!IM60</f>
        <v>0</v>
      </c>
      <c r="FN60" s="100">
        <f>+'SEM5'!IN60</f>
        <v>0</v>
      </c>
      <c r="FO60" s="35">
        <f>+'SEM5'!IO60</f>
        <v>0</v>
      </c>
      <c r="FP60" s="35">
        <f>+'SEM5'!IP60</f>
        <v>0</v>
      </c>
      <c r="FQ60" s="35">
        <f>+'SEM5'!IQ60</f>
        <v>0</v>
      </c>
      <c r="FR60" s="35">
        <f>+'SEM5'!IR60</f>
        <v>0</v>
      </c>
      <c r="FS60" s="35">
        <f>+'SEM5'!IS60</f>
        <v>0</v>
      </c>
      <c r="FT60" s="23">
        <f>+'SEM5'!IT60</f>
        <v>0</v>
      </c>
      <c r="FU60" s="26">
        <f>+'SEM5'!IU60</f>
        <v>0</v>
      </c>
      <c r="FV60" s="42" t="str">
        <f t="shared" si="124"/>
        <v>-</v>
      </c>
      <c r="FW60" s="89" t="str">
        <f t="shared" si="125"/>
        <v>-</v>
      </c>
      <c r="FX60" s="43" t="str">
        <f t="shared" si="126"/>
        <v>-</v>
      </c>
      <c r="FY60" s="43" t="str">
        <f t="shared" si="127"/>
        <v>-</v>
      </c>
      <c r="FZ60" s="43" t="str">
        <f t="shared" si="128"/>
        <v>-</v>
      </c>
      <c r="GA60" s="43" t="str">
        <f t="shared" si="129"/>
        <v>-</v>
      </c>
      <c r="GB60" s="43" t="str">
        <f t="shared" si="130"/>
        <v>-</v>
      </c>
      <c r="GC60" s="43" t="str">
        <f t="shared" si="131"/>
        <v>-</v>
      </c>
      <c r="GD60" s="43" t="str">
        <f t="shared" si="132"/>
        <v>-</v>
      </c>
      <c r="GE60" s="43" t="str">
        <f t="shared" si="133"/>
        <v>-</v>
      </c>
      <c r="GF60" s="43" t="str">
        <f t="shared" si="134"/>
        <v>-</v>
      </c>
      <c r="GG60" s="43" t="str">
        <f t="shared" si="135"/>
        <v>-</v>
      </c>
      <c r="GH60" s="43" t="str">
        <f t="shared" si="136"/>
        <v>-</v>
      </c>
      <c r="GI60" s="43" t="str">
        <f t="shared" si="137"/>
        <v>-</v>
      </c>
      <c r="GJ60" s="43" t="str">
        <f t="shared" si="138"/>
        <v>-</v>
      </c>
      <c r="GK60" s="43" t="str">
        <f t="shared" si="139"/>
        <v>-</v>
      </c>
      <c r="GL60" s="44" t="str">
        <f t="shared" si="140"/>
        <v>-</v>
      </c>
      <c r="GM60" s="44" t="str">
        <f t="shared" si="141"/>
        <v>-</v>
      </c>
      <c r="GN60" s="44" t="str">
        <f t="shared" si="142"/>
        <v>-</v>
      </c>
      <c r="GO60" s="90" t="str">
        <f t="shared" si="143"/>
        <v>-</v>
      </c>
      <c r="GP60" s="39">
        <f>'SEM6'!IC60</f>
        <v>0</v>
      </c>
      <c r="GQ60" s="99">
        <f t="shared" si="144"/>
        <v>0</v>
      </c>
      <c r="GR60" s="99">
        <f t="shared" si="145"/>
        <v>0</v>
      </c>
      <c r="GS60" s="100">
        <f t="shared" si="146"/>
        <v>0</v>
      </c>
      <c r="GT60" s="100">
        <f t="shared" si="147"/>
        <v>0</v>
      </c>
      <c r="GU60" s="35">
        <f>'SEM6'!IH60</f>
        <v>0</v>
      </c>
      <c r="GV60" s="35">
        <f>'SEM6'!II60</f>
        <v>0</v>
      </c>
      <c r="GW60" s="35">
        <f>'SEM6'!IJ60</f>
        <v>0</v>
      </c>
      <c r="GX60" s="35">
        <f>'SEM6'!IK60</f>
        <v>0</v>
      </c>
      <c r="GY60" s="35">
        <f>'SEM6'!IL60</f>
        <v>0</v>
      </c>
      <c r="GZ60" s="35">
        <f>'SEM6'!IM60</f>
        <v>0</v>
      </c>
      <c r="HA60" s="100">
        <f>'SEM6'!IN60</f>
        <v>0</v>
      </c>
      <c r="HB60" s="35">
        <f>'SEM6'!IO60</f>
        <v>0</v>
      </c>
      <c r="HC60" s="35">
        <f>'SEM6'!IP60</f>
        <v>0</v>
      </c>
      <c r="HD60" s="35">
        <f>'SEM6'!IQ60</f>
        <v>0</v>
      </c>
      <c r="HE60" s="35">
        <f>'SEM6'!IR60</f>
        <v>0</v>
      </c>
      <c r="HF60" s="35">
        <f>'SEM6'!IS60</f>
        <v>0</v>
      </c>
      <c r="HG60" s="23">
        <f>'SEM6'!IT60</f>
        <v>0</v>
      </c>
      <c r="HH60" s="26">
        <f>'SEM6'!IU60</f>
        <v>0</v>
      </c>
      <c r="HI60" s="42" t="str">
        <f t="shared" si="4"/>
        <v>-</v>
      </c>
      <c r="HJ60" s="89" t="str">
        <f t="shared" si="5"/>
        <v>-</v>
      </c>
      <c r="HK60" s="43" t="str">
        <f t="shared" si="6"/>
        <v>-</v>
      </c>
      <c r="HL60" s="43" t="str">
        <f t="shared" si="7"/>
        <v>-</v>
      </c>
      <c r="HM60" s="43" t="str">
        <f t="shared" si="8"/>
        <v>-</v>
      </c>
      <c r="HN60" s="43" t="str">
        <f t="shared" si="9"/>
        <v>-</v>
      </c>
      <c r="HO60" s="43" t="str">
        <f t="shared" si="10"/>
        <v>-</v>
      </c>
      <c r="HP60" s="43" t="str">
        <f t="shared" si="11"/>
        <v>-</v>
      </c>
      <c r="HQ60" s="43" t="str">
        <f t="shared" si="12"/>
        <v>-</v>
      </c>
      <c r="HR60" s="43" t="str">
        <f t="shared" si="13"/>
        <v>-</v>
      </c>
      <c r="HS60" s="43" t="str">
        <f t="shared" si="14"/>
        <v>-</v>
      </c>
      <c r="HT60" s="43" t="str">
        <f t="shared" si="15"/>
        <v>-</v>
      </c>
      <c r="HU60" s="43" t="str">
        <f t="shared" si="16"/>
        <v>-</v>
      </c>
      <c r="HV60" s="43" t="str">
        <f t="shared" si="17"/>
        <v>-</v>
      </c>
      <c r="HW60" s="43" t="str">
        <f t="shared" si="18"/>
        <v>-</v>
      </c>
      <c r="HX60" s="43" t="str">
        <f t="shared" si="19"/>
        <v>-</v>
      </c>
      <c r="HY60" s="44" t="str">
        <f t="shared" si="20"/>
        <v>-</v>
      </c>
      <c r="HZ60" s="44" t="str">
        <f t="shared" si="21"/>
        <v>-</v>
      </c>
      <c r="IA60" s="44" t="str">
        <f t="shared" si="22"/>
        <v>-</v>
      </c>
      <c r="IB60" s="90" t="str">
        <f t="shared" si="23"/>
        <v>-</v>
      </c>
      <c r="IC60" s="39">
        <f>'CUMUL Octobre 2022'!C60</f>
        <v>0</v>
      </c>
      <c r="ID60" s="112">
        <f t="shared" si="148"/>
        <v>0</v>
      </c>
      <c r="IE60" s="112">
        <f t="shared" si="149"/>
        <v>0</v>
      </c>
      <c r="IF60" s="113">
        <f t="shared" si="150"/>
        <v>0</v>
      </c>
      <c r="IG60" s="113">
        <f t="shared" si="151"/>
        <v>0</v>
      </c>
      <c r="IH60" s="35">
        <f>'CUMUL Octobre 2022'!H60</f>
        <v>0</v>
      </c>
      <c r="II60" s="35">
        <f>'CUMUL Octobre 2022'!I60</f>
        <v>0</v>
      </c>
      <c r="IJ60" s="35">
        <f>'CUMUL Octobre 2022'!J60</f>
        <v>0</v>
      </c>
      <c r="IK60" s="35">
        <f>'CUMUL Octobre 2022'!K60</f>
        <v>0</v>
      </c>
      <c r="IL60" s="35">
        <f>'CUMUL Octobre 2022'!L60</f>
        <v>0</v>
      </c>
      <c r="IM60" s="35">
        <f>'CUMUL Octobre 2022'!M60</f>
        <v>0</v>
      </c>
      <c r="IN60" s="113">
        <f>'CUMUL Octobre 2022'!N60</f>
        <v>0</v>
      </c>
      <c r="IO60" s="35">
        <f>'CUMUL Octobre 2022'!O60</f>
        <v>0</v>
      </c>
      <c r="IP60" s="35">
        <f>'CUMUL Octobre 2022'!P60</f>
        <v>0</v>
      </c>
      <c r="IQ60" s="35">
        <f>'CUMUL Octobre 2022'!Q60</f>
        <v>0</v>
      </c>
      <c r="IR60" s="35">
        <f>'CUMUL Octobre 2022'!R60</f>
        <v>0</v>
      </c>
      <c r="IS60" s="35">
        <f>'CUMUL Octobre 2022'!S60</f>
        <v>0</v>
      </c>
      <c r="IT60" s="23">
        <f>'CUMUL Octobre 2022'!T60</f>
        <v>0</v>
      </c>
      <c r="IU60" s="26">
        <f>'CUMUL Octobre 2022'!U60</f>
        <v>0</v>
      </c>
      <c r="IV60" s="125" t="str">
        <f t="shared" si="152"/>
        <v>-</v>
      </c>
      <c r="IW60" s="126" t="str">
        <f t="shared" si="153"/>
        <v>-</v>
      </c>
      <c r="IX60" s="127" t="str">
        <f t="shared" si="154"/>
        <v>-</v>
      </c>
      <c r="IY60" s="127" t="str">
        <f t="shared" si="155"/>
        <v>-</v>
      </c>
      <c r="IZ60" s="127" t="str">
        <f t="shared" si="156"/>
        <v>-</v>
      </c>
      <c r="JA60" s="127" t="str">
        <f t="shared" si="157"/>
        <v>-</v>
      </c>
      <c r="JB60" s="127" t="str">
        <f t="shared" si="158"/>
        <v>-</v>
      </c>
      <c r="JC60" s="127" t="str">
        <f t="shared" si="159"/>
        <v>-</v>
      </c>
      <c r="JD60" s="127" t="str">
        <f t="shared" si="160"/>
        <v>-</v>
      </c>
      <c r="JE60" s="127" t="str">
        <f t="shared" si="161"/>
        <v>-</v>
      </c>
      <c r="JF60" s="127" t="str">
        <f t="shared" si="162"/>
        <v>-</v>
      </c>
      <c r="JG60" s="127" t="str">
        <f t="shared" si="163"/>
        <v>-</v>
      </c>
      <c r="JH60" s="127" t="str">
        <f t="shared" si="164"/>
        <v>-</v>
      </c>
      <c r="JI60" s="127" t="str">
        <f t="shared" si="165"/>
        <v>-</v>
      </c>
      <c r="JJ60" s="127" t="str">
        <f t="shared" si="166"/>
        <v>-</v>
      </c>
      <c r="JK60" s="127" t="str">
        <f t="shared" si="167"/>
        <v>-</v>
      </c>
      <c r="JL60" s="128" t="str">
        <f t="shared" si="168"/>
        <v>-</v>
      </c>
      <c r="JM60" s="128" t="str">
        <f t="shared" si="169"/>
        <v>-</v>
      </c>
      <c r="JN60" s="128" t="str">
        <f t="shared" si="170"/>
        <v>-</v>
      </c>
      <c r="JO60" s="129" t="str">
        <f t="shared" si="171"/>
        <v>-</v>
      </c>
    </row>
    <row r="61" spans="1:275" ht="15.75">
      <c r="A61" s="14">
        <f>IFERROR('SEM1'!A61,"-")</f>
        <v>0</v>
      </c>
      <c r="B61" s="14">
        <f>IFERROR('SEM1'!B61,"-")</f>
        <v>0</v>
      </c>
      <c r="C61" s="39">
        <f>+'SEM1'!IC61</f>
        <v>0</v>
      </c>
      <c r="D61" s="99">
        <f t="shared" si="24"/>
        <v>0</v>
      </c>
      <c r="E61" s="99">
        <f t="shared" si="25"/>
        <v>0</v>
      </c>
      <c r="F61" s="100">
        <f t="shared" si="26"/>
        <v>0</v>
      </c>
      <c r="G61" s="100">
        <f t="shared" si="27"/>
        <v>0</v>
      </c>
      <c r="H61" s="35">
        <f>+'SEM1'!IH61</f>
        <v>0</v>
      </c>
      <c r="I61" s="35">
        <f>+'SEM1'!II61</f>
        <v>0</v>
      </c>
      <c r="J61" s="35">
        <f>+'SEM1'!IJ61</f>
        <v>0</v>
      </c>
      <c r="K61" s="35">
        <f>+'SEM1'!IK61</f>
        <v>0</v>
      </c>
      <c r="L61" s="35">
        <f>+'SEM1'!IL61</f>
        <v>0</v>
      </c>
      <c r="M61" s="35">
        <f>+'SEM1'!IM61</f>
        <v>0</v>
      </c>
      <c r="N61" s="100">
        <f>+'SEM1'!IN61</f>
        <v>0</v>
      </c>
      <c r="O61" s="35">
        <f>+'SEM1'!IO61</f>
        <v>0</v>
      </c>
      <c r="P61" s="35">
        <f>+'SEM1'!IP61</f>
        <v>0</v>
      </c>
      <c r="Q61" s="35">
        <f>+'SEM1'!IQ61</f>
        <v>0</v>
      </c>
      <c r="R61" s="35">
        <f>+'SEM1'!IR61</f>
        <v>0</v>
      </c>
      <c r="S61" s="35">
        <f>+'SEM1'!IS61</f>
        <v>0</v>
      </c>
      <c r="T61" s="23">
        <f>+'SEM1'!IT61</f>
        <v>0</v>
      </c>
      <c r="U61" s="26">
        <f>+'SEM1'!IU61</f>
        <v>0</v>
      </c>
      <c r="V61" s="42" t="str">
        <f t="shared" si="28"/>
        <v>-</v>
      </c>
      <c r="W61" s="89" t="str">
        <f t="shared" si="29"/>
        <v>-</v>
      </c>
      <c r="X61" s="43" t="str">
        <f t="shared" si="30"/>
        <v>-</v>
      </c>
      <c r="Y61" s="43" t="str">
        <f t="shared" si="31"/>
        <v>-</v>
      </c>
      <c r="Z61" s="43" t="str">
        <f t="shared" si="32"/>
        <v>-</v>
      </c>
      <c r="AA61" s="43" t="str">
        <f t="shared" si="33"/>
        <v>-</v>
      </c>
      <c r="AB61" s="43" t="str">
        <f t="shared" si="34"/>
        <v>-</v>
      </c>
      <c r="AC61" s="43" t="str">
        <f t="shared" si="35"/>
        <v>-</v>
      </c>
      <c r="AD61" s="43" t="str">
        <f t="shared" si="36"/>
        <v>-</v>
      </c>
      <c r="AE61" s="43" t="str">
        <f t="shared" si="37"/>
        <v>-</v>
      </c>
      <c r="AF61" s="43" t="str">
        <f t="shared" si="38"/>
        <v>-</v>
      </c>
      <c r="AG61" s="43" t="str">
        <f t="shared" si="39"/>
        <v>-</v>
      </c>
      <c r="AH61" s="43" t="str">
        <f t="shared" si="40"/>
        <v>-</v>
      </c>
      <c r="AI61" s="43" t="str">
        <f t="shared" si="41"/>
        <v>-</v>
      </c>
      <c r="AJ61" s="43" t="str">
        <f t="shared" si="42"/>
        <v>-</v>
      </c>
      <c r="AK61" s="43" t="str">
        <f t="shared" si="43"/>
        <v>-</v>
      </c>
      <c r="AL61" s="44" t="str">
        <f t="shared" si="44"/>
        <v>-</v>
      </c>
      <c r="AM61" s="44" t="str">
        <f t="shared" si="45"/>
        <v>-</v>
      </c>
      <c r="AN61" s="44" t="str">
        <f t="shared" si="46"/>
        <v>-</v>
      </c>
      <c r="AO61" s="90" t="str">
        <f t="shared" si="47"/>
        <v>-</v>
      </c>
      <c r="AP61" s="39">
        <f>+'SEM2'!IC61</f>
        <v>0</v>
      </c>
      <c r="AQ61" s="99">
        <f t="shared" si="48"/>
        <v>0</v>
      </c>
      <c r="AR61" s="99">
        <f t="shared" si="49"/>
        <v>0</v>
      </c>
      <c r="AS61" s="100">
        <f t="shared" si="50"/>
        <v>0</v>
      </c>
      <c r="AT61" s="100">
        <f t="shared" si="51"/>
        <v>0</v>
      </c>
      <c r="AU61" s="35">
        <f>+'SEM2'!IH61</f>
        <v>0</v>
      </c>
      <c r="AV61" s="35">
        <f>+'SEM2'!II61</f>
        <v>0</v>
      </c>
      <c r="AW61" s="35">
        <f>+'SEM2'!IJ61</f>
        <v>0</v>
      </c>
      <c r="AX61" s="35">
        <f>+'SEM2'!IK61</f>
        <v>0</v>
      </c>
      <c r="AY61" s="35">
        <f>+'SEM2'!IL61</f>
        <v>0</v>
      </c>
      <c r="AZ61" s="35">
        <f>+'SEM2'!IM61</f>
        <v>0</v>
      </c>
      <c r="BA61" s="100">
        <f>+'SEM2'!IN61</f>
        <v>0</v>
      </c>
      <c r="BB61" s="35">
        <f>+'SEM2'!IO61</f>
        <v>0</v>
      </c>
      <c r="BC61" s="35">
        <f>+'SEM2'!IP61</f>
        <v>0</v>
      </c>
      <c r="BD61" s="35">
        <f>+'SEM2'!IQ61</f>
        <v>0</v>
      </c>
      <c r="BE61" s="35">
        <f>+'SEM2'!IR61</f>
        <v>0</v>
      </c>
      <c r="BF61" s="35">
        <f>+'SEM2'!IS61</f>
        <v>0</v>
      </c>
      <c r="BG61" s="23">
        <f>+'SEM2'!IT61</f>
        <v>0</v>
      </c>
      <c r="BH61" s="26">
        <f>+'SEM2'!IU61</f>
        <v>0</v>
      </c>
      <c r="BI61" s="42" t="str">
        <f t="shared" si="52"/>
        <v>-</v>
      </c>
      <c r="BJ61" s="89" t="str">
        <f t="shared" si="53"/>
        <v>-</v>
      </c>
      <c r="BK61" s="43" t="str">
        <f t="shared" si="54"/>
        <v>-</v>
      </c>
      <c r="BL61" s="43" t="str">
        <f t="shared" si="55"/>
        <v>-</v>
      </c>
      <c r="BM61" s="43" t="str">
        <f t="shared" si="56"/>
        <v>-</v>
      </c>
      <c r="BN61" s="43" t="str">
        <f t="shared" si="57"/>
        <v>-</v>
      </c>
      <c r="BO61" s="43" t="str">
        <f t="shared" si="58"/>
        <v>-</v>
      </c>
      <c r="BP61" s="43" t="str">
        <f t="shared" si="59"/>
        <v>-</v>
      </c>
      <c r="BQ61" s="43" t="str">
        <f t="shared" si="60"/>
        <v>-</v>
      </c>
      <c r="BR61" s="43" t="str">
        <f t="shared" si="61"/>
        <v>-</v>
      </c>
      <c r="BS61" s="43" t="str">
        <f t="shared" si="62"/>
        <v>-</v>
      </c>
      <c r="BT61" s="43" t="str">
        <f t="shared" si="63"/>
        <v>-</v>
      </c>
      <c r="BU61" s="43" t="str">
        <f t="shared" si="64"/>
        <v>-</v>
      </c>
      <c r="BV61" s="43" t="str">
        <f t="shared" si="65"/>
        <v>-</v>
      </c>
      <c r="BW61" s="43" t="str">
        <f t="shared" si="66"/>
        <v>-</v>
      </c>
      <c r="BX61" s="43" t="str">
        <f t="shared" si="67"/>
        <v>-</v>
      </c>
      <c r="BY61" s="44" t="str">
        <f t="shared" si="68"/>
        <v>-</v>
      </c>
      <c r="BZ61" s="44" t="str">
        <f t="shared" si="69"/>
        <v>-</v>
      </c>
      <c r="CA61" s="44" t="str">
        <f t="shared" si="70"/>
        <v>-</v>
      </c>
      <c r="CB61" s="90" t="str">
        <f t="shared" si="71"/>
        <v>-</v>
      </c>
      <c r="CC61" s="39">
        <f>+'SEM3'!IC61</f>
        <v>0</v>
      </c>
      <c r="CD61" s="99">
        <f t="shared" si="72"/>
        <v>0</v>
      </c>
      <c r="CE61" s="99">
        <f t="shared" si="73"/>
        <v>0</v>
      </c>
      <c r="CF61" s="100">
        <f t="shared" si="74"/>
        <v>0</v>
      </c>
      <c r="CG61" s="100">
        <f t="shared" si="75"/>
        <v>0</v>
      </c>
      <c r="CH61" s="35">
        <f>+'SEM3'!IH61</f>
        <v>0</v>
      </c>
      <c r="CI61" s="35">
        <f>+'SEM3'!II61</f>
        <v>0</v>
      </c>
      <c r="CJ61" s="35">
        <f>+'SEM3'!IJ61</f>
        <v>0</v>
      </c>
      <c r="CK61" s="35">
        <f>+'SEM3'!IK61</f>
        <v>0</v>
      </c>
      <c r="CL61" s="35">
        <f>+'SEM3'!IL61</f>
        <v>0</v>
      </c>
      <c r="CM61" s="35">
        <f>+'SEM3'!IM61</f>
        <v>0</v>
      </c>
      <c r="CN61" s="100">
        <f>+'SEM3'!IN61</f>
        <v>0</v>
      </c>
      <c r="CO61" s="35">
        <f>+'SEM3'!IO61</f>
        <v>0</v>
      </c>
      <c r="CP61" s="35">
        <f>+'SEM3'!IP61</f>
        <v>0</v>
      </c>
      <c r="CQ61" s="35">
        <f>+'SEM3'!IQ61</f>
        <v>0</v>
      </c>
      <c r="CR61" s="35">
        <f>+'SEM3'!IR61</f>
        <v>0</v>
      </c>
      <c r="CS61" s="35">
        <f>+'SEM3'!IS61</f>
        <v>0</v>
      </c>
      <c r="CT61" s="23">
        <f>+'SEM3'!IT61</f>
        <v>0</v>
      </c>
      <c r="CU61" s="26">
        <f>+'SEM3'!IU61</f>
        <v>0</v>
      </c>
      <c r="CV61" s="42" t="str">
        <f t="shared" si="76"/>
        <v>-</v>
      </c>
      <c r="CW61" s="89" t="str">
        <f t="shared" si="77"/>
        <v>-</v>
      </c>
      <c r="CX61" s="43" t="str">
        <f t="shared" si="78"/>
        <v>-</v>
      </c>
      <c r="CY61" s="43" t="str">
        <f t="shared" si="79"/>
        <v>-</v>
      </c>
      <c r="CZ61" s="43" t="str">
        <f t="shared" si="80"/>
        <v>-</v>
      </c>
      <c r="DA61" s="43" t="str">
        <f t="shared" si="81"/>
        <v>-</v>
      </c>
      <c r="DB61" s="43" t="str">
        <f t="shared" si="82"/>
        <v>-</v>
      </c>
      <c r="DC61" s="43" t="str">
        <f t="shared" si="83"/>
        <v>-</v>
      </c>
      <c r="DD61" s="43" t="str">
        <f t="shared" si="84"/>
        <v>-</v>
      </c>
      <c r="DE61" s="43" t="str">
        <f t="shared" si="85"/>
        <v>-</v>
      </c>
      <c r="DF61" s="43" t="str">
        <f t="shared" si="86"/>
        <v>-</v>
      </c>
      <c r="DG61" s="43" t="str">
        <f t="shared" si="87"/>
        <v>-</v>
      </c>
      <c r="DH61" s="43" t="str">
        <f t="shared" si="88"/>
        <v>-</v>
      </c>
      <c r="DI61" s="43" t="str">
        <f t="shared" si="89"/>
        <v>-</v>
      </c>
      <c r="DJ61" s="43" t="str">
        <f t="shared" si="90"/>
        <v>-</v>
      </c>
      <c r="DK61" s="43" t="str">
        <f t="shared" si="91"/>
        <v>-</v>
      </c>
      <c r="DL61" s="44" t="str">
        <f t="shared" si="92"/>
        <v>-</v>
      </c>
      <c r="DM61" s="44" t="str">
        <f t="shared" si="93"/>
        <v>-</v>
      </c>
      <c r="DN61" s="44" t="str">
        <f t="shared" si="94"/>
        <v>-</v>
      </c>
      <c r="DO61" s="90" t="str">
        <f t="shared" si="95"/>
        <v>-</v>
      </c>
      <c r="DP61" s="39">
        <f>+'SEM4'!IC61</f>
        <v>0</v>
      </c>
      <c r="DQ61" s="99">
        <f t="shared" si="96"/>
        <v>0</v>
      </c>
      <c r="DR61" s="99">
        <f t="shared" si="97"/>
        <v>0</v>
      </c>
      <c r="DS61" s="100">
        <f t="shared" si="98"/>
        <v>0</v>
      </c>
      <c r="DT61" s="100">
        <f t="shared" si="99"/>
        <v>0</v>
      </c>
      <c r="DU61" s="35">
        <f>+'SEM4'!IH61</f>
        <v>0</v>
      </c>
      <c r="DV61" s="35">
        <f>+'SEM4'!II61</f>
        <v>0</v>
      </c>
      <c r="DW61" s="35">
        <f>+'SEM4'!IJ61</f>
        <v>0</v>
      </c>
      <c r="DX61" s="35">
        <f>+'SEM4'!IK61</f>
        <v>0</v>
      </c>
      <c r="DY61" s="35">
        <f>+'SEM4'!IL61</f>
        <v>0</v>
      </c>
      <c r="DZ61" s="35">
        <f>+'SEM4'!IM61</f>
        <v>0</v>
      </c>
      <c r="EA61" s="100">
        <f>+'SEM4'!IN61</f>
        <v>0</v>
      </c>
      <c r="EB61" s="35">
        <f>+'SEM4'!IO61</f>
        <v>0</v>
      </c>
      <c r="EC61" s="35">
        <f>+'SEM4'!IP61</f>
        <v>0</v>
      </c>
      <c r="ED61" s="35">
        <f>+'SEM4'!IQ61</f>
        <v>0</v>
      </c>
      <c r="EE61" s="35">
        <f>+'SEM4'!IR61</f>
        <v>0</v>
      </c>
      <c r="EF61" s="35">
        <f>+'SEM4'!IS61</f>
        <v>0</v>
      </c>
      <c r="EG61" s="23">
        <f>+'SEM4'!IT61</f>
        <v>0</v>
      </c>
      <c r="EH61" s="26">
        <f>+'SEM4'!IU61</f>
        <v>0</v>
      </c>
      <c r="EI61" s="42" t="str">
        <f t="shared" si="100"/>
        <v>-</v>
      </c>
      <c r="EJ61" s="89" t="str">
        <f t="shared" si="101"/>
        <v>-</v>
      </c>
      <c r="EK61" s="43" t="str">
        <f t="shared" si="102"/>
        <v>-</v>
      </c>
      <c r="EL61" s="43" t="str">
        <f t="shared" si="103"/>
        <v>-</v>
      </c>
      <c r="EM61" s="43" t="str">
        <f t="shared" si="104"/>
        <v>-</v>
      </c>
      <c r="EN61" s="43" t="str">
        <f t="shared" si="105"/>
        <v>-</v>
      </c>
      <c r="EO61" s="43" t="str">
        <f t="shared" si="106"/>
        <v>-</v>
      </c>
      <c r="EP61" s="43" t="str">
        <f t="shared" si="107"/>
        <v>-</v>
      </c>
      <c r="EQ61" s="43" t="str">
        <f t="shared" si="108"/>
        <v>-</v>
      </c>
      <c r="ER61" s="43" t="str">
        <f t="shared" si="109"/>
        <v>-</v>
      </c>
      <c r="ES61" s="43" t="str">
        <f t="shared" si="110"/>
        <v>-</v>
      </c>
      <c r="ET61" s="43" t="str">
        <f t="shared" si="111"/>
        <v>-</v>
      </c>
      <c r="EU61" s="43" t="str">
        <f t="shared" si="112"/>
        <v>-</v>
      </c>
      <c r="EV61" s="43" t="str">
        <f t="shared" si="113"/>
        <v>-</v>
      </c>
      <c r="EW61" s="43" t="str">
        <f t="shared" si="114"/>
        <v>-</v>
      </c>
      <c r="EX61" s="43" t="str">
        <f t="shared" si="115"/>
        <v>-</v>
      </c>
      <c r="EY61" s="44" t="str">
        <f t="shared" si="116"/>
        <v>-</v>
      </c>
      <c r="EZ61" s="44" t="str">
        <f t="shared" si="117"/>
        <v>-</v>
      </c>
      <c r="FA61" s="44" t="str">
        <f t="shared" si="118"/>
        <v>-</v>
      </c>
      <c r="FB61" s="90" t="str">
        <f t="shared" si="119"/>
        <v>-</v>
      </c>
      <c r="FC61" s="39">
        <f>+'SEM5'!IC61</f>
        <v>0</v>
      </c>
      <c r="FD61" s="99">
        <f t="shared" si="120"/>
        <v>0</v>
      </c>
      <c r="FE61" s="99">
        <f t="shared" si="121"/>
        <v>0</v>
      </c>
      <c r="FF61" s="100">
        <f t="shared" si="122"/>
        <v>0</v>
      </c>
      <c r="FG61" s="100">
        <f t="shared" si="123"/>
        <v>0</v>
      </c>
      <c r="FH61" s="35">
        <f>+'SEM5'!IH61</f>
        <v>0</v>
      </c>
      <c r="FI61" s="35">
        <f>+'SEM5'!II61</f>
        <v>0</v>
      </c>
      <c r="FJ61" s="35">
        <f>+'SEM5'!IJ61</f>
        <v>0</v>
      </c>
      <c r="FK61" s="35">
        <f>+'SEM5'!IK61</f>
        <v>0</v>
      </c>
      <c r="FL61" s="35">
        <f>+'SEM5'!IL61</f>
        <v>0</v>
      </c>
      <c r="FM61" s="35">
        <f>+'SEM5'!IM61</f>
        <v>0</v>
      </c>
      <c r="FN61" s="100">
        <f>+'SEM5'!IN61</f>
        <v>0</v>
      </c>
      <c r="FO61" s="35">
        <f>+'SEM5'!IO61</f>
        <v>0</v>
      </c>
      <c r="FP61" s="35">
        <f>+'SEM5'!IP61</f>
        <v>0</v>
      </c>
      <c r="FQ61" s="35">
        <f>+'SEM5'!IQ61</f>
        <v>0</v>
      </c>
      <c r="FR61" s="35">
        <f>+'SEM5'!IR61</f>
        <v>0</v>
      </c>
      <c r="FS61" s="35">
        <f>+'SEM5'!IS61</f>
        <v>0</v>
      </c>
      <c r="FT61" s="23">
        <f>+'SEM5'!IT61</f>
        <v>0</v>
      </c>
      <c r="FU61" s="26">
        <f>+'SEM5'!IU61</f>
        <v>0</v>
      </c>
      <c r="FV61" s="42" t="str">
        <f t="shared" si="124"/>
        <v>-</v>
      </c>
      <c r="FW61" s="89" t="str">
        <f t="shared" si="125"/>
        <v>-</v>
      </c>
      <c r="FX61" s="43" t="str">
        <f t="shared" si="126"/>
        <v>-</v>
      </c>
      <c r="FY61" s="43" t="str">
        <f t="shared" si="127"/>
        <v>-</v>
      </c>
      <c r="FZ61" s="43" t="str">
        <f t="shared" si="128"/>
        <v>-</v>
      </c>
      <c r="GA61" s="43" t="str">
        <f t="shared" si="129"/>
        <v>-</v>
      </c>
      <c r="GB61" s="43" t="str">
        <f t="shared" si="130"/>
        <v>-</v>
      </c>
      <c r="GC61" s="43" t="str">
        <f t="shared" si="131"/>
        <v>-</v>
      </c>
      <c r="GD61" s="43" t="str">
        <f t="shared" si="132"/>
        <v>-</v>
      </c>
      <c r="GE61" s="43" t="str">
        <f t="shared" si="133"/>
        <v>-</v>
      </c>
      <c r="GF61" s="43" t="str">
        <f t="shared" si="134"/>
        <v>-</v>
      </c>
      <c r="GG61" s="43" t="str">
        <f t="shared" si="135"/>
        <v>-</v>
      </c>
      <c r="GH61" s="43" t="str">
        <f t="shared" si="136"/>
        <v>-</v>
      </c>
      <c r="GI61" s="43" t="str">
        <f t="shared" si="137"/>
        <v>-</v>
      </c>
      <c r="GJ61" s="43" t="str">
        <f t="shared" si="138"/>
        <v>-</v>
      </c>
      <c r="GK61" s="43" t="str">
        <f t="shared" si="139"/>
        <v>-</v>
      </c>
      <c r="GL61" s="44" t="str">
        <f t="shared" si="140"/>
        <v>-</v>
      </c>
      <c r="GM61" s="44" t="str">
        <f t="shared" si="141"/>
        <v>-</v>
      </c>
      <c r="GN61" s="44" t="str">
        <f t="shared" si="142"/>
        <v>-</v>
      </c>
      <c r="GO61" s="90" t="str">
        <f t="shared" si="143"/>
        <v>-</v>
      </c>
      <c r="GP61" s="39">
        <f>'SEM6'!IC61</f>
        <v>0</v>
      </c>
      <c r="GQ61" s="99">
        <f t="shared" si="144"/>
        <v>0</v>
      </c>
      <c r="GR61" s="99">
        <f t="shared" si="145"/>
        <v>0</v>
      </c>
      <c r="GS61" s="100">
        <f t="shared" si="146"/>
        <v>0</v>
      </c>
      <c r="GT61" s="100">
        <f t="shared" si="147"/>
        <v>0</v>
      </c>
      <c r="GU61" s="35">
        <f>'SEM6'!IH61</f>
        <v>0</v>
      </c>
      <c r="GV61" s="35">
        <f>'SEM6'!II61</f>
        <v>0</v>
      </c>
      <c r="GW61" s="35">
        <f>'SEM6'!IJ61</f>
        <v>0</v>
      </c>
      <c r="GX61" s="35">
        <f>'SEM6'!IK61</f>
        <v>0</v>
      </c>
      <c r="GY61" s="35">
        <f>'SEM6'!IL61</f>
        <v>0</v>
      </c>
      <c r="GZ61" s="35">
        <f>'SEM6'!IM61</f>
        <v>0</v>
      </c>
      <c r="HA61" s="100">
        <f>'SEM6'!IN61</f>
        <v>0</v>
      </c>
      <c r="HB61" s="35">
        <f>'SEM6'!IO61</f>
        <v>0</v>
      </c>
      <c r="HC61" s="35">
        <f>'SEM6'!IP61</f>
        <v>0</v>
      </c>
      <c r="HD61" s="35">
        <f>'SEM6'!IQ61</f>
        <v>0</v>
      </c>
      <c r="HE61" s="35">
        <f>'SEM6'!IR61</f>
        <v>0</v>
      </c>
      <c r="HF61" s="35">
        <f>'SEM6'!IS61</f>
        <v>0</v>
      </c>
      <c r="HG61" s="23">
        <f>'SEM6'!IT61</f>
        <v>0</v>
      </c>
      <c r="HH61" s="26">
        <f>'SEM6'!IU61</f>
        <v>0</v>
      </c>
      <c r="HI61" s="42" t="str">
        <f t="shared" si="4"/>
        <v>-</v>
      </c>
      <c r="HJ61" s="89" t="str">
        <f t="shared" si="5"/>
        <v>-</v>
      </c>
      <c r="HK61" s="43" t="str">
        <f t="shared" si="6"/>
        <v>-</v>
      </c>
      <c r="HL61" s="43" t="str">
        <f t="shared" si="7"/>
        <v>-</v>
      </c>
      <c r="HM61" s="43" t="str">
        <f t="shared" si="8"/>
        <v>-</v>
      </c>
      <c r="HN61" s="43" t="str">
        <f t="shared" si="9"/>
        <v>-</v>
      </c>
      <c r="HO61" s="43" t="str">
        <f t="shared" si="10"/>
        <v>-</v>
      </c>
      <c r="HP61" s="43" t="str">
        <f t="shared" si="11"/>
        <v>-</v>
      </c>
      <c r="HQ61" s="43" t="str">
        <f t="shared" si="12"/>
        <v>-</v>
      </c>
      <c r="HR61" s="43" t="str">
        <f t="shared" si="13"/>
        <v>-</v>
      </c>
      <c r="HS61" s="43" t="str">
        <f t="shared" si="14"/>
        <v>-</v>
      </c>
      <c r="HT61" s="43" t="str">
        <f t="shared" si="15"/>
        <v>-</v>
      </c>
      <c r="HU61" s="43" t="str">
        <f t="shared" si="16"/>
        <v>-</v>
      </c>
      <c r="HV61" s="43" t="str">
        <f t="shared" si="17"/>
        <v>-</v>
      </c>
      <c r="HW61" s="43" t="str">
        <f t="shared" si="18"/>
        <v>-</v>
      </c>
      <c r="HX61" s="43" t="str">
        <f t="shared" si="19"/>
        <v>-</v>
      </c>
      <c r="HY61" s="44" t="str">
        <f t="shared" si="20"/>
        <v>-</v>
      </c>
      <c r="HZ61" s="44" t="str">
        <f t="shared" si="21"/>
        <v>-</v>
      </c>
      <c r="IA61" s="44" t="str">
        <f t="shared" si="22"/>
        <v>-</v>
      </c>
      <c r="IB61" s="90" t="str">
        <f t="shared" si="23"/>
        <v>-</v>
      </c>
      <c r="IC61" s="39">
        <f>'CUMUL Octobre 2022'!C61</f>
        <v>0</v>
      </c>
      <c r="ID61" s="112">
        <f t="shared" si="148"/>
        <v>0</v>
      </c>
      <c r="IE61" s="112">
        <f t="shared" si="149"/>
        <v>0</v>
      </c>
      <c r="IF61" s="113">
        <f t="shared" si="150"/>
        <v>0</v>
      </c>
      <c r="IG61" s="113">
        <f t="shared" si="151"/>
        <v>0</v>
      </c>
      <c r="IH61" s="35">
        <f>'CUMUL Octobre 2022'!H61</f>
        <v>0</v>
      </c>
      <c r="II61" s="35">
        <f>'CUMUL Octobre 2022'!I61</f>
        <v>0</v>
      </c>
      <c r="IJ61" s="35">
        <f>'CUMUL Octobre 2022'!J61</f>
        <v>0</v>
      </c>
      <c r="IK61" s="35">
        <f>'CUMUL Octobre 2022'!K61</f>
        <v>0</v>
      </c>
      <c r="IL61" s="35">
        <f>'CUMUL Octobre 2022'!L61</f>
        <v>0</v>
      </c>
      <c r="IM61" s="35">
        <f>'CUMUL Octobre 2022'!M61</f>
        <v>0</v>
      </c>
      <c r="IN61" s="113">
        <f>'CUMUL Octobre 2022'!N61</f>
        <v>0</v>
      </c>
      <c r="IO61" s="35">
        <f>'CUMUL Octobre 2022'!O61</f>
        <v>0</v>
      </c>
      <c r="IP61" s="35">
        <f>'CUMUL Octobre 2022'!P61</f>
        <v>0</v>
      </c>
      <c r="IQ61" s="35">
        <f>'CUMUL Octobre 2022'!Q61</f>
        <v>0</v>
      </c>
      <c r="IR61" s="35">
        <f>'CUMUL Octobre 2022'!R61</f>
        <v>0</v>
      </c>
      <c r="IS61" s="35">
        <f>'CUMUL Octobre 2022'!S61</f>
        <v>0</v>
      </c>
      <c r="IT61" s="23">
        <f>'CUMUL Octobre 2022'!T61</f>
        <v>0</v>
      </c>
      <c r="IU61" s="26">
        <f>'CUMUL Octobre 2022'!U61</f>
        <v>0</v>
      </c>
      <c r="IV61" s="125" t="str">
        <f t="shared" si="152"/>
        <v>-</v>
      </c>
      <c r="IW61" s="126" t="str">
        <f t="shared" si="153"/>
        <v>-</v>
      </c>
      <c r="IX61" s="127" t="str">
        <f t="shared" si="154"/>
        <v>-</v>
      </c>
      <c r="IY61" s="127" t="str">
        <f t="shared" si="155"/>
        <v>-</v>
      </c>
      <c r="IZ61" s="127" t="str">
        <f t="shared" si="156"/>
        <v>-</v>
      </c>
      <c r="JA61" s="127" t="str">
        <f t="shared" si="157"/>
        <v>-</v>
      </c>
      <c r="JB61" s="127" t="str">
        <f t="shared" si="158"/>
        <v>-</v>
      </c>
      <c r="JC61" s="127" t="str">
        <f t="shared" si="159"/>
        <v>-</v>
      </c>
      <c r="JD61" s="127" t="str">
        <f t="shared" si="160"/>
        <v>-</v>
      </c>
      <c r="JE61" s="127" t="str">
        <f t="shared" si="161"/>
        <v>-</v>
      </c>
      <c r="JF61" s="127" t="str">
        <f t="shared" si="162"/>
        <v>-</v>
      </c>
      <c r="JG61" s="127" t="str">
        <f t="shared" si="163"/>
        <v>-</v>
      </c>
      <c r="JH61" s="127" t="str">
        <f t="shared" si="164"/>
        <v>-</v>
      </c>
      <c r="JI61" s="127" t="str">
        <f t="shared" si="165"/>
        <v>-</v>
      </c>
      <c r="JJ61" s="127" t="str">
        <f t="shared" si="166"/>
        <v>-</v>
      </c>
      <c r="JK61" s="127" t="str">
        <f t="shared" si="167"/>
        <v>-</v>
      </c>
      <c r="JL61" s="128" t="str">
        <f t="shared" si="168"/>
        <v>-</v>
      </c>
      <c r="JM61" s="128" t="str">
        <f t="shared" si="169"/>
        <v>-</v>
      </c>
      <c r="JN61" s="128" t="str">
        <f t="shared" si="170"/>
        <v>-</v>
      </c>
      <c r="JO61" s="129" t="str">
        <f t="shared" si="171"/>
        <v>-</v>
      </c>
    </row>
    <row r="62" spans="1:275" ht="15.75">
      <c r="A62" s="14">
        <f>IFERROR('SEM1'!A62,"-")</f>
        <v>0</v>
      </c>
      <c r="B62" s="14">
        <f>IFERROR('SEM1'!B62,"-")</f>
        <v>0</v>
      </c>
      <c r="C62" s="39">
        <f>+'SEM1'!IC62</f>
        <v>0</v>
      </c>
      <c r="D62" s="99">
        <f t="shared" si="24"/>
        <v>0</v>
      </c>
      <c r="E62" s="99">
        <f t="shared" si="25"/>
        <v>0</v>
      </c>
      <c r="F62" s="100">
        <f t="shared" si="26"/>
        <v>0</v>
      </c>
      <c r="G62" s="100">
        <f t="shared" si="27"/>
        <v>0</v>
      </c>
      <c r="H62" s="35">
        <f>+'SEM1'!IH62</f>
        <v>0</v>
      </c>
      <c r="I62" s="35">
        <f>+'SEM1'!II62</f>
        <v>0</v>
      </c>
      <c r="J62" s="35">
        <f>+'SEM1'!IJ62</f>
        <v>0</v>
      </c>
      <c r="K62" s="35">
        <f>+'SEM1'!IK62</f>
        <v>0</v>
      </c>
      <c r="L62" s="35">
        <f>+'SEM1'!IL62</f>
        <v>0</v>
      </c>
      <c r="M62" s="35">
        <f>+'SEM1'!IM62</f>
        <v>0</v>
      </c>
      <c r="N62" s="100">
        <f>+'SEM1'!IN62</f>
        <v>0</v>
      </c>
      <c r="O62" s="35">
        <f>+'SEM1'!IO62</f>
        <v>0</v>
      </c>
      <c r="P62" s="35">
        <f>+'SEM1'!IP62</f>
        <v>0</v>
      </c>
      <c r="Q62" s="35">
        <f>+'SEM1'!IQ62</f>
        <v>0</v>
      </c>
      <c r="R62" s="35">
        <f>+'SEM1'!IR62</f>
        <v>0</v>
      </c>
      <c r="S62" s="35">
        <f>+'SEM1'!IS62</f>
        <v>0</v>
      </c>
      <c r="T62" s="23">
        <f>+'SEM1'!IT62</f>
        <v>0</v>
      </c>
      <c r="U62" s="26">
        <f>+'SEM1'!IU62</f>
        <v>0</v>
      </c>
      <c r="V62" s="42" t="str">
        <f t="shared" si="28"/>
        <v>-</v>
      </c>
      <c r="W62" s="89" t="str">
        <f t="shared" si="29"/>
        <v>-</v>
      </c>
      <c r="X62" s="43" t="str">
        <f t="shared" si="30"/>
        <v>-</v>
      </c>
      <c r="Y62" s="43" t="str">
        <f t="shared" si="31"/>
        <v>-</v>
      </c>
      <c r="Z62" s="43" t="str">
        <f t="shared" si="32"/>
        <v>-</v>
      </c>
      <c r="AA62" s="43" t="str">
        <f t="shared" si="33"/>
        <v>-</v>
      </c>
      <c r="AB62" s="43" t="str">
        <f t="shared" si="34"/>
        <v>-</v>
      </c>
      <c r="AC62" s="43" t="str">
        <f t="shared" si="35"/>
        <v>-</v>
      </c>
      <c r="AD62" s="43" t="str">
        <f t="shared" si="36"/>
        <v>-</v>
      </c>
      <c r="AE62" s="43" t="str">
        <f t="shared" si="37"/>
        <v>-</v>
      </c>
      <c r="AF62" s="43" t="str">
        <f t="shared" si="38"/>
        <v>-</v>
      </c>
      <c r="AG62" s="43" t="str">
        <f t="shared" si="39"/>
        <v>-</v>
      </c>
      <c r="AH62" s="43" t="str">
        <f t="shared" si="40"/>
        <v>-</v>
      </c>
      <c r="AI62" s="43" t="str">
        <f t="shared" si="41"/>
        <v>-</v>
      </c>
      <c r="AJ62" s="43" t="str">
        <f t="shared" si="42"/>
        <v>-</v>
      </c>
      <c r="AK62" s="43" t="str">
        <f t="shared" si="43"/>
        <v>-</v>
      </c>
      <c r="AL62" s="44" t="str">
        <f t="shared" si="44"/>
        <v>-</v>
      </c>
      <c r="AM62" s="44" t="str">
        <f t="shared" si="45"/>
        <v>-</v>
      </c>
      <c r="AN62" s="44" t="str">
        <f t="shared" si="46"/>
        <v>-</v>
      </c>
      <c r="AO62" s="90" t="str">
        <f t="shared" si="47"/>
        <v>-</v>
      </c>
      <c r="AP62" s="39">
        <f>+'SEM2'!IC62</f>
        <v>0</v>
      </c>
      <c r="AQ62" s="99">
        <f t="shared" si="48"/>
        <v>0</v>
      </c>
      <c r="AR62" s="99">
        <f t="shared" si="49"/>
        <v>0</v>
      </c>
      <c r="AS62" s="100">
        <f t="shared" si="50"/>
        <v>0</v>
      </c>
      <c r="AT62" s="100">
        <f t="shared" si="51"/>
        <v>0</v>
      </c>
      <c r="AU62" s="35">
        <f>+'SEM2'!IH62</f>
        <v>0</v>
      </c>
      <c r="AV62" s="35">
        <f>+'SEM2'!II62</f>
        <v>0</v>
      </c>
      <c r="AW62" s="35">
        <f>+'SEM2'!IJ62</f>
        <v>0</v>
      </c>
      <c r="AX62" s="35">
        <f>+'SEM2'!IK62</f>
        <v>0</v>
      </c>
      <c r="AY62" s="35">
        <f>+'SEM2'!IL62</f>
        <v>0</v>
      </c>
      <c r="AZ62" s="35">
        <f>+'SEM2'!IM62</f>
        <v>0</v>
      </c>
      <c r="BA62" s="100">
        <f>+'SEM2'!IN62</f>
        <v>0</v>
      </c>
      <c r="BB62" s="35">
        <f>+'SEM2'!IO62</f>
        <v>0</v>
      </c>
      <c r="BC62" s="35">
        <f>+'SEM2'!IP62</f>
        <v>0</v>
      </c>
      <c r="BD62" s="35">
        <f>+'SEM2'!IQ62</f>
        <v>0</v>
      </c>
      <c r="BE62" s="35">
        <f>+'SEM2'!IR62</f>
        <v>0</v>
      </c>
      <c r="BF62" s="35">
        <f>+'SEM2'!IS62</f>
        <v>0</v>
      </c>
      <c r="BG62" s="23">
        <f>+'SEM2'!IT62</f>
        <v>0</v>
      </c>
      <c r="BH62" s="26">
        <f>+'SEM2'!IU62</f>
        <v>0</v>
      </c>
      <c r="BI62" s="42" t="str">
        <f t="shared" si="52"/>
        <v>-</v>
      </c>
      <c r="BJ62" s="89" t="str">
        <f t="shared" si="53"/>
        <v>-</v>
      </c>
      <c r="BK62" s="43" t="str">
        <f t="shared" si="54"/>
        <v>-</v>
      </c>
      <c r="BL62" s="43" t="str">
        <f t="shared" si="55"/>
        <v>-</v>
      </c>
      <c r="BM62" s="43" t="str">
        <f t="shared" si="56"/>
        <v>-</v>
      </c>
      <c r="BN62" s="43" t="str">
        <f t="shared" si="57"/>
        <v>-</v>
      </c>
      <c r="BO62" s="43" t="str">
        <f t="shared" si="58"/>
        <v>-</v>
      </c>
      <c r="BP62" s="43" t="str">
        <f t="shared" si="59"/>
        <v>-</v>
      </c>
      <c r="BQ62" s="43" t="str">
        <f t="shared" si="60"/>
        <v>-</v>
      </c>
      <c r="BR62" s="43" t="str">
        <f t="shared" si="61"/>
        <v>-</v>
      </c>
      <c r="BS62" s="43" t="str">
        <f t="shared" si="62"/>
        <v>-</v>
      </c>
      <c r="BT62" s="43" t="str">
        <f t="shared" si="63"/>
        <v>-</v>
      </c>
      <c r="BU62" s="43" t="str">
        <f t="shared" si="64"/>
        <v>-</v>
      </c>
      <c r="BV62" s="43" t="str">
        <f t="shared" si="65"/>
        <v>-</v>
      </c>
      <c r="BW62" s="43" t="str">
        <f t="shared" si="66"/>
        <v>-</v>
      </c>
      <c r="BX62" s="43" t="str">
        <f t="shared" si="67"/>
        <v>-</v>
      </c>
      <c r="BY62" s="44" t="str">
        <f t="shared" si="68"/>
        <v>-</v>
      </c>
      <c r="BZ62" s="44" t="str">
        <f t="shared" si="69"/>
        <v>-</v>
      </c>
      <c r="CA62" s="44" t="str">
        <f t="shared" si="70"/>
        <v>-</v>
      </c>
      <c r="CB62" s="90" t="str">
        <f t="shared" si="71"/>
        <v>-</v>
      </c>
      <c r="CC62" s="39">
        <f>+'SEM3'!IC62</f>
        <v>0</v>
      </c>
      <c r="CD62" s="99">
        <f t="shared" si="72"/>
        <v>0</v>
      </c>
      <c r="CE62" s="99">
        <f t="shared" si="73"/>
        <v>0</v>
      </c>
      <c r="CF62" s="100">
        <f t="shared" si="74"/>
        <v>0</v>
      </c>
      <c r="CG62" s="100">
        <f t="shared" si="75"/>
        <v>0</v>
      </c>
      <c r="CH62" s="35">
        <f>+'SEM3'!IH62</f>
        <v>0</v>
      </c>
      <c r="CI62" s="35">
        <f>+'SEM3'!II62</f>
        <v>0</v>
      </c>
      <c r="CJ62" s="35">
        <f>+'SEM3'!IJ62</f>
        <v>0</v>
      </c>
      <c r="CK62" s="35">
        <f>+'SEM3'!IK62</f>
        <v>0</v>
      </c>
      <c r="CL62" s="35">
        <f>+'SEM3'!IL62</f>
        <v>0</v>
      </c>
      <c r="CM62" s="35">
        <f>+'SEM3'!IM62</f>
        <v>0</v>
      </c>
      <c r="CN62" s="100">
        <f>+'SEM3'!IN62</f>
        <v>0</v>
      </c>
      <c r="CO62" s="35">
        <f>+'SEM3'!IO62</f>
        <v>0</v>
      </c>
      <c r="CP62" s="35">
        <f>+'SEM3'!IP62</f>
        <v>0</v>
      </c>
      <c r="CQ62" s="35">
        <f>+'SEM3'!IQ62</f>
        <v>0</v>
      </c>
      <c r="CR62" s="35">
        <f>+'SEM3'!IR62</f>
        <v>0</v>
      </c>
      <c r="CS62" s="35">
        <f>+'SEM3'!IS62</f>
        <v>0</v>
      </c>
      <c r="CT62" s="23">
        <f>+'SEM3'!IT62</f>
        <v>0</v>
      </c>
      <c r="CU62" s="26">
        <f>+'SEM3'!IU62</f>
        <v>0</v>
      </c>
      <c r="CV62" s="42" t="str">
        <f t="shared" si="76"/>
        <v>-</v>
      </c>
      <c r="CW62" s="89" t="str">
        <f t="shared" si="77"/>
        <v>-</v>
      </c>
      <c r="CX62" s="43" t="str">
        <f t="shared" si="78"/>
        <v>-</v>
      </c>
      <c r="CY62" s="43" t="str">
        <f t="shared" si="79"/>
        <v>-</v>
      </c>
      <c r="CZ62" s="43" t="str">
        <f t="shared" si="80"/>
        <v>-</v>
      </c>
      <c r="DA62" s="43" t="str">
        <f t="shared" si="81"/>
        <v>-</v>
      </c>
      <c r="DB62" s="43" t="str">
        <f t="shared" si="82"/>
        <v>-</v>
      </c>
      <c r="DC62" s="43" t="str">
        <f t="shared" si="83"/>
        <v>-</v>
      </c>
      <c r="DD62" s="43" t="str">
        <f t="shared" si="84"/>
        <v>-</v>
      </c>
      <c r="DE62" s="43" t="str">
        <f t="shared" si="85"/>
        <v>-</v>
      </c>
      <c r="DF62" s="43" t="str">
        <f t="shared" si="86"/>
        <v>-</v>
      </c>
      <c r="DG62" s="43" t="str">
        <f t="shared" si="87"/>
        <v>-</v>
      </c>
      <c r="DH62" s="43" t="str">
        <f t="shared" si="88"/>
        <v>-</v>
      </c>
      <c r="DI62" s="43" t="str">
        <f t="shared" si="89"/>
        <v>-</v>
      </c>
      <c r="DJ62" s="43" t="str">
        <f t="shared" si="90"/>
        <v>-</v>
      </c>
      <c r="DK62" s="43" t="str">
        <f t="shared" si="91"/>
        <v>-</v>
      </c>
      <c r="DL62" s="44" t="str">
        <f t="shared" si="92"/>
        <v>-</v>
      </c>
      <c r="DM62" s="44" t="str">
        <f t="shared" si="93"/>
        <v>-</v>
      </c>
      <c r="DN62" s="44" t="str">
        <f t="shared" si="94"/>
        <v>-</v>
      </c>
      <c r="DO62" s="90" t="str">
        <f t="shared" si="95"/>
        <v>-</v>
      </c>
      <c r="DP62" s="39">
        <f>+'SEM4'!IC62</f>
        <v>0</v>
      </c>
      <c r="DQ62" s="99">
        <f t="shared" si="96"/>
        <v>0</v>
      </c>
      <c r="DR62" s="99">
        <f t="shared" si="97"/>
        <v>0</v>
      </c>
      <c r="DS62" s="100">
        <f t="shared" si="98"/>
        <v>0</v>
      </c>
      <c r="DT62" s="100">
        <f t="shared" si="99"/>
        <v>0</v>
      </c>
      <c r="DU62" s="35">
        <f>+'SEM4'!IH62</f>
        <v>0</v>
      </c>
      <c r="DV62" s="35">
        <f>+'SEM4'!II62</f>
        <v>0</v>
      </c>
      <c r="DW62" s="35">
        <f>+'SEM4'!IJ62</f>
        <v>0</v>
      </c>
      <c r="DX62" s="35">
        <f>+'SEM4'!IK62</f>
        <v>0</v>
      </c>
      <c r="DY62" s="35">
        <f>+'SEM4'!IL62</f>
        <v>0</v>
      </c>
      <c r="DZ62" s="35">
        <f>+'SEM4'!IM62</f>
        <v>0</v>
      </c>
      <c r="EA62" s="100">
        <f>+'SEM4'!IN62</f>
        <v>0</v>
      </c>
      <c r="EB62" s="35">
        <f>+'SEM4'!IO62</f>
        <v>0</v>
      </c>
      <c r="EC62" s="35">
        <f>+'SEM4'!IP62</f>
        <v>0</v>
      </c>
      <c r="ED62" s="35">
        <f>+'SEM4'!IQ62</f>
        <v>0</v>
      </c>
      <c r="EE62" s="35">
        <f>+'SEM4'!IR62</f>
        <v>0</v>
      </c>
      <c r="EF62" s="35">
        <f>+'SEM4'!IS62</f>
        <v>0</v>
      </c>
      <c r="EG62" s="23">
        <f>+'SEM4'!IT62</f>
        <v>0</v>
      </c>
      <c r="EH62" s="26">
        <f>+'SEM4'!IU62</f>
        <v>0</v>
      </c>
      <c r="EI62" s="42" t="str">
        <f t="shared" si="100"/>
        <v>-</v>
      </c>
      <c r="EJ62" s="89" t="str">
        <f t="shared" si="101"/>
        <v>-</v>
      </c>
      <c r="EK62" s="43" t="str">
        <f t="shared" si="102"/>
        <v>-</v>
      </c>
      <c r="EL62" s="43" t="str">
        <f t="shared" si="103"/>
        <v>-</v>
      </c>
      <c r="EM62" s="43" t="str">
        <f t="shared" si="104"/>
        <v>-</v>
      </c>
      <c r="EN62" s="43" t="str">
        <f t="shared" si="105"/>
        <v>-</v>
      </c>
      <c r="EO62" s="43" t="str">
        <f t="shared" si="106"/>
        <v>-</v>
      </c>
      <c r="EP62" s="43" t="str">
        <f t="shared" si="107"/>
        <v>-</v>
      </c>
      <c r="EQ62" s="43" t="str">
        <f t="shared" si="108"/>
        <v>-</v>
      </c>
      <c r="ER62" s="43" t="str">
        <f t="shared" si="109"/>
        <v>-</v>
      </c>
      <c r="ES62" s="43" t="str">
        <f t="shared" si="110"/>
        <v>-</v>
      </c>
      <c r="ET62" s="43" t="str">
        <f t="shared" si="111"/>
        <v>-</v>
      </c>
      <c r="EU62" s="43" t="str">
        <f t="shared" si="112"/>
        <v>-</v>
      </c>
      <c r="EV62" s="43" t="str">
        <f t="shared" si="113"/>
        <v>-</v>
      </c>
      <c r="EW62" s="43" t="str">
        <f t="shared" si="114"/>
        <v>-</v>
      </c>
      <c r="EX62" s="43" t="str">
        <f t="shared" si="115"/>
        <v>-</v>
      </c>
      <c r="EY62" s="44" t="str">
        <f t="shared" si="116"/>
        <v>-</v>
      </c>
      <c r="EZ62" s="44" t="str">
        <f t="shared" si="117"/>
        <v>-</v>
      </c>
      <c r="FA62" s="44" t="str">
        <f t="shared" si="118"/>
        <v>-</v>
      </c>
      <c r="FB62" s="90" t="str">
        <f t="shared" si="119"/>
        <v>-</v>
      </c>
      <c r="FC62" s="39">
        <f>+'SEM5'!IC62</f>
        <v>0</v>
      </c>
      <c r="FD62" s="99">
        <f t="shared" si="120"/>
        <v>0</v>
      </c>
      <c r="FE62" s="99">
        <f t="shared" si="121"/>
        <v>0</v>
      </c>
      <c r="FF62" s="100">
        <f t="shared" si="122"/>
        <v>0</v>
      </c>
      <c r="FG62" s="100">
        <f t="shared" si="123"/>
        <v>0</v>
      </c>
      <c r="FH62" s="35">
        <f>+'SEM5'!IH62</f>
        <v>0</v>
      </c>
      <c r="FI62" s="35">
        <f>+'SEM5'!II62</f>
        <v>0</v>
      </c>
      <c r="FJ62" s="35">
        <f>+'SEM5'!IJ62</f>
        <v>0</v>
      </c>
      <c r="FK62" s="35">
        <f>+'SEM5'!IK62</f>
        <v>0</v>
      </c>
      <c r="FL62" s="35">
        <f>+'SEM5'!IL62</f>
        <v>0</v>
      </c>
      <c r="FM62" s="35">
        <f>+'SEM5'!IM62</f>
        <v>0</v>
      </c>
      <c r="FN62" s="100">
        <f>+'SEM5'!IN62</f>
        <v>0</v>
      </c>
      <c r="FO62" s="35">
        <f>+'SEM5'!IO62</f>
        <v>0</v>
      </c>
      <c r="FP62" s="35">
        <f>+'SEM5'!IP62</f>
        <v>0</v>
      </c>
      <c r="FQ62" s="35">
        <f>+'SEM5'!IQ62</f>
        <v>0</v>
      </c>
      <c r="FR62" s="35">
        <f>+'SEM5'!IR62</f>
        <v>0</v>
      </c>
      <c r="FS62" s="35">
        <f>+'SEM5'!IS62</f>
        <v>0</v>
      </c>
      <c r="FT62" s="23">
        <f>+'SEM5'!IT62</f>
        <v>0</v>
      </c>
      <c r="FU62" s="26">
        <f>+'SEM5'!IU62</f>
        <v>0</v>
      </c>
      <c r="FV62" s="42" t="str">
        <f t="shared" si="124"/>
        <v>-</v>
      </c>
      <c r="FW62" s="89" t="str">
        <f t="shared" si="125"/>
        <v>-</v>
      </c>
      <c r="FX62" s="43" t="str">
        <f t="shared" si="126"/>
        <v>-</v>
      </c>
      <c r="FY62" s="43" t="str">
        <f t="shared" si="127"/>
        <v>-</v>
      </c>
      <c r="FZ62" s="43" t="str">
        <f t="shared" si="128"/>
        <v>-</v>
      </c>
      <c r="GA62" s="43" t="str">
        <f t="shared" si="129"/>
        <v>-</v>
      </c>
      <c r="GB62" s="43" t="str">
        <f t="shared" si="130"/>
        <v>-</v>
      </c>
      <c r="GC62" s="43" t="str">
        <f t="shared" si="131"/>
        <v>-</v>
      </c>
      <c r="GD62" s="43" t="str">
        <f t="shared" si="132"/>
        <v>-</v>
      </c>
      <c r="GE62" s="43" t="str">
        <f t="shared" si="133"/>
        <v>-</v>
      </c>
      <c r="GF62" s="43" t="str">
        <f t="shared" si="134"/>
        <v>-</v>
      </c>
      <c r="GG62" s="43" t="str">
        <f t="shared" si="135"/>
        <v>-</v>
      </c>
      <c r="GH62" s="43" t="str">
        <f t="shared" si="136"/>
        <v>-</v>
      </c>
      <c r="GI62" s="43" t="str">
        <f t="shared" si="137"/>
        <v>-</v>
      </c>
      <c r="GJ62" s="43" t="str">
        <f t="shared" si="138"/>
        <v>-</v>
      </c>
      <c r="GK62" s="43" t="str">
        <f t="shared" si="139"/>
        <v>-</v>
      </c>
      <c r="GL62" s="44" t="str">
        <f t="shared" si="140"/>
        <v>-</v>
      </c>
      <c r="GM62" s="44" t="str">
        <f t="shared" si="141"/>
        <v>-</v>
      </c>
      <c r="GN62" s="44" t="str">
        <f t="shared" si="142"/>
        <v>-</v>
      </c>
      <c r="GO62" s="90" t="str">
        <f t="shared" si="143"/>
        <v>-</v>
      </c>
      <c r="GP62" s="39">
        <f>'SEM6'!IC62</f>
        <v>0</v>
      </c>
      <c r="GQ62" s="99">
        <f t="shared" si="144"/>
        <v>0</v>
      </c>
      <c r="GR62" s="99">
        <f t="shared" si="145"/>
        <v>0</v>
      </c>
      <c r="GS62" s="100">
        <f t="shared" si="146"/>
        <v>0</v>
      </c>
      <c r="GT62" s="100">
        <f t="shared" si="147"/>
        <v>0</v>
      </c>
      <c r="GU62" s="35">
        <f>'SEM6'!IH62</f>
        <v>0</v>
      </c>
      <c r="GV62" s="35">
        <f>'SEM6'!II62</f>
        <v>0</v>
      </c>
      <c r="GW62" s="35">
        <f>'SEM6'!IJ62</f>
        <v>0</v>
      </c>
      <c r="GX62" s="35">
        <f>'SEM6'!IK62</f>
        <v>0</v>
      </c>
      <c r="GY62" s="35">
        <f>'SEM6'!IL62</f>
        <v>0</v>
      </c>
      <c r="GZ62" s="35">
        <f>'SEM6'!IM62</f>
        <v>0</v>
      </c>
      <c r="HA62" s="100">
        <f>'SEM6'!IN62</f>
        <v>0</v>
      </c>
      <c r="HB62" s="35">
        <f>'SEM6'!IO62</f>
        <v>0</v>
      </c>
      <c r="HC62" s="35">
        <f>'SEM6'!IP62</f>
        <v>0</v>
      </c>
      <c r="HD62" s="35">
        <f>'SEM6'!IQ62</f>
        <v>0</v>
      </c>
      <c r="HE62" s="35">
        <f>'SEM6'!IR62</f>
        <v>0</v>
      </c>
      <c r="HF62" s="35">
        <f>'SEM6'!IS62</f>
        <v>0</v>
      </c>
      <c r="HG62" s="23">
        <f>'SEM6'!IT62</f>
        <v>0</v>
      </c>
      <c r="HH62" s="26">
        <f>'SEM6'!IU62</f>
        <v>0</v>
      </c>
      <c r="HI62" s="42" t="str">
        <f t="shared" si="4"/>
        <v>-</v>
      </c>
      <c r="HJ62" s="89" t="str">
        <f t="shared" si="5"/>
        <v>-</v>
      </c>
      <c r="HK62" s="43" t="str">
        <f t="shared" si="6"/>
        <v>-</v>
      </c>
      <c r="HL62" s="43" t="str">
        <f t="shared" si="7"/>
        <v>-</v>
      </c>
      <c r="HM62" s="43" t="str">
        <f t="shared" si="8"/>
        <v>-</v>
      </c>
      <c r="HN62" s="43" t="str">
        <f t="shared" si="9"/>
        <v>-</v>
      </c>
      <c r="HO62" s="43" t="str">
        <f t="shared" si="10"/>
        <v>-</v>
      </c>
      <c r="HP62" s="43" t="str">
        <f t="shared" si="11"/>
        <v>-</v>
      </c>
      <c r="HQ62" s="43" t="str">
        <f t="shared" si="12"/>
        <v>-</v>
      </c>
      <c r="HR62" s="43" t="str">
        <f t="shared" si="13"/>
        <v>-</v>
      </c>
      <c r="HS62" s="43" t="str">
        <f t="shared" si="14"/>
        <v>-</v>
      </c>
      <c r="HT62" s="43" t="str">
        <f t="shared" si="15"/>
        <v>-</v>
      </c>
      <c r="HU62" s="43" t="str">
        <f t="shared" si="16"/>
        <v>-</v>
      </c>
      <c r="HV62" s="43" t="str">
        <f t="shared" si="17"/>
        <v>-</v>
      </c>
      <c r="HW62" s="43" t="str">
        <f t="shared" si="18"/>
        <v>-</v>
      </c>
      <c r="HX62" s="43" t="str">
        <f t="shared" si="19"/>
        <v>-</v>
      </c>
      <c r="HY62" s="44" t="str">
        <f t="shared" si="20"/>
        <v>-</v>
      </c>
      <c r="HZ62" s="44" t="str">
        <f t="shared" si="21"/>
        <v>-</v>
      </c>
      <c r="IA62" s="44" t="str">
        <f t="shared" si="22"/>
        <v>-</v>
      </c>
      <c r="IB62" s="90" t="str">
        <f t="shared" si="23"/>
        <v>-</v>
      </c>
      <c r="IC62" s="39">
        <f>'CUMUL Octobre 2022'!C62</f>
        <v>0</v>
      </c>
      <c r="ID62" s="112">
        <f t="shared" si="148"/>
        <v>0</v>
      </c>
      <c r="IE62" s="112">
        <f t="shared" si="149"/>
        <v>0</v>
      </c>
      <c r="IF62" s="113">
        <f t="shared" si="150"/>
        <v>0</v>
      </c>
      <c r="IG62" s="113">
        <f t="shared" si="151"/>
        <v>0</v>
      </c>
      <c r="IH62" s="35">
        <f>'CUMUL Octobre 2022'!H62</f>
        <v>0</v>
      </c>
      <c r="II62" s="35">
        <f>'CUMUL Octobre 2022'!I62</f>
        <v>0</v>
      </c>
      <c r="IJ62" s="35">
        <f>'CUMUL Octobre 2022'!J62</f>
        <v>0</v>
      </c>
      <c r="IK62" s="35">
        <f>'CUMUL Octobre 2022'!K62</f>
        <v>0</v>
      </c>
      <c r="IL62" s="35">
        <f>'CUMUL Octobre 2022'!L62</f>
        <v>0</v>
      </c>
      <c r="IM62" s="35">
        <f>'CUMUL Octobre 2022'!M62</f>
        <v>0</v>
      </c>
      <c r="IN62" s="113">
        <f>'CUMUL Octobre 2022'!N62</f>
        <v>0</v>
      </c>
      <c r="IO62" s="35">
        <f>'CUMUL Octobre 2022'!O62</f>
        <v>0</v>
      </c>
      <c r="IP62" s="35">
        <f>'CUMUL Octobre 2022'!P62</f>
        <v>0</v>
      </c>
      <c r="IQ62" s="35">
        <f>'CUMUL Octobre 2022'!Q62</f>
        <v>0</v>
      </c>
      <c r="IR62" s="35">
        <f>'CUMUL Octobre 2022'!R62</f>
        <v>0</v>
      </c>
      <c r="IS62" s="35">
        <f>'CUMUL Octobre 2022'!S62</f>
        <v>0</v>
      </c>
      <c r="IT62" s="23">
        <f>'CUMUL Octobre 2022'!T62</f>
        <v>0</v>
      </c>
      <c r="IU62" s="26">
        <f>'CUMUL Octobre 2022'!U62</f>
        <v>0</v>
      </c>
      <c r="IV62" s="125" t="str">
        <f t="shared" si="152"/>
        <v>-</v>
      </c>
      <c r="IW62" s="126" t="str">
        <f t="shared" si="153"/>
        <v>-</v>
      </c>
      <c r="IX62" s="127" t="str">
        <f t="shared" si="154"/>
        <v>-</v>
      </c>
      <c r="IY62" s="127" t="str">
        <f t="shared" si="155"/>
        <v>-</v>
      </c>
      <c r="IZ62" s="127" t="str">
        <f t="shared" si="156"/>
        <v>-</v>
      </c>
      <c r="JA62" s="127" t="str">
        <f t="shared" si="157"/>
        <v>-</v>
      </c>
      <c r="JB62" s="127" t="str">
        <f t="shared" si="158"/>
        <v>-</v>
      </c>
      <c r="JC62" s="127" t="str">
        <f t="shared" si="159"/>
        <v>-</v>
      </c>
      <c r="JD62" s="127" t="str">
        <f t="shared" si="160"/>
        <v>-</v>
      </c>
      <c r="JE62" s="127" t="str">
        <f t="shared" si="161"/>
        <v>-</v>
      </c>
      <c r="JF62" s="127" t="str">
        <f t="shared" si="162"/>
        <v>-</v>
      </c>
      <c r="JG62" s="127" t="str">
        <f t="shared" si="163"/>
        <v>-</v>
      </c>
      <c r="JH62" s="127" t="str">
        <f t="shared" si="164"/>
        <v>-</v>
      </c>
      <c r="JI62" s="127" t="str">
        <f t="shared" si="165"/>
        <v>-</v>
      </c>
      <c r="JJ62" s="127" t="str">
        <f t="shared" si="166"/>
        <v>-</v>
      </c>
      <c r="JK62" s="127" t="str">
        <f t="shared" si="167"/>
        <v>-</v>
      </c>
      <c r="JL62" s="128" t="str">
        <f t="shared" si="168"/>
        <v>-</v>
      </c>
      <c r="JM62" s="128" t="str">
        <f t="shared" si="169"/>
        <v>-</v>
      </c>
      <c r="JN62" s="128" t="str">
        <f t="shared" si="170"/>
        <v>-</v>
      </c>
      <c r="JO62" s="129" t="str">
        <f t="shared" si="171"/>
        <v>-</v>
      </c>
    </row>
    <row r="63" spans="1:275" ht="15.75">
      <c r="A63" s="14">
        <f>IFERROR('SEM1'!A63,"-")</f>
        <v>0</v>
      </c>
      <c r="B63" s="14">
        <f>IFERROR('SEM1'!B63,"-")</f>
        <v>0</v>
      </c>
      <c r="C63" s="39">
        <f>+'SEM1'!IC63</f>
        <v>0</v>
      </c>
      <c r="D63" s="99">
        <f t="shared" si="24"/>
        <v>0</v>
      </c>
      <c r="E63" s="99">
        <f t="shared" si="25"/>
        <v>0</v>
      </c>
      <c r="F63" s="100">
        <f t="shared" si="26"/>
        <v>0</v>
      </c>
      <c r="G63" s="100">
        <f t="shared" si="27"/>
        <v>0</v>
      </c>
      <c r="H63" s="35">
        <f>+'SEM1'!IH63</f>
        <v>0</v>
      </c>
      <c r="I63" s="35">
        <f>+'SEM1'!II63</f>
        <v>0</v>
      </c>
      <c r="J63" s="35">
        <f>+'SEM1'!IJ63</f>
        <v>0</v>
      </c>
      <c r="K63" s="35">
        <f>+'SEM1'!IK63</f>
        <v>0</v>
      </c>
      <c r="L63" s="35">
        <f>+'SEM1'!IL63</f>
        <v>0</v>
      </c>
      <c r="M63" s="35">
        <f>+'SEM1'!IM63</f>
        <v>0</v>
      </c>
      <c r="N63" s="100">
        <f>+'SEM1'!IN63</f>
        <v>0</v>
      </c>
      <c r="O63" s="35">
        <f>+'SEM1'!IO63</f>
        <v>0</v>
      </c>
      <c r="P63" s="35">
        <f>+'SEM1'!IP63</f>
        <v>0</v>
      </c>
      <c r="Q63" s="35">
        <f>+'SEM1'!IQ63</f>
        <v>0</v>
      </c>
      <c r="R63" s="35">
        <f>+'SEM1'!IR63</f>
        <v>0</v>
      </c>
      <c r="S63" s="35">
        <f>+'SEM1'!IS63</f>
        <v>0</v>
      </c>
      <c r="T63" s="23">
        <f>+'SEM1'!IT63</f>
        <v>0</v>
      </c>
      <c r="U63" s="26">
        <f>+'SEM1'!IU63</f>
        <v>0</v>
      </c>
      <c r="V63" s="42" t="str">
        <f t="shared" si="28"/>
        <v>-</v>
      </c>
      <c r="W63" s="89" t="str">
        <f t="shared" si="29"/>
        <v>-</v>
      </c>
      <c r="X63" s="43" t="str">
        <f t="shared" si="30"/>
        <v>-</v>
      </c>
      <c r="Y63" s="43" t="str">
        <f t="shared" si="31"/>
        <v>-</v>
      </c>
      <c r="Z63" s="43" t="str">
        <f t="shared" si="32"/>
        <v>-</v>
      </c>
      <c r="AA63" s="43" t="str">
        <f t="shared" si="33"/>
        <v>-</v>
      </c>
      <c r="AB63" s="43" t="str">
        <f t="shared" si="34"/>
        <v>-</v>
      </c>
      <c r="AC63" s="43" t="str">
        <f t="shared" si="35"/>
        <v>-</v>
      </c>
      <c r="AD63" s="43" t="str">
        <f t="shared" si="36"/>
        <v>-</v>
      </c>
      <c r="AE63" s="43" t="str">
        <f t="shared" si="37"/>
        <v>-</v>
      </c>
      <c r="AF63" s="43" t="str">
        <f t="shared" si="38"/>
        <v>-</v>
      </c>
      <c r="AG63" s="43" t="str">
        <f t="shared" si="39"/>
        <v>-</v>
      </c>
      <c r="AH63" s="43" t="str">
        <f t="shared" si="40"/>
        <v>-</v>
      </c>
      <c r="AI63" s="43" t="str">
        <f t="shared" si="41"/>
        <v>-</v>
      </c>
      <c r="AJ63" s="43" t="str">
        <f t="shared" si="42"/>
        <v>-</v>
      </c>
      <c r="AK63" s="43" t="str">
        <f t="shared" si="43"/>
        <v>-</v>
      </c>
      <c r="AL63" s="44" t="str">
        <f t="shared" si="44"/>
        <v>-</v>
      </c>
      <c r="AM63" s="44" t="str">
        <f t="shared" si="45"/>
        <v>-</v>
      </c>
      <c r="AN63" s="44" t="str">
        <f t="shared" si="46"/>
        <v>-</v>
      </c>
      <c r="AO63" s="90" t="str">
        <f t="shared" si="47"/>
        <v>-</v>
      </c>
      <c r="AP63" s="39">
        <f>+'SEM2'!IC63</f>
        <v>0</v>
      </c>
      <c r="AQ63" s="99">
        <f t="shared" si="48"/>
        <v>0</v>
      </c>
      <c r="AR63" s="99">
        <f t="shared" si="49"/>
        <v>0</v>
      </c>
      <c r="AS63" s="100">
        <f t="shared" si="50"/>
        <v>0</v>
      </c>
      <c r="AT63" s="100">
        <f t="shared" si="51"/>
        <v>0</v>
      </c>
      <c r="AU63" s="35">
        <f>+'SEM2'!IH63</f>
        <v>0</v>
      </c>
      <c r="AV63" s="35">
        <f>+'SEM2'!II63</f>
        <v>0</v>
      </c>
      <c r="AW63" s="35">
        <f>+'SEM2'!IJ63</f>
        <v>0</v>
      </c>
      <c r="AX63" s="35">
        <f>+'SEM2'!IK63</f>
        <v>0</v>
      </c>
      <c r="AY63" s="35">
        <f>+'SEM2'!IL63</f>
        <v>0</v>
      </c>
      <c r="AZ63" s="35">
        <f>+'SEM2'!IM63</f>
        <v>0</v>
      </c>
      <c r="BA63" s="100">
        <f>+'SEM2'!IN63</f>
        <v>0</v>
      </c>
      <c r="BB63" s="35">
        <f>+'SEM2'!IO63</f>
        <v>0</v>
      </c>
      <c r="BC63" s="35">
        <f>+'SEM2'!IP63</f>
        <v>0</v>
      </c>
      <c r="BD63" s="35">
        <f>+'SEM2'!IQ63</f>
        <v>0</v>
      </c>
      <c r="BE63" s="35">
        <f>+'SEM2'!IR63</f>
        <v>0</v>
      </c>
      <c r="BF63" s="35">
        <f>+'SEM2'!IS63</f>
        <v>0</v>
      </c>
      <c r="BG63" s="23">
        <f>+'SEM2'!IT63</f>
        <v>0</v>
      </c>
      <c r="BH63" s="26">
        <f>+'SEM2'!IU63</f>
        <v>0</v>
      </c>
      <c r="BI63" s="42" t="str">
        <f t="shared" si="52"/>
        <v>-</v>
      </c>
      <c r="BJ63" s="89" t="str">
        <f t="shared" si="53"/>
        <v>-</v>
      </c>
      <c r="BK63" s="43" t="str">
        <f t="shared" si="54"/>
        <v>-</v>
      </c>
      <c r="BL63" s="43" t="str">
        <f t="shared" si="55"/>
        <v>-</v>
      </c>
      <c r="BM63" s="43" t="str">
        <f t="shared" si="56"/>
        <v>-</v>
      </c>
      <c r="BN63" s="43" t="str">
        <f t="shared" si="57"/>
        <v>-</v>
      </c>
      <c r="BO63" s="43" t="str">
        <f t="shared" si="58"/>
        <v>-</v>
      </c>
      <c r="BP63" s="43" t="str">
        <f t="shared" si="59"/>
        <v>-</v>
      </c>
      <c r="BQ63" s="43" t="str">
        <f t="shared" si="60"/>
        <v>-</v>
      </c>
      <c r="BR63" s="43" t="str">
        <f t="shared" si="61"/>
        <v>-</v>
      </c>
      <c r="BS63" s="43" t="str">
        <f t="shared" si="62"/>
        <v>-</v>
      </c>
      <c r="BT63" s="43" t="str">
        <f t="shared" si="63"/>
        <v>-</v>
      </c>
      <c r="BU63" s="43" t="str">
        <f t="shared" si="64"/>
        <v>-</v>
      </c>
      <c r="BV63" s="43" t="str">
        <f t="shared" si="65"/>
        <v>-</v>
      </c>
      <c r="BW63" s="43" t="str">
        <f t="shared" si="66"/>
        <v>-</v>
      </c>
      <c r="BX63" s="43" t="str">
        <f t="shared" si="67"/>
        <v>-</v>
      </c>
      <c r="BY63" s="44" t="str">
        <f t="shared" si="68"/>
        <v>-</v>
      </c>
      <c r="BZ63" s="44" t="str">
        <f t="shared" si="69"/>
        <v>-</v>
      </c>
      <c r="CA63" s="44" t="str">
        <f t="shared" si="70"/>
        <v>-</v>
      </c>
      <c r="CB63" s="90" t="str">
        <f t="shared" si="71"/>
        <v>-</v>
      </c>
      <c r="CC63" s="39">
        <f>+'SEM3'!IC63</f>
        <v>0</v>
      </c>
      <c r="CD63" s="99">
        <f t="shared" si="72"/>
        <v>0</v>
      </c>
      <c r="CE63" s="99">
        <f t="shared" si="73"/>
        <v>0</v>
      </c>
      <c r="CF63" s="100">
        <f t="shared" si="74"/>
        <v>0</v>
      </c>
      <c r="CG63" s="100">
        <f t="shared" si="75"/>
        <v>0</v>
      </c>
      <c r="CH63" s="35">
        <f>+'SEM3'!IH63</f>
        <v>0</v>
      </c>
      <c r="CI63" s="35">
        <f>+'SEM3'!II63</f>
        <v>0</v>
      </c>
      <c r="CJ63" s="35">
        <f>+'SEM3'!IJ63</f>
        <v>0</v>
      </c>
      <c r="CK63" s="35">
        <f>+'SEM3'!IK63</f>
        <v>0</v>
      </c>
      <c r="CL63" s="35">
        <f>+'SEM3'!IL63</f>
        <v>0</v>
      </c>
      <c r="CM63" s="35">
        <f>+'SEM3'!IM63</f>
        <v>0</v>
      </c>
      <c r="CN63" s="100">
        <f>+'SEM3'!IN63</f>
        <v>0</v>
      </c>
      <c r="CO63" s="35">
        <f>+'SEM3'!IO63</f>
        <v>0</v>
      </c>
      <c r="CP63" s="35">
        <f>+'SEM3'!IP63</f>
        <v>0</v>
      </c>
      <c r="CQ63" s="35">
        <f>+'SEM3'!IQ63</f>
        <v>0</v>
      </c>
      <c r="CR63" s="35">
        <f>+'SEM3'!IR63</f>
        <v>0</v>
      </c>
      <c r="CS63" s="35">
        <f>+'SEM3'!IS63</f>
        <v>0</v>
      </c>
      <c r="CT63" s="23">
        <f>+'SEM3'!IT63</f>
        <v>0</v>
      </c>
      <c r="CU63" s="26">
        <f>+'SEM3'!IU63</f>
        <v>0</v>
      </c>
      <c r="CV63" s="42" t="str">
        <f t="shared" si="76"/>
        <v>-</v>
      </c>
      <c r="CW63" s="89" t="str">
        <f t="shared" si="77"/>
        <v>-</v>
      </c>
      <c r="CX63" s="43" t="str">
        <f t="shared" si="78"/>
        <v>-</v>
      </c>
      <c r="CY63" s="43" t="str">
        <f t="shared" si="79"/>
        <v>-</v>
      </c>
      <c r="CZ63" s="43" t="str">
        <f t="shared" si="80"/>
        <v>-</v>
      </c>
      <c r="DA63" s="43" t="str">
        <f t="shared" si="81"/>
        <v>-</v>
      </c>
      <c r="DB63" s="43" t="str">
        <f t="shared" si="82"/>
        <v>-</v>
      </c>
      <c r="DC63" s="43" t="str">
        <f t="shared" si="83"/>
        <v>-</v>
      </c>
      <c r="DD63" s="43" t="str">
        <f t="shared" si="84"/>
        <v>-</v>
      </c>
      <c r="DE63" s="43" t="str">
        <f t="shared" si="85"/>
        <v>-</v>
      </c>
      <c r="DF63" s="43" t="str">
        <f t="shared" si="86"/>
        <v>-</v>
      </c>
      <c r="DG63" s="43" t="str">
        <f t="shared" si="87"/>
        <v>-</v>
      </c>
      <c r="DH63" s="43" t="str">
        <f t="shared" si="88"/>
        <v>-</v>
      </c>
      <c r="DI63" s="43" t="str">
        <f t="shared" si="89"/>
        <v>-</v>
      </c>
      <c r="DJ63" s="43" t="str">
        <f t="shared" si="90"/>
        <v>-</v>
      </c>
      <c r="DK63" s="43" t="str">
        <f t="shared" si="91"/>
        <v>-</v>
      </c>
      <c r="DL63" s="44" t="str">
        <f t="shared" si="92"/>
        <v>-</v>
      </c>
      <c r="DM63" s="44" t="str">
        <f t="shared" si="93"/>
        <v>-</v>
      </c>
      <c r="DN63" s="44" t="str">
        <f t="shared" si="94"/>
        <v>-</v>
      </c>
      <c r="DO63" s="90" t="str">
        <f t="shared" si="95"/>
        <v>-</v>
      </c>
      <c r="DP63" s="39">
        <f>+'SEM4'!IC63</f>
        <v>0</v>
      </c>
      <c r="DQ63" s="99">
        <f t="shared" si="96"/>
        <v>0</v>
      </c>
      <c r="DR63" s="99">
        <f t="shared" si="97"/>
        <v>0</v>
      </c>
      <c r="DS63" s="100">
        <f t="shared" si="98"/>
        <v>0</v>
      </c>
      <c r="DT63" s="100">
        <f t="shared" si="99"/>
        <v>0</v>
      </c>
      <c r="DU63" s="35">
        <f>+'SEM4'!IH63</f>
        <v>0</v>
      </c>
      <c r="DV63" s="35">
        <f>+'SEM4'!II63</f>
        <v>0</v>
      </c>
      <c r="DW63" s="35">
        <f>+'SEM4'!IJ63</f>
        <v>0</v>
      </c>
      <c r="DX63" s="35">
        <f>+'SEM4'!IK63</f>
        <v>0</v>
      </c>
      <c r="DY63" s="35">
        <f>+'SEM4'!IL63</f>
        <v>0</v>
      </c>
      <c r="DZ63" s="35">
        <f>+'SEM4'!IM63</f>
        <v>0</v>
      </c>
      <c r="EA63" s="100">
        <f>+'SEM4'!IN63</f>
        <v>0</v>
      </c>
      <c r="EB63" s="35">
        <f>+'SEM4'!IO63</f>
        <v>0</v>
      </c>
      <c r="EC63" s="35">
        <f>+'SEM4'!IP63</f>
        <v>0</v>
      </c>
      <c r="ED63" s="35">
        <f>+'SEM4'!IQ63</f>
        <v>0</v>
      </c>
      <c r="EE63" s="35">
        <f>+'SEM4'!IR63</f>
        <v>0</v>
      </c>
      <c r="EF63" s="35">
        <f>+'SEM4'!IS63</f>
        <v>0</v>
      </c>
      <c r="EG63" s="23">
        <f>+'SEM4'!IT63</f>
        <v>0</v>
      </c>
      <c r="EH63" s="26">
        <f>+'SEM4'!IU63</f>
        <v>0</v>
      </c>
      <c r="EI63" s="42" t="str">
        <f t="shared" si="100"/>
        <v>-</v>
      </c>
      <c r="EJ63" s="89" t="str">
        <f t="shared" si="101"/>
        <v>-</v>
      </c>
      <c r="EK63" s="43" t="str">
        <f t="shared" si="102"/>
        <v>-</v>
      </c>
      <c r="EL63" s="43" t="str">
        <f t="shared" si="103"/>
        <v>-</v>
      </c>
      <c r="EM63" s="43" t="str">
        <f t="shared" si="104"/>
        <v>-</v>
      </c>
      <c r="EN63" s="43" t="str">
        <f t="shared" si="105"/>
        <v>-</v>
      </c>
      <c r="EO63" s="43" t="str">
        <f t="shared" si="106"/>
        <v>-</v>
      </c>
      <c r="EP63" s="43" t="str">
        <f t="shared" si="107"/>
        <v>-</v>
      </c>
      <c r="EQ63" s="43" t="str">
        <f t="shared" si="108"/>
        <v>-</v>
      </c>
      <c r="ER63" s="43" t="str">
        <f t="shared" si="109"/>
        <v>-</v>
      </c>
      <c r="ES63" s="43" t="str">
        <f t="shared" si="110"/>
        <v>-</v>
      </c>
      <c r="ET63" s="43" t="str">
        <f t="shared" si="111"/>
        <v>-</v>
      </c>
      <c r="EU63" s="43" t="str">
        <f t="shared" si="112"/>
        <v>-</v>
      </c>
      <c r="EV63" s="43" t="str">
        <f t="shared" si="113"/>
        <v>-</v>
      </c>
      <c r="EW63" s="43" t="str">
        <f t="shared" si="114"/>
        <v>-</v>
      </c>
      <c r="EX63" s="43" t="str">
        <f t="shared" si="115"/>
        <v>-</v>
      </c>
      <c r="EY63" s="44" t="str">
        <f t="shared" si="116"/>
        <v>-</v>
      </c>
      <c r="EZ63" s="44" t="str">
        <f t="shared" si="117"/>
        <v>-</v>
      </c>
      <c r="FA63" s="44" t="str">
        <f t="shared" si="118"/>
        <v>-</v>
      </c>
      <c r="FB63" s="90" t="str">
        <f t="shared" si="119"/>
        <v>-</v>
      </c>
      <c r="FC63" s="39">
        <f>+'SEM5'!IC63</f>
        <v>0</v>
      </c>
      <c r="FD63" s="99">
        <f t="shared" si="120"/>
        <v>0</v>
      </c>
      <c r="FE63" s="99">
        <f t="shared" si="121"/>
        <v>0</v>
      </c>
      <c r="FF63" s="100">
        <f t="shared" si="122"/>
        <v>0</v>
      </c>
      <c r="FG63" s="100">
        <f t="shared" si="123"/>
        <v>0</v>
      </c>
      <c r="FH63" s="35">
        <f>+'SEM5'!IH63</f>
        <v>0</v>
      </c>
      <c r="FI63" s="35">
        <f>+'SEM5'!II63</f>
        <v>0</v>
      </c>
      <c r="FJ63" s="35">
        <f>+'SEM5'!IJ63</f>
        <v>0</v>
      </c>
      <c r="FK63" s="35">
        <f>+'SEM5'!IK63</f>
        <v>0</v>
      </c>
      <c r="FL63" s="35">
        <f>+'SEM5'!IL63</f>
        <v>0</v>
      </c>
      <c r="FM63" s="35">
        <f>+'SEM5'!IM63</f>
        <v>0</v>
      </c>
      <c r="FN63" s="100">
        <f>+'SEM5'!IN63</f>
        <v>0</v>
      </c>
      <c r="FO63" s="35">
        <f>+'SEM5'!IO63</f>
        <v>0</v>
      </c>
      <c r="FP63" s="35">
        <f>+'SEM5'!IP63</f>
        <v>0</v>
      </c>
      <c r="FQ63" s="35">
        <f>+'SEM5'!IQ63</f>
        <v>0</v>
      </c>
      <c r="FR63" s="35">
        <f>+'SEM5'!IR63</f>
        <v>0</v>
      </c>
      <c r="FS63" s="35">
        <f>+'SEM5'!IS63</f>
        <v>0</v>
      </c>
      <c r="FT63" s="23">
        <f>+'SEM5'!IT63</f>
        <v>0</v>
      </c>
      <c r="FU63" s="26">
        <f>+'SEM5'!IU63</f>
        <v>0</v>
      </c>
      <c r="FV63" s="42" t="str">
        <f t="shared" si="124"/>
        <v>-</v>
      </c>
      <c r="FW63" s="89" t="str">
        <f t="shared" si="125"/>
        <v>-</v>
      </c>
      <c r="FX63" s="43" t="str">
        <f t="shared" si="126"/>
        <v>-</v>
      </c>
      <c r="FY63" s="43" t="str">
        <f t="shared" si="127"/>
        <v>-</v>
      </c>
      <c r="FZ63" s="43" t="str">
        <f t="shared" si="128"/>
        <v>-</v>
      </c>
      <c r="GA63" s="43" t="str">
        <f t="shared" si="129"/>
        <v>-</v>
      </c>
      <c r="GB63" s="43" t="str">
        <f t="shared" si="130"/>
        <v>-</v>
      </c>
      <c r="GC63" s="43" t="str">
        <f t="shared" si="131"/>
        <v>-</v>
      </c>
      <c r="GD63" s="43" t="str">
        <f t="shared" si="132"/>
        <v>-</v>
      </c>
      <c r="GE63" s="43" t="str">
        <f t="shared" si="133"/>
        <v>-</v>
      </c>
      <c r="GF63" s="43" t="str">
        <f t="shared" si="134"/>
        <v>-</v>
      </c>
      <c r="GG63" s="43" t="str">
        <f t="shared" si="135"/>
        <v>-</v>
      </c>
      <c r="GH63" s="43" t="str">
        <f t="shared" si="136"/>
        <v>-</v>
      </c>
      <c r="GI63" s="43" t="str">
        <f t="shared" si="137"/>
        <v>-</v>
      </c>
      <c r="GJ63" s="43" t="str">
        <f t="shared" si="138"/>
        <v>-</v>
      </c>
      <c r="GK63" s="43" t="str">
        <f t="shared" si="139"/>
        <v>-</v>
      </c>
      <c r="GL63" s="44" t="str">
        <f t="shared" si="140"/>
        <v>-</v>
      </c>
      <c r="GM63" s="44" t="str">
        <f t="shared" si="141"/>
        <v>-</v>
      </c>
      <c r="GN63" s="44" t="str">
        <f t="shared" si="142"/>
        <v>-</v>
      </c>
      <c r="GO63" s="90" t="str">
        <f t="shared" si="143"/>
        <v>-</v>
      </c>
      <c r="GP63" s="39">
        <f>'SEM6'!IC63</f>
        <v>0</v>
      </c>
      <c r="GQ63" s="99">
        <f t="shared" si="144"/>
        <v>0</v>
      </c>
      <c r="GR63" s="99">
        <f t="shared" si="145"/>
        <v>0</v>
      </c>
      <c r="GS63" s="100">
        <f t="shared" si="146"/>
        <v>0</v>
      </c>
      <c r="GT63" s="100">
        <f t="shared" si="147"/>
        <v>0</v>
      </c>
      <c r="GU63" s="35">
        <f>'SEM6'!IH63</f>
        <v>0</v>
      </c>
      <c r="GV63" s="35">
        <f>'SEM6'!II63</f>
        <v>0</v>
      </c>
      <c r="GW63" s="35">
        <f>'SEM6'!IJ63</f>
        <v>0</v>
      </c>
      <c r="GX63" s="35">
        <f>'SEM6'!IK63</f>
        <v>0</v>
      </c>
      <c r="GY63" s="35">
        <f>'SEM6'!IL63</f>
        <v>0</v>
      </c>
      <c r="GZ63" s="35">
        <f>'SEM6'!IM63</f>
        <v>0</v>
      </c>
      <c r="HA63" s="100">
        <f>'SEM6'!IN63</f>
        <v>0</v>
      </c>
      <c r="HB63" s="35">
        <f>'SEM6'!IO63</f>
        <v>0</v>
      </c>
      <c r="HC63" s="35">
        <f>'SEM6'!IP63</f>
        <v>0</v>
      </c>
      <c r="HD63" s="35">
        <f>'SEM6'!IQ63</f>
        <v>0</v>
      </c>
      <c r="HE63" s="35">
        <f>'SEM6'!IR63</f>
        <v>0</v>
      </c>
      <c r="HF63" s="35">
        <f>'SEM6'!IS63</f>
        <v>0</v>
      </c>
      <c r="HG63" s="23">
        <f>'SEM6'!IT63</f>
        <v>0</v>
      </c>
      <c r="HH63" s="26">
        <f>'SEM6'!IU63</f>
        <v>0</v>
      </c>
      <c r="HI63" s="42" t="str">
        <f t="shared" si="4"/>
        <v>-</v>
      </c>
      <c r="HJ63" s="89" t="str">
        <f t="shared" si="5"/>
        <v>-</v>
      </c>
      <c r="HK63" s="43" t="str">
        <f t="shared" si="6"/>
        <v>-</v>
      </c>
      <c r="HL63" s="43" t="str">
        <f t="shared" si="7"/>
        <v>-</v>
      </c>
      <c r="HM63" s="43" t="str">
        <f t="shared" si="8"/>
        <v>-</v>
      </c>
      <c r="HN63" s="43" t="str">
        <f t="shared" si="9"/>
        <v>-</v>
      </c>
      <c r="HO63" s="43" t="str">
        <f t="shared" si="10"/>
        <v>-</v>
      </c>
      <c r="HP63" s="43" t="str">
        <f t="shared" si="11"/>
        <v>-</v>
      </c>
      <c r="HQ63" s="43" t="str">
        <f t="shared" si="12"/>
        <v>-</v>
      </c>
      <c r="HR63" s="43" t="str">
        <f t="shared" si="13"/>
        <v>-</v>
      </c>
      <c r="HS63" s="43" t="str">
        <f t="shared" si="14"/>
        <v>-</v>
      </c>
      <c r="HT63" s="43" t="str">
        <f t="shared" si="15"/>
        <v>-</v>
      </c>
      <c r="HU63" s="43" t="str">
        <f t="shared" si="16"/>
        <v>-</v>
      </c>
      <c r="HV63" s="43" t="str">
        <f t="shared" si="17"/>
        <v>-</v>
      </c>
      <c r="HW63" s="43" t="str">
        <f t="shared" si="18"/>
        <v>-</v>
      </c>
      <c r="HX63" s="43" t="str">
        <f t="shared" si="19"/>
        <v>-</v>
      </c>
      <c r="HY63" s="44" t="str">
        <f t="shared" si="20"/>
        <v>-</v>
      </c>
      <c r="HZ63" s="44" t="str">
        <f t="shared" si="21"/>
        <v>-</v>
      </c>
      <c r="IA63" s="44" t="str">
        <f t="shared" si="22"/>
        <v>-</v>
      </c>
      <c r="IB63" s="90" t="str">
        <f t="shared" si="23"/>
        <v>-</v>
      </c>
      <c r="IC63" s="39">
        <f>'CUMUL Octobre 2022'!C63</f>
        <v>0</v>
      </c>
      <c r="ID63" s="112">
        <f t="shared" si="148"/>
        <v>0</v>
      </c>
      <c r="IE63" s="112">
        <f t="shared" si="149"/>
        <v>0</v>
      </c>
      <c r="IF63" s="113">
        <f t="shared" si="150"/>
        <v>0</v>
      </c>
      <c r="IG63" s="113">
        <f t="shared" si="151"/>
        <v>0</v>
      </c>
      <c r="IH63" s="35">
        <f>'CUMUL Octobre 2022'!H63</f>
        <v>0</v>
      </c>
      <c r="II63" s="35">
        <f>'CUMUL Octobre 2022'!I63</f>
        <v>0</v>
      </c>
      <c r="IJ63" s="35">
        <f>'CUMUL Octobre 2022'!J63</f>
        <v>0</v>
      </c>
      <c r="IK63" s="35">
        <f>'CUMUL Octobre 2022'!K63</f>
        <v>0</v>
      </c>
      <c r="IL63" s="35">
        <f>'CUMUL Octobre 2022'!L63</f>
        <v>0</v>
      </c>
      <c r="IM63" s="35">
        <f>'CUMUL Octobre 2022'!M63</f>
        <v>0</v>
      </c>
      <c r="IN63" s="113">
        <f>'CUMUL Octobre 2022'!N63</f>
        <v>0</v>
      </c>
      <c r="IO63" s="35">
        <f>'CUMUL Octobre 2022'!O63</f>
        <v>0</v>
      </c>
      <c r="IP63" s="35">
        <f>'CUMUL Octobre 2022'!P63</f>
        <v>0</v>
      </c>
      <c r="IQ63" s="35">
        <f>'CUMUL Octobre 2022'!Q63</f>
        <v>0</v>
      </c>
      <c r="IR63" s="35">
        <f>'CUMUL Octobre 2022'!R63</f>
        <v>0</v>
      </c>
      <c r="IS63" s="35">
        <f>'CUMUL Octobre 2022'!S63</f>
        <v>0</v>
      </c>
      <c r="IT63" s="23">
        <f>'CUMUL Octobre 2022'!T63</f>
        <v>0</v>
      </c>
      <c r="IU63" s="26">
        <f>'CUMUL Octobre 2022'!U63</f>
        <v>0</v>
      </c>
      <c r="IV63" s="125" t="str">
        <f t="shared" si="152"/>
        <v>-</v>
      </c>
      <c r="IW63" s="126" t="str">
        <f t="shared" si="153"/>
        <v>-</v>
      </c>
      <c r="IX63" s="127" t="str">
        <f t="shared" si="154"/>
        <v>-</v>
      </c>
      <c r="IY63" s="127" t="str">
        <f t="shared" si="155"/>
        <v>-</v>
      </c>
      <c r="IZ63" s="127" t="str">
        <f t="shared" si="156"/>
        <v>-</v>
      </c>
      <c r="JA63" s="127" t="str">
        <f t="shared" si="157"/>
        <v>-</v>
      </c>
      <c r="JB63" s="127" t="str">
        <f t="shared" si="158"/>
        <v>-</v>
      </c>
      <c r="JC63" s="127" t="str">
        <f t="shared" si="159"/>
        <v>-</v>
      </c>
      <c r="JD63" s="127" t="str">
        <f t="shared" si="160"/>
        <v>-</v>
      </c>
      <c r="JE63" s="127" t="str">
        <f t="shared" si="161"/>
        <v>-</v>
      </c>
      <c r="JF63" s="127" t="str">
        <f t="shared" si="162"/>
        <v>-</v>
      </c>
      <c r="JG63" s="127" t="str">
        <f t="shared" si="163"/>
        <v>-</v>
      </c>
      <c r="JH63" s="127" t="str">
        <f t="shared" si="164"/>
        <v>-</v>
      </c>
      <c r="JI63" s="127" t="str">
        <f t="shared" si="165"/>
        <v>-</v>
      </c>
      <c r="JJ63" s="127" t="str">
        <f t="shared" si="166"/>
        <v>-</v>
      </c>
      <c r="JK63" s="127" t="str">
        <f t="shared" si="167"/>
        <v>-</v>
      </c>
      <c r="JL63" s="128" t="str">
        <f t="shared" si="168"/>
        <v>-</v>
      </c>
      <c r="JM63" s="128" t="str">
        <f t="shared" si="169"/>
        <v>-</v>
      </c>
      <c r="JN63" s="128" t="str">
        <f t="shared" si="170"/>
        <v>-</v>
      </c>
      <c r="JO63" s="129" t="str">
        <f t="shared" si="171"/>
        <v>-</v>
      </c>
    </row>
    <row r="64" spans="1:275" ht="15.75">
      <c r="A64" s="14">
        <f>IFERROR('SEM1'!A64,"-")</f>
        <v>0</v>
      </c>
      <c r="B64" s="14">
        <f>IFERROR('SEM1'!B64,"-")</f>
        <v>0</v>
      </c>
      <c r="C64" s="39">
        <f>+'SEM1'!IC64</f>
        <v>0</v>
      </c>
      <c r="D64" s="99">
        <f t="shared" si="24"/>
        <v>0</v>
      </c>
      <c r="E64" s="99">
        <f t="shared" si="25"/>
        <v>0</v>
      </c>
      <c r="F64" s="100">
        <f t="shared" si="26"/>
        <v>0</v>
      </c>
      <c r="G64" s="100">
        <f t="shared" si="27"/>
        <v>0</v>
      </c>
      <c r="H64" s="35">
        <f>+'SEM1'!IH64</f>
        <v>0</v>
      </c>
      <c r="I64" s="35">
        <f>+'SEM1'!II64</f>
        <v>0</v>
      </c>
      <c r="J64" s="35">
        <f>+'SEM1'!IJ64</f>
        <v>0</v>
      </c>
      <c r="K64" s="35">
        <f>+'SEM1'!IK64</f>
        <v>0</v>
      </c>
      <c r="L64" s="35">
        <f>+'SEM1'!IL64</f>
        <v>0</v>
      </c>
      <c r="M64" s="35">
        <f>+'SEM1'!IM64</f>
        <v>0</v>
      </c>
      <c r="N64" s="100">
        <f>+'SEM1'!IN64</f>
        <v>0</v>
      </c>
      <c r="O64" s="35">
        <f>+'SEM1'!IO64</f>
        <v>0</v>
      </c>
      <c r="P64" s="35">
        <f>+'SEM1'!IP64</f>
        <v>0</v>
      </c>
      <c r="Q64" s="35">
        <f>+'SEM1'!IQ64</f>
        <v>0</v>
      </c>
      <c r="R64" s="35">
        <f>+'SEM1'!IR64</f>
        <v>0</v>
      </c>
      <c r="S64" s="35">
        <f>+'SEM1'!IS64</f>
        <v>0</v>
      </c>
      <c r="T64" s="23">
        <f>+'SEM1'!IT64</f>
        <v>0</v>
      </c>
      <c r="U64" s="26">
        <f>+'SEM1'!IU64</f>
        <v>0</v>
      </c>
      <c r="V64" s="42" t="str">
        <f t="shared" si="28"/>
        <v>-</v>
      </c>
      <c r="W64" s="89" t="str">
        <f t="shared" si="29"/>
        <v>-</v>
      </c>
      <c r="X64" s="43" t="str">
        <f t="shared" si="30"/>
        <v>-</v>
      </c>
      <c r="Y64" s="43" t="str">
        <f t="shared" si="31"/>
        <v>-</v>
      </c>
      <c r="Z64" s="43" t="str">
        <f t="shared" si="32"/>
        <v>-</v>
      </c>
      <c r="AA64" s="43" t="str">
        <f t="shared" si="33"/>
        <v>-</v>
      </c>
      <c r="AB64" s="43" t="str">
        <f t="shared" si="34"/>
        <v>-</v>
      </c>
      <c r="AC64" s="43" t="str">
        <f t="shared" si="35"/>
        <v>-</v>
      </c>
      <c r="AD64" s="43" t="str">
        <f t="shared" si="36"/>
        <v>-</v>
      </c>
      <c r="AE64" s="43" t="str">
        <f t="shared" si="37"/>
        <v>-</v>
      </c>
      <c r="AF64" s="43" t="str">
        <f t="shared" si="38"/>
        <v>-</v>
      </c>
      <c r="AG64" s="43" t="str">
        <f t="shared" si="39"/>
        <v>-</v>
      </c>
      <c r="AH64" s="43" t="str">
        <f t="shared" si="40"/>
        <v>-</v>
      </c>
      <c r="AI64" s="43" t="str">
        <f t="shared" si="41"/>
        <v>-</v>
      </c>
      <c r="AJ64" s="43" t="str">
        <f t="shared" si="42"/>
        <v>-</v>
      </c>
      <c r="AK64" s="43" t="str">
        <f t="shared" si="43"/>
        <v>-</v>
      </c>
      <c r="AL64" s="44" t="str">
        <f t="shared" si="44"/>
        <v>-</v>
      </c>
      <c r="AM64" s="44" t="str">
        <f t="shared" si="45"/>
        <v>-</v>
      </c>
      <c r="AN64" s="44" t="str">
        <f t="shared" si="46"/>
        <v>-</v>
      </c>
      <c r="AO64" s="90" t="str">
        <f t="shared" si="47"/>
        <v>-</v>
      </c>
      <c r="AP64" s="39">
        <f>+'SEM2'!IC64</f>
        <v>0</v>
      </c>
      <c r="AQ64" s="99">
        <f t="shared" si="48"/>
        <v>0</v>
      </c>
      <c r="AR64" s="99">
        <f t="shared" si="49"/>
        <v>0</v>
      </c>
      <c r="AS64" s="100">
        <f t="shared" si="50"/>
        <v>0</v>
      </c>
      <c r="AT64" s="100">
        <f t="shared" si="51"/>
        <v>0</v>
      </c>
      <c r="AU64" s="35">
        <f>+'SEM2'!IH64</f>
        <v>0</v>
      </c>
      <c r="AV64" s="35">
        <f>+'SEM2'!II64</f>
        <v>0</v>
      </c>
      <c r="AW64" s="35">
        <f>+'SEM2'!IJ64</f>
        <v>0</v>
      </c>
      <c r="AX64" s="35">
        <f>+'SEM2'!IK64</f>
        <v>0</v>
      </c>
      <c r="AY64" s="35">
        <f>+'SEM2'!IL64</f>
        <v>0</v>
      </c>
      <c r="AZ64" s="35">
        <f>+'SEM2'!IM64</f>
        <v>0</v>
      </c>
      <c r="BA64" s="100">
        <f>+'SEM2'!IN64</f>
        <v>0</v>
      </c>
      <c r="BB64" s="35">
        <f>+'SEM2'!IO64</f>
        <v>0</v>
      </c>
      <c r="BC64" s="35">
        <f>+'SEM2'!IP64</f>
        <v>0</v>
      </c>
      <c r="BD64" s="35">
        <f>+'SEM2'!IQ64</f>
        <v>0</v>
      </c>
      <c r="BE64" s="35">
        <f>+'SEM2'!IR64</f>
        <v>0</v>
      </c>
      <c r="BF64" s="35">
        <f>+'SEM2'!IS64</f>
        <v>0</v>
      </c>
      <c r="BG64" s="23">
        <f>+'SEM2'!IT64</f>
        <v>0</v>
      </c>
      <c r="BH64" s="26">
        <f>+'SEM2'!IU64</f>
        <v>0</v>
      </c>
      <c r="BI64" s="42" t="str">
        <f t="shared" si="52"/>
        <v>-</v>
      </c>
      <c r="BJ64" s="89" t="str">
        <f t="shared" si="53"/>
        <v>-</v>
      </c>
      <c r="BK64" s="43" t="str">
        <f t="shared" si="54"/>
        <v>-</v>
      </c>
      <c r="BL64" s="43" t="str">
        <f t="shared" si="55"/>
        <v>-</v>
      </c>
      <c r="BM64" s="43" t="str">
        <f t="shared" si="56"/>
        <v>-</v>
      </c>
      <c r="BN64" s="43" t="str">
        <f t="shared" si="57"/>
        <v>-</v>
      </c>
      <c r="BO64" s="43" t="str">
        <f t="shared" si="58"/>
        <v>-</v>
      </c>
      <c r="BP64" s="43" t="str">
        <f t="shared" si="59"/>
        <v>-</v>
      </c>
      <c r="BQ64" s="43" t="str">
        <f t="shared" si="60"/>
        <v>-</v>
      </c>
      <c r="BR64" s="43" t="str">
        <f t="shared" si="61"/>
        <v>-</v>
      </c>
      <c r="BS64" s="43" t="str">
        <f t="shared" si="62"/>
        <v>-</v>
      </c>
      <c r="BT64" s="43" t="str">
        <f t="shared" si="63"/>
        <v>-</v>
      </c>
      <c r="BU64" s="43" t="str">
        <f t="shared" si="64"/>
        <v>-</v>
      </c>
      <c r="BV64" s="43" t="str">
        <f t="shared" si="65"/>
        <v>-</v>
      </c>
      <c r="BW64" s="43" t="str">
        <f t="shared" si="66"/>
        <v>-</v>
      </c>
      <c r="BX64" s="43" t="str">
        <f t="shared" si="67"/>
        <v>-</v>
      </c>
      <c r="BY64" s="44" t="str">
        <f t="shared" si="68"/>
        <v>-</v>
      </c>
      <c r="BZ64" s="44" t="str">
        <f t="shared" si="69"/>
        <v>-</v>
      </c>
      <c r="CA64" s="44" t="str">
        <f t="shared" si="70"/>
        <v>-</v>
      </c>
      <c r="CB64" s="90" t="str">
        <f t="shared" si="71"/>
        <v>-</v>
      </c>
      <c r="CC64" s="39">
        <f>+'SEM3'!IC64</f>
        <v>0</v>
      </c>
      <c r="CD64" s="99">
        <f t="shared" si="72"/>
        <v>0</v>
      </c>
      <c r="CE64" s="99">
        <f t="shared" si="73"/>
        <v>0</v>
      </c>
      <c r="CF64" s="100">
        <f t="shared" si="74"/>
        <v>0</v>
      </c>
      <c r="CG64" s="100">
        <f t="shared" si="75"/>
        <v>0</v>
      </c>
      <c r="CH64" s="35">
        <f>+'SEM3'!IH64</f>
        <v>0</v>
      </c>
      <c r="CI64" s="35">
        <f>+'SEM3'!II64</f>
        <v>0</v>
      </c>
      <c r="CJ64" s="35">
        <f>+'SEM3'!IJ64</f>
        <v>0</v>
      </c>
      <c r="CK64" s="35">
        <f>+'SEM3'!IK64</f>
        <v>0</v>
      </c>
      <c r="CL64" s="35">
        <f>+'SEM3'!IL64</f>
        <v>0</v>
      </c>
      <c r="CM64" s="35">
        <f>+'SEM3'!IM64</f>
        <v>0</v>
      </c>
      <c r="CN64" s="100">
        <f>+'SEM3'!IN64</f>
        <v>0</v>
      </c>
      <c r="CO64" s="35">
        <f>+'SEM3'!IO64</f>
        <v>0</v>
      </c>
      <c r="CP64" s="35">
        <f>+'SEM3'!IP64</f>
        <v>0</v>
      </c>
      <c r="CQ64" s="35">
        <f>+'SEM3'!IQ64</f>
        <v>0</v>
      </c>
      <c r="CR64" s="35">
        <f>+'SEM3'!IR64</f>
        <v>0</v>
      </c>
      <c r="CS64" s="35">
        <f>+'SEM3'!IS64</f>
        <v>0</v>
      </c>
      <c r="CT64" s="23">
        <f>+'SEM3'!IT64</f>
        <v>0</v>
      </c>
      <c r="CU64" s="26">
        <f>+'SEM3'!IU64</f>
        <v>0</v>
      </c>
      <c r="CV64" s="42" t="str">
        <f t="shared" si="76"/>
        <v>-</v>
      </c>
      <c r="CW64" s="89" t="str">
        <f t="shared" si="77"/>
        <v>-</v>
      </c>
      <c r="CX64" s="43" t="str">
        <f t="shared" si="78"/>
        <v>-</v>
      </c>
      <c r="CY64" s="43" t="str">
        <f t="shared" si="79"/>
        <v>-</v>
      </c>
      <c r="CZ64" s="43" t="str">
        <f t="shared" si="80"/>
        <v>-</v>
      </c>
      <c r="DA64" s="43" t="str">
        <f t="shared" si="81"/>
        <v>-</v>
      </c>
      <c r="DB64" s="43" t="str">
        <f t="shared" si="82"/>
        <v>-</v>
      </c>
      <c r="DC64" s="43" t="str">
        <f t="shared" si="83"/>
        <v>-</v>
      </c>
      <c r="DD64" s="43" t="str">
        <f t="shared" si="84"/>
        <v>-</v>
      </c>
      <c r="DE64" s="43" t="str">
        <f t="shared" si="85"/>
        <v>-</v>
      </c>
      <c r="DF64" s="43" t="str">
        <f t="shared" si="86"/>
        <v>-</v>
      </c>
      <c r="DG64" s="43" t="str">
        <f t="shared" si="87"/>
        <v>-</v>
      </c>
      <c r="DH64" s="43" t="str">
        <f t="shared" si="88"/>
        <v>-</v>
      </c>
      <c r="DI64" s="43" t="str">
        <f t="shared" si="89"/>
        <v>-</v>
      </c>
      <c r="DJ64" s="43" t="str">
        <f t="shared" si="90"/>
        <v>-</v>
      </c>
      <c r="DK64" s="43" t="str">
        <f t="shared" si="91"/>
        <v>-</v>
      </c>
      <c r="DL64" s="44" t="str">
        <f t="shared" si="92"/>
        <v>-</v>
      </c>
      <c r="DM64" s="44" t="str">
        <f t="shared" si="93"/>
        <v>-</v>
      </c>
      <c r="DN64" s="44" t="str">
        <f t="shared" si="94"/>
        <v>-</v>
      </c>
      <c r="DO64" s="90" t="str">
        <f t="shared" si="95"/>
        <v>-</v>
      </c>
      <c r="DP64" s="39">
        <f>+'SEM4'!IC64</f>
        <v>0</v>
      </c>
      <c r="DQ64" s="99">
        <f t="shared" si="96"/>
        <v>0</v>
      </c>
      <c r="DR64" s="99">
        <f t="shared" si="97"/>
        <v>0</v>
      </c>
      <c r="DS64" s="100">
        <f t="shared" si="98"/>
        <v>0</v>
      </c>
      <c r="DT64" s="100">
        <f t="shared" si="99"/>
        <v>0</v>
      </c>
      <c r="DU64" s="35">
        <f>+'SEM4'!IH64</f>
        <v>0</v>
      </c>
      <c r="DV64" s="35">
        <f>+'SEM4'!II64</f>
        <v>0</v>
      </c>
      <c r="DW64" s="35">
        <f>+'SEM4'!IJ64</f>
        <v>0</v>
      </c>
      <c r="DX64" s="35">
        <f>+'SEM4'!IK64</f>
        <v>0</v>
      </c>
      <c r="DY64" s="35">
        <f>+'SEM4'!IL64</f>
        <v>0</v>
      </c>
      <c r="DZ64" s="35">
        <f>+'SEM4'!IM64</f>
        <v>0</v>
      </c>
      <c r="EA64" s="100">
        <f>+'SEM4'!IN64</f>
        <v>0</v>
      </c>
      <c r="EB64" s="35">
        <f>+'SEM4'!IO64</f>
        <v>0</v>
      </c>
      <c r="EC64" s="35">
        <f>+'SEM4'!IP64</f>
        <v>0</v>
      </c>
      <c r="ED64" s="35">
        <f>+'SEM4'!IQ64</f>
        <v>0</v>
      </c>
      <c r="EE64" s="35">
        <f>+'SEM4'!IR64</f>
        <v>0</v>
      </c>
      <c r="EF64" s="35">
        <f>+'SEM4'!IS64</f>
        <v>0</v>
      </c>
      <c r="EG64" s="23">
        <f>+'SEM4'!IT64</f>
        <v>0</v>
      </c>
      <c r="EH64" s="26">
        <f>+'SEM4'!IU64</f>
        <v>0</v>
      </c>
      <c r="EI64" s="42" t="str">
        <f t="shared" si="100"/>
        <v>-</v>
      </c>
      <c r="EJ64" s="89" t="str">
        <f t="shared" si="101"/>
        <v>-</v>
      </c>
      <c r="EK64" s="43" t="str">
        <f t="shared" si="102"/>
        <v>-</v>
      </c>
      <c r="EL64" s="43" t="str">
        <f t="shared" si="103"/>
        <v>-</v>
      </c>
      <c r="EM64" s="43" t="str">
        <f t="shared" si="104"/>
        <v>-</v>
      </c>
      <c r="EN64" s="43" t="str">
        <f t="shared" si="105"/>
        <v>-</v>
      </c>
      <c r="EO64" s="43" t="str">
        <f t="shared" si="106"/>
        <v>-</v>
      </c>
      <c r="EP64" s="43" t="str">
        <f t="shared" si="107"/>
        <v>-</v>
      </c>
      <c r="EQ64" s="43" t="str">
        <f t="shared" si="108"/>
        <v>-</v>
      </c>
      <c r="ER64" s="43" t="str">
        <f t="shared" si="109"/>
        <v>-</v>
      </c>
      <c r="ES64" s="43" t="str">
        <f t="shared" si="110"/>
        <v>-</v>
      </c>
      <c r="ET64" s="43" t="str">
        <f t="shared" si="111"/>
        <v>-</v>
      </c>
      <c r="EU64" s="43" t="str">
        <f t="shared" si="112"/>
        <v>-</v>
      </c>
      <c r="EV64" s="43" t="str">
        <f t="shared" si="113"/>
        <v>-</v>
      </c>
      <c r="EW64" s="43" t="str">
        <f t="shared" si="114"/>
        <v>-</v>
      </c>
      <c r="EX64" s="43" t="str">
        <f t="shared" si="115"/>
        <v>-</v>
      </c>
      <c r="EY64" s="44" t="str">
        <f t="shared" si="116"/>
        <v>-</v>
      </c>
      <c r="EZ64" s="44" t="str">
        <f t="shared" si="117"/>
        <v>-</v>
      </c>
      <c r="FA64" s="44" t="str">
        <f t="shared" si="118"/>
        <v>-</v>
      </c>
      <c r="FB64" s="90" t="str">
        <f t="shared" si="119"/>
        <v>-</v>
      </c>
      <c r="FC64" s="39">
        <f>+'SEM5'!IC64</f>
        <v>0</v>
      </c>
      <c r="FD64" s="99">
        <f t="shared" si="120"/>
        <v>0</v>
      </c>
      <c r="FE64" s="99">
        <f t="shared" si="121"/>
        <v>0</v>
      </c>
      <c r="FF64" s="100">
        <f t="shared" si="122"/>
        <v>0</v>
      </c>
      <c r="FG64" s="100">
        <f t="shared" si="123"/>
        <v>0</v>
      </c>
      <c r="FH64" s="35">
        <f>+'SEM5'!IH64</f>
        <v>0</v>
      </c>
      <c r="FI64" s="35">
        <f>+'SEM5'!II64</f>
        <v>0</v>
      </c>
      <c r="FJ64" s="35">
        <f>+'SEM5'!IJ64</f>
        <v>0</v>
      </c>
      <c r="FK64" s="35">
        <f>+'SEM5'!IK64</f>
        <v>0</v>
      </c>
      <c r="FL64" s="35">
        <f>+'SEM5'!IL64</f>
        <v>0</v>
      </c>
      <c r="FM64" s="35">
        <f>+'SEM5'!IM64</f>
        <v>0</v>
      </c>
      <c r="FN64" s="100">
        <f>+'SEM5'!IN64</f>
        <v>0</v>
      </c>
      <c r="FO64" s="35">
        <f>+'SEM5'!IO64</f>
        <v>0</v>
      </c>
      <c r="FP64" s="35">
        <f>+'SEM5'!IP64</f>
        <v>0</v>
      </c>
      <c r="FQ64" s="35">
        <f>+'SEM5'!IQ64</f>
        <v>0</v>
      </c>
      <c r="FR64" s="35">
        <f>+'SEM5'!IR64</f>
        <v>0</v>
      </c>
      <c r="FS64" s="35">
        <f>+'SEM5'!IS64</f>
        <v>0</v>
      </c>
      <c r="FT64" s="23">
        <f>+'SEM5'!IT64</f>
        <v>0</v>
      </c>
      <c r="FU64" s="26">
        <f>+'SEM5'!IU64</f>
        <v>0</v>
      </c>
      <c r="FV64" s="42" t="str">
        <f t="shared" si="124"/>
        <v>-</v>
      </c>
      <c r="FW64" s="89" t="str">
        <f t="shared" si="125"/>
        <v>-</v>
      </c>
      <c r="FX64" s="43" t="str">
        <f t="shared" si="126"/>
        <v>-</v>
      </c>
      <c r="FY64" s="43" t="str">
        <f t="shared" si="127"/>
        <v>-</v>
      </c>
      <c r="FZ64" s="43" t="str">
        <f t="shared" si="128"/>
        <v>-</v>
      </c>
      <c r="GA64" s="43" t="str">
        <f t="shared" si="129"/>
        <v>-</v>
      </c>
      <c r="GB64" s="43" t="str">
        <f t="shared" si="130"/>
        <v>-</v>
      </c>
      <c r="GC64" s="43" t="str">
        <f t="shared" si="131"/>
        <v>-</v>
      </c>
      <c r="GD64" s="43" t="str">
        <f t="shared" si="132"/>
        <v>-</v>
      </c>
      <c r="GE64" s="43" t="str">
        <f t="shared" si="133"/>
        <v>-</v>
      </c>
      <c r="GF64" s="43" t="str">
        <f t="shared" si="134"/>
        <v>-</v>
      </c>
      <c r="GG64" s="43" t="str">
        <f t="shared" si="135"/>
        <v>-</v>
      </c>
      <c r="GH64" s="43" t="str">
        <f t="shared" si="136"/>
        <v>-</v>
      </c>
      <c r="GI64" s="43" t="str">
        <f t="shared" si="137"/>
        <v>-</v>
      </c>
      <c r="GJ64" s="43" t="str">
        <f t="shared" si="138"/>
        <v>-</v>
      </c>
      <c r="GK64" s="43" t="str">
        <f t="shared" si="139"/>
        <v>-</v>
      </c>
      <c r="GL64" s="44" t="str">
        <f t="shared" si="140"/>
        <v>-</v>
      </c>
      <c r="GM64" s="44" t="str">
        <f t="shared" si="141"/>
        <v>-</v>
      </c>
      <c r="GN64" s="44" t="str">
        <f t="shared" si="142"/>
        <v>-</v>
      </c>
      <c r="GO64" s="90" t="str">
        <f t="shared" si="143"/>
        <v>-</v>
      </c>
      <c r="GP64" s="39">
        <f>'SEM6'!IC64</f>
        <v>0</v>
      </c>
      <c r="GQ64" s="99">
        <f t="shared" si="144"/>
        <v>0</v>
      </c>
      <c r="GR64" s="99">
        <f t="shared" si="145"/>
        <v>0</v>
      </c>
      <c r="GS64" s="100">
        <f t="shared" si="146"/>
        <v>0</v>
      </c>
      <c r="GT64" s="100">
        <f t="shared" si="147"/>
        <v>0</v>
      </c>
      <c r="GU64" s="35">
        <f>'SEM6'!IH64</f>
        <v>0</v>
      </c>
      <c r="GV64" s="35">
        <f>'SEM6'!II64</f>
        <v>0</v>
      </c>
      <c r="GW64" s="35">
        <f>'SEM6'!IJ64</f>
        <v>0</v>
      </c>
      <c r="GX64" s="35">
        <f>'SEM6'!IK64</f>
        <v>0</v>
      </c>
      <c r="GY64" s="35">
        <f>'SEM6'!IL64</f>
        <v>0</v>
      </c>
      <c r="GZ64" s="35">
        <f>'SEM6'!IM64</f>
        <v>0</v>
      </c>
      <c r="HA64" s="100">
        <f>'SEM6'!IN64</f>
        <v>0</v>
      </c>
      <c r="HB64" s="35">
        <f>'SEM6'!IO64</f>
        <v>0</v>
      </c>
      <c r="HC64" s="35">
        <f>'SEM6'!IP64</f>
        <v>0</v>
      </c>
      <c r="HD64" s="35">
        <f>'SEM6'!IQ64</f>
        <v>0</v>
      </c>
      <c r="HE64" s="35">
        <f>'SEM6'!IR64</f>
        <v>0</v>
      </c>
      <c r="HF64" s="35">
        <f>'SEM6'!IS64</f>
        <v>0</v>
      </c>
      <c r="HG64" s="23">
        <f>'SEM6'!IT64</f>
        <v>0</v>
      </c>
      <c r="HH64" s="26">
        <f>'SEM6'!IU64</f>
        <v>0</v>
      </c>
      <c r="HI64" s="42" t="str">
        <f t="shared" si="4"/>
        <v>-</v>
      </c>
      <c r="HJ64" s="89" t="str">
        <f t="shared" si="5"/>
        <v>-</v>
      </c>
      <c r="HK64" s="43" t="str">
        <f t="shared" si="6"/>
        <v>-</v>
      </c>
      <c r="HL64" s="43" t="str">
        <f t="shared" si="7"/>
        <v>-</v>
      </c>
      <c r="HM64" s="43" t="str">
        <f t="shared" si="8"/>
        <v>-</v>
      </c>
      <c r="HN64" s="43" t="str">
        <f t="shared" si="9"/>
        <v>-</v>
      </c>
      <c r="HO64" s="43" t="str">
        <f t="shared" si="10"/>
        <v>-</v>
      </c>
      <c r="HP64" s="43" t="str">
        <f t="shared" si="11"/>
        <v>-</v>
      </c>
      <c r="HQ64" s="43" t="str">
        <f t="shared" si="12"/>
        <v>-</v>
      </c>
      <c r="HR64" s="43" t="str">
        <f t="shared" si="13"/>
        <v>-</v>
      </c>
      <c r="HS64" s="43" t="str">
        <f t="shared" si="14"/>
        <v>-</v>
      </c>
      <c r="HT64" s="43" t="str">
        <f t="shared" si="15"/>
        <v>-</v>
      </c>
      <c r="HU64" s="43" t="str">
        <f t="shared" si="16"/>
        <v>-</v>
      </c>
      <c r="HV64" s="43" t="str">
        <f t="shared" si="17"/>
        <v>-</v>
      </c>
      <c r="HW64" s="43" t="str">
        <f t="shared" si="18"/>
        <v>-</v>
      </c>
      <c r="HX64" s="43" t="str">
        <f t="shared" si="19"/>
        <v>-</v>
      </c>
      <c r="HY64" s="44" t="str">
        <f t="shared" si="20"/>
        <v>-</v>
      </c>
      <c r="HZ64" s="44" t="str">
        <f t="shared" si="21"/>
        <v>-</v>
      </c>
      <c r="IA64" s="44" t="str">
        <f t="shared" si="22"/>
        <v>-</v>
      </c>
      <c r="IB64" s="90" t="str">
        <f t="shared" si="23"/>
        <v>-</v>
      </c>
      <c r="IC64" s="39">
        <f>'CUMUL Octobre 2022'!C64</f>
        <v>0</v>
      </c>
      <c r="ID64" s="112">
        <f t="shared" si="148"/>
        <v>0</v>
      </c>
      <c r="IE64" s="112">
        <f t="shared" si="149"/>
        <v>0</v>
      </c>
      <c r="IF64" s="113">
        <f t="shared" si="150"/>
        <v>0</v>
      </c>
      <c r="IG64" s="113">
        <f t="shared" si="151"/>
        <v>0</v>
      </c>
      <c r="IH64" s="35">
        <f>'CUMUL Octobre 2022'!H64</f>
        <v>0</v>
      </c>
      <c r="II64" s="35">
        <f>'CUMUL Octobre 2022'!I64</f>
        <v>0</v>
      </c>
      <c r="IJ64" s="35">
        <f>'CUMUL Octobre 2022'!J64</f>
        <v>0</v>
      </c>
      <c r="IK64" s="35">
        <f>'CUMUL Octobre 2022'!K64</f>
        <v>0</v>
      </c>
      <c r="IL64" s="35">
        <f>'CUMUL Octobre 2022'!L64</f>
        <v>0</v>
      </c>
      <c r="IM64" s="35">
        <f>'CUMUL Octobre 2022'!M64</f>
        <v>0</v>
      </c>
      <c r="IN64" s="113">
        <f>'CUMUL Octobre 2022'!N64</f>
        <v>0</v>
      </c>
      <c r="IO64" s="35">
        <f>'CUMUL Octobre 2022'!O64</f>
        <v>0</v>
      </c>
      <c r="IP64" s="35">
        <f>'CUMUL Octobre 2022'!P64</f>
        <v>0</v>
      </c>
      <c r="IQ64" s="35">
        <f>'CUMUL Octobre 2022'!Q64</f>
        <v>0</v>
      </c>
      <c r="IR64" s="35">
        <f>'CUMUL Octobre 2022'!R64</f>
        <v>0</v>
      </c>
      <c r="IS64" s="35">
        <f>'CUMUL Octobre 2022'!S64</f>
        <v>0</v>
      </c>
      <c r="IT64" s="23">
        <f>'CUMUL Octobre 2022'!T64</f>
        <v>0</v>
      </c>
      <c r="IU64" s="26">
        <f>'CUMUL Octobre 2022'!U64</f>
        <v>0</v>
      </c>
      <c r="IV64" s="125" t="str">
        <f t="shared" si="152"/>
        <v>-</v>
      </c>
      <c r="IW64" s="126" t="str">
        <f t="shared" si="153"/>
        <v>-</v>
      </c>
      <c r="IX64" s="127" t="str">
        <f t="shared" si="154"/>
        <v>-</v>
      </c>
      <c r="IY64" s="127" t="str">
        <f t="shared" si="155"/>
        <v>-</v>
      </c>
      <c r="IZ64" s="127" t="str">
        <f t="shared" si="156"/>
        <v>-</v>
      </c>
      <c r="JA64" s="127" t="str">
        <f t="shared" si="157"/>
        <v>-</v>
      </c>
      <c r="JB64" s="127" t="str">
        <f t="shared" si="158"/>
        <v>-</v>
      </c>
      <c r="JC64" s="127" t="str">
        <f t="shared" si="159"/>
        <v>-</v>
      </c>
      <c r="JD64" s="127" t="str">
        <f t="shared" si="160"/>
        <v>-</v>
      </c>
      <c r="JE64" s="127" t="str">
        <f t="shared" si="161"/>
        <v>-</v>
      </c>
      <c r="JF64" s="127" t="str">
        <f t="shared" si="162"/>
        <v>-</v>
      </c>
      <c r="JG64" s="127" t="str">
        <f t="shared" si="163"/>
        <v>-</v>
      </c>
      <c r="JH64" s="127" t="str">
        <f t="shared" si="164"/>
        <v>-</v>
      </c>
      <c r="JI64" s="127" t="str">
        <f t="shared" si="165"/>
        <v>-</v>
      </c>
      <c r="JJ64" s="127" t="str">
        <f t="shared" si="166"/>
        <v>-</v>
      </c>
      <c r="JK64" s="127" t="str">
        <f t="shared" si="167"/>
        <v>-</v>
      </c>
      <c r="JL64" s="128" t="str">
        <f t="shared" si="168"/>
        <v>-</v>
      </c>
      <c r="JM64" s="128" t="str">
        <f t="shared" si="169"/>
        <v>-</v>
      </c>
      <c r="JN64" s="128" t="str">
        <f t="shared" si="170"/>
        <v>-</v>
      </c>
      <c r="JO64" s="129" t="str">
        <f t="shared" si="171"/>
        <v>-</v>
      </c>
    </row>
    <row r="65" spans="1:275" ht="15.75">
      <c r="A65" s="14">
        <f>IFERROR('SEM1'!A65,"-")</f>
        <v>0</v>
      </c>
      <c r="B65" s="14">
        <f>IFERROR('SEM1'!B65,"-")</f>
        <v>0</v>
      </c>
      <c r="C65" s="39">
        <f>+'SEM1'!IC65</f>
        <v>0</v>
      </c>
      <c r="D65" s="99">
        <f t="shared" si="24"/>
        <v>0</v>
      </c>
      <c r="E65" s="99">
        <f t="shared" si="25"/>
        <v>0</v>
      </c>
      <c r="F65" s="100">
        <f t="shared" si="26"/>
        <v>0</v>
      </c>
      <c r="G65" s="100">
        <f t="shared" si="27"/>
        <v>0</v>
      </c>
      <c r="H65" s="35">
        <f>+'SEM1'!IH65</f>
        <v>0</v>
      </c>
      <c r="I65" s="35">
        <f>+'SEM1'!II65</f>
        <v>0</v>
      </c>
      <c r="J65" s="35">
        <f>+'SEM1'!IJ65</f>
        <v>0</v>
      </c>
      <c r="K65" s="35">
        <f>+'SEM1'!IK65</f>
        <v>0</v>
      </c>
      <c r="L65" s="35">
        <f>+'SEM1'!IL65</f>
        <v>0</v>
      </c>
      <c r="M65" s="35">
        <f>+'SEM1'!IM65</f>
        <v>0</v>
      </c>
      <c r="N65" s="100">
        <f>+'SEM1'!IN65</f>
        <v>0</v>
      </c>
      <c r="O65" s="35">
        <f>+'SEM1'!IO65</f>
        <v>0</v>
      </c>
      <c r="P65" s="35">
        <f>+'SEM1'!IP65</f>
        <v>0</v>
      </c>
      <c r="Q65" s="35">
        <f>+'SEM1'!IQ65</f>
        <v>0</v>
      </c>
      <c r="R65" s="35">
        <f>+'SEM1'!IR65</f>
        <v>0</v>
      </c>
      <c r="S65" s="35">
        <f>+'SEM1'!IS65</f>
        <v>0</v>
      </c>
      <c r="T65" s="23">
        <f>+'SEM1'!IT65</f>
        <v>0</v>
      </c>
      <c r="U65" s="26">
        <f>+'SEM1'!IU65</f>
        <v>0</v>
      </c>
      <c r="V65" s="42" t="str">
        <f t="shared" si="28"/>
        <v>-</v>
      </c>
      <c r="W65" s="89" t="str">
        <f t="shared" si="29"/>
        <v>-</v>
      </c>
      <c r="X65" s="43" t="str">
        <f t="shared" si="30"/>
        <v>-</v>
      </c>
      <c r="Y65" s="43" t="str">
        <f t="shared" si="31"/>
        <v>-</v>
      </c>
      <c r="Z65" s="43" t="str">
        <f t="shared" si="32"/>
        <v>-</v>
      </c>
      <c r="AA65" s="43" t="str">
        <f t="shared" si="33"/>
        <v>-</v>
      </c>
      <c r="AB65" s="43" t="str">
        <f t="shared" si="34"/>
        <v>-</v>
      </c>
      <c r="AC65" s="43" t="str">
        <f t="shared" si="35"/>
        <v>-</v>
      </c>
      <c r="AD65" s="43" t="str">
        <f t="shared" si="36"/>
        <v>-</v>
      </c>
      <c r="AE65" s="43" t="str">
        <f t="shared" si="37"/>
        <v>-</v>
      </c>
      <c r="AF65" s="43" t="str">
        <f t="shared" si="38"/>
        <v>-</v>
      </c>
      <c r="AG65" s="43" t="str">
        <f t="shared" si="39"/>
        <v>-</v>
      </c>
      <c r="AH65" s="43" t="str">
        <f t="shared" si="40"/>
        <v>-</v>
      </c>
      <c r="AI65" s="43" t="str">
        <f t="shared" si="41"/>
        <v>-</v>
      </c>
      <c r="AJ65" s="43" t="str">
        <f t="shared" si="42"/>
        <v>-</v>
      </c>
      <c r="AK65" s="43" t="str">
        <f t="shared" si="43"/>
        <v>-</v>
      </c>
      <c r="AL65" s="44" t="str">
        <f t="shared" si="44"/>
        <v>-</v>
      </c>
      <c r="AM65" s="44" t="str">
        <f t="shared" si="45"/>
        <v>-</v>
      </c>
      <c r="AN65" s="44" t="str">
        <f t="shared" si="46"/>
        <v>-</v>
      </c>
      <c r="AO65" s="90" t="str">
        <f t="shared" si="47"/>
        <v>-</v>
      </c>
      <c r="AP65" s="39">
        <f>+'SEM2'!IC65</f>
        <v>0</v>
      </c>
      <c r="AQ65" s="99">
        <f t="shared" si="48"/>
        <v>0</v>
      </c>
      <c r="AR65" s="99">
        <f t="shared" si="49"/>
        <v>0</v>
      </c>
      <c r="AS65" s="100">
        <f t="shared" si="50"/>
        <v>0</v>
      </c>
      <c r="AT65" s="100">
        <f t="shared" si="51"/>
        <v>0</v>
      </c>
      <c r="AU65" s="35">
        <f>+'SEM2'!IH65</f>
        <v>0</v>
      </c>
      <c r="AV65" s="35">
        <f>+'SEM2'!II65</f>
        <v>0</v>
      </c>
      <c r="AW65" s="35">
        <f>+'SEM2'!IJ65</f>
        <v>0</v>
      </c>
      <c r="AX65" s="35">
        <f>+'SEM2'!IK65</f>
        <v>0</v>
      </c>
      <c r="AY65" s="35">
        <f>+'SEM2'!IL65</f>
        <v>0</v>
      </c>
      <c r="AZ65" s="35">
        <f>+'SEM2'!IM65</f>
        <v>0</v>
      </c>
      <c r="BA65" s="100">
        <f>+'SEM2'!IN65</f>
        <v>0</v>
      </c>
      <c r="BB65" s="35">
        <f>+'SEM2'!IO65</f>
        <v>0</v>
      </c>
      <c r="BC65" s="35">
        <f>+'SEM2'!IP65</f>
        <v>0</v>
      </c>
      <c r="BD65" s="35">
        <f>+'SEM2'!IQ65</f>
        <v>0</v>
      </c>
      <c r="BE65" s="35">
        <f>+'SEM2'!IR65</f>
        <v>0</v>
      </c>
      <c r="BF65" s="35">
        <f>+'SEM2'!IS65</f>
        <v>0</v>
      </c>
      <c r="BG65" s="23">
        <f>+'SEM2'!IT65</f>
        <v>0</v>
      </c>
      <c r="BH65" s="26">
        <f>+'SEM2'!IU65</f>
        <v>0</v>
      </c>
      <c r="BI65" s="42" t="str">
        <f t="shared" si="52"/>
        <v>-</v>
      </c>
      <c r="BJ65" s="89" t="str">
        <f t="shared" si="53"/>
        <v>-</v>
      </c>
      <c r="BK65" s="43" t="str">
        <f t="shared" si="54"/>
        <v>-</v>
      </c>
      <c r="BL65" s="43" t="str">
        <f t="shared" si="55"/>
        <v>-</v>
      </c>
      <c r="BM65" s="43" t="str">
        <f t="shared" si="56"/>
        <v>-</v>
      </c>
      <c r="BN65" s="43" t="str">
        <f t="shared" si="57"/>
        <v>-</v>
      </c>
      <c r="BO65" s="43" t="str">
        <f t="shared" si="58"/>
        <v>-</v>
      </c>
      <c r="BP65" s="43" t="str">
        <f t="shared" si="59"/>
        <v>-</v>
      </c>
      <c r="BQ65" s="43" t="str">
        <f t="shared" si="60"/>
        <v>-</v>
      </c>
      <c r="BR65" s="43" t="str">
        <f t="shared" si="61"/>
        <v>-</v>
      </c>
      <c r="BS65" s="43" t="str">
        <f t="shared" si="62"/>
        <v>-</v>
      </c>
      <c r="BT65" s="43" t="str">
        <f t="shared" si="63"/>
        <v>-</v>
      </c>
      <c r="BU65" s="43" t="str">
        <f t="shared" si="64"/>
        <v>-</v>
      </c>
      <c r="BV65" s="43" t="str">
        <f t="shared" si="65"/>
        <v>-</v>
      </c>
      <c r="BW65" s="43" t="str">
        <f t="shared" si="66"/>
        <v>-</v>
      </c>
      <c r="BX65" s="43" t="str">
        <f t="shared" si="67"/>
        <v>-</v>
      </c>
      <c r="BY65" s="44" t="str">
        <f t="shared" si="68"/>
        <v>-</v>
      </c>
      <c r="BZ65" s="44" t="str">
        <f t="shared" si="69"/>
        <v>-</v>
      </c>
      <c r="CA65" s="44" t="str">
        <f t="shared" si="70"/>
        <v>-</v>
      </c>
      <c r="CB65" s="90" t="str">
        <f t="shared" si="71"/>
        <v>-</v>
      </c>
      <c r="CC65" s="39">
        <f>+'SEM3'!IC65</f>
        <v>0</v>
      </c>
      <c r="CD65" s="99">
        <f t="shared" si="72"/>
        <v>0</v>
      </c>
      <c r="CE65" s="99">
        <f t="shared" si="73"/>
        <v>0</v>
      </c>
      <c r="CF65" s="100">
        <f t="shared" si="74"/>
        <v>0</v>
      </c>
      <c r="CG65" s="100">
        <f t="shared" si="75"/>
        <v>0</v>
      </c>
      <c r="CH65" s="35">
        <f>+'SEM3'!IH65</f>
        <v>0</v>
      </c>
      <c r="CI65" s="35">
        <f>+'SEM3'!II65</f>
        <v>0</v>
      </c>
      <c r="CJ65" s="35">
        <f>+'SEM3'!IJ65</f>
        <v>0</v>
      </c>
      <c r="CK65" s="35">
        <f>+'SEM3'!IK65</f>
        <v>0</v>
      </c>
      <c r="CL65" s="35">
        <f>+'SEM3'!IL65</f>
        <v>0</v>
      </c>
      <c r="CM65" s="35">
        <f>+'SEM3'!IM65</f>
        <v>0</v>
      </c>
      <c r="CN65" s="100">
        <f>+'SEM3'!IN65</f>
        <v>0</v>
      </c>
      <c r="CO65" s="35">
        <f>+'SEM3'!IO65</f>
        <v>0</v>
      </c>
      <c r="CP65" s="35">
        <f>+'SEM3'!IP65</f>
        <v>0</v>
      </c>
      <c r="CQ65" s="35">
        <f>+'SEM3'!IQ65</f>
        <v>0</v>
      </c>
      <c r="CR65" s="35">
        <f>+'SEM3'!IR65</f>
        <v>0</v>
      </c>
      <c r="CS65" s="35">
        <f>+'SEM3'!IS65</f>
        <v>0</v>
      </c>
      <c r="CT65" s="23">
        <f>+'SEM3'!IT65</f>
        <v>0</v>
      </c>
      <c r="CU65" s="26">
        <f>+'SEM3'!IU65</f>
        <v>0</v>
      </c>
      <c r="CV65" s="42" t="str">
        <f t="shared" si="76"/>
        <v>-</v>
      </c>
      <c r="CW65" s="89" t="str">
        <f t="shared" si="77"/>
        <v>-</v>
      </c>
      <c r="CX65" s="43" t="str">
        <f t="shared" si="78"/>
        <v>-</v>
      </c>
      <c r="CY65" s="43" t="str">
        <f t="shared" si="79"/>
        <v>-</v>
      </c>
      <c r="CZ65" s="43" t="str">
        <f t="shared" si="80"/>
        <v>-</v>
      </c>
      <c r="DA65" s="43" t="str">
        <f t="shared" si="81"/>
        <v>-</v>
      </c>
      <c r="DB65" s="43" t="str">
        <f t="shared" si="82"/>
        <v>-</v>
      </c>
      <c r="DC65" s="43" t="str">
        <f t="shared" si="83"/>
        <v>-</v>
      </c>
      <c r="DD65" s="43" t="str">
        <f t="shared" si="84"/>
        <v>-</v>
      </c>
      <c r="DE65" s="43" t="str">
        <f t="shared" si="85"/>
        <v>-</v>
      </c>
      <c r="DF65" s="43" t="str">
        <f t="shared" si="86"/>
        <v>-</v>
      </c>
      <c r="DG65" s="43" t="str">
        <f t="shared" si="87"/>
        <v>-</v>
      </c>
      <c r="DH65" s="43" t="str">
        <f t="shared" si="88"/>
        <v>-</v>
      </c>
      <c r="DI65" s="43" t="str">
        <f t="shared" si="89"/>
        <v>-</v>
      </c>
      <c r="DJ65" s="43" t="str">
        <f t="shared" si="90"/>
        <v>-</v>
      </c>
      <c r="DK65" s="43" t="str">
        <f t="shared" si="91"/>
        <v>-</v>
      </c>
      <c r="DL65" s="44" t="str">
        <f t="shared" si="92"/>
        <v>-</v>
      </c>
      <c r="DM65" s="44" t="str">
        <f t="shared" si="93"/>
        <v>-</v>
      </c>
      <c r="DN65" s="44" t="str">
        <f t="shared" si="94"/>
        <v>-</v>
      </c>
      <c r="DO65" s="90" t="str">
        <f t="shared" si="95"/>
        <v>-</v>
      </c>
      <c r="DP65" s="39">
        <f>+'SEM4'!IC65</f>
        <v>0</v>
      </c>
      <c r="DQ65" s="99">
        <f t="shared" si="96"/>
        <v>0</v>
      </c>
      <c r="DR65" s="99">
        <f t="shared" si="97"/>
        <v>0</v>
      </c>
      <c r="DS65" s="100">
        <f t="shared" si="98"/>
        <v>0</v>
      </c>
      <c r="DT65" s="100">
        <f t="shared" si="99"/>
        <v>0</v>
      </c>
      <c r="DU65" s="35">
        <f>+'SEM4'!IH65</f>
        <v>0</v>
      </c>
      <c r="DV65" s="35">
        <f>+'SEM4'!II65</f>
        <v>0</v>
      </c>
      <c r="DW65" s="35">
        <f>+'SEM4'!IJ65</f>
        <v>0</v>
      </c>
      <c r="DX65" s="35">
        <f>+'SEM4'!IK65</f>
        <v>0</v>
      </c>
      <c r="DY65" s="35">
        <f>+'SEM4'!IL65</f>
        <v>0</v>
      </c>
      <c r="DZ65" s="35">
        <f>+'SEM4'!IM65</f>
        <v>0</v>
      </c>
      <c r="EA65" s="100">
        <f>+'SEM4'!IN65</f>
        <v>0</v>
      </c>
      <c r="EB65" s="35">
        <f>+'SEM4'!IO65</f>
        <v>0</v>
      </c>
      <c r="EC65" s="35">
        <f>+'SEM4'!IP65</f>
        <v>0</v>
      </c>
      <c r="ED65" s="35">
        <f>+'SEM4'!IQ65</f>
        <v>0</v>
      </c>
      <c r="EE65" s="35">
        <f>+'SEM4'!IR65</f>
        <v>0</v>
      </c>
      <c r="EF65" s="35">
        <f>+'SEM4'!IS65</f>
        <v>0</v>
      </c>
      <c r="EG65" s="23">
        <f>+'SEM4'!IT65</f>
        <v>0</v>
      </c>
      <c r="EH65" s="26">
        <f>+'SEM4'!IU65</f>
        <v>0</v>
      </c>
      <c r="EI65" s="42" t="str">
        <f t="shared" si="100"/>
        <v>-</v>
      </c>
      <c r="EJ65" s="89" t="str">
        <f t="shared" si="101"/>
        <v>-</v>
      </c>
      <c r="EK65" s="43" t="str">
        <f t="shared" si="102"/>
        <v>-</v>
      </c>
      <c r="EL65" s="43" t="str">
        <f t="shared" si="103"/>
        <v>-</v>
      </c>
      <c r="EM65" s="43" t="str">
        <f t="shared" si="104"/>
        <v>-</v>
      </c>
      <c r="EN65" s="43" t="str">
        <f t="shared" si="105"/>
        <v>-</v>
      </c>
      <c r="EO65" s="43" t="str">
        <f t="shared" si="106"/>
        <v>-</v>
      </c>
      <c r="EP65" s="43" t="str">
        <f t="shared" si="107"/>
        <v>-</v>
      </c>
      <c r="EQ65" s="43" t="str">
        <f t="shared" si="108"/>
        <v>-</v>
      </c>
      <c r="ER65" s="43" t="str">
        <f t="shared" si="109"/>
        <v>-</v>
      </c>
      <c r="ES65" s="43" t="str">
        <f t="shared" si="110"/>
        <v>-</v>
      </c>
      <c r="ET65" s="43" t="str">
        <f t="shared" si="111"/>
        <v>-</v>
      </c>
      <c r="EU65" s="43" t="str">
        <f t="shared" si="112"/>
        <v>-</v>
      </c>
      <c r="EV65" s="43" t="str">
        <f t="shared" si="113"/>
        <v>-</v>
      </c>
      <c r="EW65" s="43" t="str">
        <f t="shared" si="114"/>
        <v>-</v>
      </c>
      <c r="EX65" s="43" t="str">
        <f t="shared" si="115"/>
        <v>-</v>
      </c>
      <c r="EY65" s="44" t="str">
        <f t="shared" si="116"/>
        <v>-</v>
      </c>
      <c r="EZ65" s="44" t="str">
        <f t="shared" si="117"/>
        <v>-</v>
      </c>
      <c r="FA65" s="44" t="str">
        <f t="shared" si="118"/>
        <v>-</v>
      </c>
      <c r="FB65" s="90" t="str">
        <f t="shared" si="119"/>
        <v>-</v>
      </c>
      <c r="FC65" s="39">
        <f>+'SEM5'!IC65</f>
        <v>0</v>
      </c>
      <c r="FD65" s="99">
        <f t="shared" si="120"/>
        <v>0</v>
      </c>
      <c r="FE65" s="99">
        <f t="shared" si="121"/>
        <v>0</v>
      </c>
      <c r="FF65" s="100">
        <f t="shared" si="122"/>
        <v>0</v>
      </c>
      <c r="FG65" s="100">
        <f t="shared" si="123"/>
        <v>0</v>
      </c>
      <c r="FH65" s="35">
        <f>+'SEM5'!IH65</f>
        <v>0</v>
      </c>
      <c r="FI65" s="35">
        <f>+'SEM5'!II65</f>
        <v>0</v>
      </c>
      <c r="FJ65" s="35">
        <f>+'SEM5'!IJ65</f>
        <v>0</v>
      </c>
      <c r="FK65" s="35">
        <f>+'SEM5'!IK65</f>
        <v>0</v>
      </c>
      <c r="FL65" s="35">
        <f>+'SEM5'!IL65</f>
        <v>0</v>
      </c>
      <c r="FM65" s="35">
        <f>+'SEM5'!IM65</f>
        <v>0</v>
      </c>
      <c r="FN65" s="100">
        <f>+'SEM5'!IN65</f>
        <v>0</v>
      </c>
      <c r="FO65" s="35">
        <f>+'SEM5'!IO65</f>
        <v>0</v>
      </c>
      <c r="FP65" s="35">
        <f>+'SEM5'!IP65</f>
        <v>0</v>
      </c>
      <c r="FQ65" s="35">
        <f>+'SEM5'!IQ65</f>
        <v>0</v>
      </c>
      <c r="FR65" s="35">
        <f>+'SEM5'!IR65</f>
        <v>0</v>
      </c>
      <c r="FS65" s="35">
        <f>+'SEM5'!IS65</f>
        <v>0</v>
      </c>
      <c r="FT65" s="23">
        <f>+'SEM5'!IT65</f>
        <v>0</v>
      </c>
      <c r="FU65" s="26">
        <f>+'SEM5'!IU65</f>
        <v>0</v>
      </c>
      <c r="FV65" s="42" t="str">
        <f t="shared" si="124"/>
        <v>-</v>
      </c>
      <c r="FW65" s="89" t="str">
        <f t="shared" si="125"/>
        <v>-</v>
      </c>
      <c r="FX65" s="43" t="str">
        <f t="shared" si="126"/>
        <v>-</v>
      </c>
      <c r="FY65" s="43" t="str">
        <f t="shared" si="127"/>
        <v>-</v>
      </c>
      <c r="FZ65" s="43" t="str">
        <f t="shared" si="128"/>
        <v>-</v>
      </c>
      <c r="GA65" s="43" t="str">
        <f t="shared" si="129"/>
        <v>-</v>
      </c>
      <c r="GB65" s="43" t="str">
        <f t="shared" si="130"/>
        <v>-</v>
      </c>
      <c r="GC65" s="43" t="str">
        <f t="shared" si="131"/>
        <v>-</v>
      </c>
      <c r="GD65" s="43" t="str">
        <f t="shared" si="132"/>
        <v>-</v>
      </c>
      <c r="GE65" s="43" t="str">
        <f t="shared" si="133"/>
        <v>-</v>
      </c>
      <c r="GF65" s="43" t="str">
        <f t="shared" si="134"/>
        <v>-</v>
      </c>
      <c r="GG65" s="43" t="str">
        <f t="shared" si="135"/>
        <v>-</v>
      </c>
      <c r="GH65" s="43" t="str">
        <f t="shared" si="136"/>
        <v>-</v>
      </c>
      <c r="GI65" s="43" t="str">
        <f t="shared" si="137"/>
        <v>-</v>
      </c>
      <c r="GJ65" s="43" t="str">
        <f t="shared" si="138"/>
        <v>-</v>
      </c>
      <c r="GK65" s="43" t="str">
        <f t="shared" si="139"/>
        <v>-</v>
      </c>
      <c r="GL65" s="44" t="str">
        <f t="shared" si="140"/>
        <v>-</v>
      </c>
      <c r="GM65" s="44" t="str">
        <f t="shared" si="141"/>
        <v>-</v>
      </c>
      <c r="GN65" s="44" t="str">
        <f t="shared" si="142"/>
        <v>-</v>
      </c>
      <c r="GO65" s="90" t="str">
        <f t="shared" si="143"/>
        <v>-</v>
      </c>
      <c r="GP65" s="39">
        <f>'SEM6'!IC65</f>
        <v>0</v>
      </c>
      <c r="GQ65" s="99">
        <f t="shared" si="144"/>
        <v>0</v>
      </c>
      <c r="GR65" s="99">
        <f t="shared" si="145"/>
        <v>0</v>
      </c>
      <c r="GS65" s="100">
        <f t="shared" si="146"/>
        <v>0</v>
      </c>
      <c r="GT65" s="100">
        <f t="shared" si="147"/>
        <v>0</v>
      </c>
      <c r="GU65" s="35">
        <f>'SEM6'!IH65</f>
        <v>0</v>
      </c>
      <c r="GV65" s="35">
        <f>'SEM6'!II65</f>
        <v>0</v>
      </c>
      <c r="GW65" s="35">
        <f>'SEM6'!IJ65</f>
        <v>0</v>
      </c>
      <c r="GX65" s="35">
        <f>'SEM6'!IK65</f>
        <v>0</v>
      </c>
      <c r="GY65" s="35">
        <f>'SEM6'!IL65</f>
        <v>0</v>
      </c>
      <c r="GZ65" s="35">
        <f>'SEM6'!IM65</f>
        <v>0</v>
      </c>
      <c r="HA65" s="100">
        <f>'SEM6'!IN65</f>
        <v>0</v>
      </c>
      <c r="HB65" s="35">
        <f>'SEM6'!IO65</f>
        <v>0</v>
      </c>
      <c r="HC65" s="35">
        <f>'SEM6'!IP65</f>
        <v>0</v>
      </c>
      <c r="HD65" s="35">
        <f>'SEM6'!IQ65</f>
        <v>0</v>
      </c>
      <c r="HE65" s="35">
        <f>'SEM6'!IR65</f>
        <v>0</v>
      </c>
      <c r="HF65" s="35">
        <f>'SEM6'!IS65</f>
        <v>0</v>
      </c>
      <c r="HG65" s="23">
        <f>'SEM6'!IT65</f>
        <v>0</v>
      </c>
      <c r="HH65" s="26">
        <f>'SEM6'!IU65</f>
        <v>0</v>
      </c>
      <c r="HI65" s="42" t="str">
        <f t="shared" si="4"/>
        <v>-</v>
      </c>
      <c r="HJ65" s="89" t="str">
        <f t="shared" si="5"/>
        <v>-</v>
      </c>
      <c r="HK65" s="43" t="str">
        <f t="shared" si="6"/>
        <v>-</v>
      </c>
      <c r="HL65" s="43" t="str">
        <f t="shared" si="7"/>
        <v>-</v>
      </c>
      <c r="HM65" s="43" t="str">
        <f t="shared" si="8"/>
        <v>-</v>
      </c>
      <c r="HN65" s="43" t="str">
        <f t="shared" si="9"/>
        <v>-</v>
      </c>
      <c r="HO65" s="43" t="str">
        <f t="shared" si="10"/>
        <v>-</v>
      </c>
      <c r="HP65" s="43" t="str">
        <f t="shared" si="11"/>
        <v>-</v>
      </c>
      <c r="HQ65" s="43" t="str">
        <f t="shared" si="12"/>
        <v>-</v>
      </c>
      <c r="HR65" s="43" t="str">
        <f t="shared" si="13"/>
        <v>-</v>
      </c>
      <c r="HS65" s="43" t="str">
        <f t="shared" si="14"/>
        <v>-</v>
      </c>
      <c r="HT65" s="43" t="str">
        <f t="shared" si="15"/>
        <v>-</v>
      </c>
      <c r="HU65" s="43" t="str">
        <f t="shared" si="16"/>
        <v>-</v>
      </c>
      <c r="HV65" s="43" t="str">
        <f t="shared" si="17"/>
        <v>-</v>
      </c>
      <c r="HW65" s="43" t="str">
        <f t="shared" si="18"/>
        <v>-</v>
      </c>
      <c r="HX65" s="43" t="str">
        <f t="shared" si="19"/>
        <v>-</v>
      </c>
      <c r="HY65" s="44" t="str">
        <f t="shared" si="20"/>
        <v>-</v>
      </c>
      <c r="HZ65" s="44" t="str">
        <f t="shared" si="21"/>
        <v>-</v>
      </c>
      <c r="IA65" s="44" t="str">
        <f t="shared" si="22"/>
        <v>-</v>
      </c>
      <c r="IB65" s="90" t="str">
        <f t="shared" si="23"/>
        <v>-</v>
      </c>
      <c r="IC65" s="39">
        <f>'CUMUL Octobre 2022'!C65</f>
        <v>0</v>
      </c>
      <c r="ID65" s="112">
        <f t="shared" si="148"/>
        <v>0</v>
      </c>
      <c r="IE65" s="112">
        <f t="shared" si="149"/>
        <v>0</v>
      </c>
      <c r="IF65" s="113">
        <f t="shared" si="150"/>
        <v>0</v>
      </c>
      <c r="IG65" s="113">
        <f t="shared" si="151"/>
        <v>0</v>
      </c>
      <c r="IH65" s="35">
        <f>'CUMUL Octobre 2022'!H65</f>
        <v>0</v>
      </c>
      <c r="II65" s="35">
        <f>'CUMUL Octobre 2022'!I65</f>
        <v>0</v>
      </c>
      <c r="IJ65" s="35">
        <f>'CUMUL Octobre 2022'!J65</f>
        <v>0</v>
      </c>
      <c r="IK65" s="35">
        <f>'CUMUL Octobre 2022'!K65</f>
        <v>0</v>
      </c>
      <c r="IL65" s="35">
        <f>'CUMUL Octobre 2022'!L65</f>
        <v>0</v>
      </c>
      <c r="IM65" s="35">
        <f>'CUMUL Octobre 2022'!M65</f>
        <v>0</v>
      </c>
      <c r="IN65" s="113">
        <f>'CUMUL Octobre 2022'!N65</f>
        <v>0</v>
      </c>
      <c r="IO65" s="35">
        <f>'CUMUL Octobre 2022'!O65</f>
        <v>0</v>
      </c>
      <c r="IP65" s="35">
        <f>'CUMUL Octobre 2022'!P65</f>
        <v>0</v>
      </c>
      <c r="IQ65" s="35">
        <f>'CUMUL Octobre 2022'!Q65</f>
        <v>0</v>
      </c>
      <c r="IR65" s="35">
        <f>'CUMUL Octobre 2022'!R65</f>
        <v>0</v>
      </c>
      <c r="IS65" s="35">
        <f>'CUMUL Octobre 2022'!S65</f>
        <v>0</v>
      </c>
      <c r="IT65" s="23">
        <f>'CUMUL Octobre 2022'!T65</f>
        <v>0</v>
      </c>
      <c r="IU65" s="26">
        <f>'CUMUL Octobre 2022'!U65</f>
        <v>0</v>
      </c>
      <c r="IV65" s="125" t="str">
        <f t="shared" si="152"/>
        <v>-</v>
      </c>
      <c r="IW65" s="126" t="str">
        <f t="shared" si="153"/>
        <v>-</v>
      </c>
      <c r="IX65" s="127" t="str">
        <f t="shared" si="154"/>
        <v>-</v>
      </c>
      <c r="IY65" s="127" t="str">
        <f t="shared" si="155"/>
        <v>-</v>
      </c>
      <c r="IZ65" s="127" t="str">
        <f t="shared" si="156"/>
        <v>-</v>
      </c>
      <c r="JA65" s="127" t="str">
        <f t="shared" si="157"/>
        <v>-</v>
      </c>
      <c r="JB65" s="127" t="str">
        <f t="shared" si="158"/>
        <v>-</v>
      </c>
      <c r="JC65" s="127" t="str">
        <f t="shared" si="159"/>
        <v>-</v>
      </c>
      <c r="JD65" s="127" t="str">
        <f t="shared" si="160"/>
        <v>-</v>
      </c>
      <c r="JE65" s="127" t="str">
        <f t="shared" si="161"/>
        <v>-</v>
      </c>
      <c r="JF65" s="127" t="str">
        <f t="shared" si="162"/>
        <v>-</v>
      </c>
      <c r="JG65" s="127" t="str">
        <f t="shared" si="163"/>
        <v>-</v>
      </c>
      <c r="JH65" s="127" t="str">
        <f t="shared" si="164"/>
        <v>-</v>
      </c>
      <c r="JI65" s="127" t="str">
        <f t="shared" si="165"/>
        <v>-</v>
      </c>
      <c r="JJ65" s="127" t="str">
        <f t="shared" si="166"/>
        <v>-</v>
      </c>
      <c r="JK65" s="127" t="str">
        <f t="shared" si="167"/>
        <v>-</v>
      </c>
      <c r="JL65" s="128" t="str">
        <f t="shared" si="168"/>
        <v>-</v>
      </c>
      <c r="JM65" s="128" t="str">
        <f t="shared" si="169"/>
        <v>-</v>
      </c>
      <c r="JN65" s="128" t="str">
        <f t="shared" si="170"/>
        <v>-</v>
      </c>
      <c r="JO65" s="129" t="str">
        <f t="shared" si="171"/>
        <v>-</v>
      </c>
    </row>
    <row r="66" spans="1:275" ht="15.75">
      <c r="A66" s="14">
        <f>IFERROR('SEM1'!A66,"-")</f>
        <v>0</v>
      </c>
      <c r="B66" s="14">
        <f>IFERROR('SEM1'!B66,"-")</f>
        <v>0</v>
      </c>
      <c r="C66" s="39">
        <f>+'SEM1'!IC66</f>
        <v>0</v>
      </c>
      <c r="D66" s="99">
        <f t="shared" si="24"/>
        <v>0</v>
      </c>
      <c r="E66" s="99">
        <f t="shared" si="25"/>
        <v>0</v>
      </c>
      <c r="F66" s="100">
        <f t="shared" si="26"/>
        <v>0</v>
      </c>
      <c r="G66" s="100">
        <f t="shared" si="27"/>
        <v>0</v>
      </c>
      <c r="H66" s="35">
        <f>+'SEM1'!IH66</f>
        <v>0</v>
      </c>
      <c r="I66" s="35">
        <f>+'SEM1'!II66</f>
        <v>0</v>
      </c>
      <c r="J66" s="35">
        <f>+'SEM1'!IJ66</f>
        <v>0</v>
      </c>
      <c r="K66" s="35">
        <f>+'SEM1'!IK66</f>
        <v>0</v>
      </c>
      <c r="L66" s="35">
        <f>+'SEM1'!IL66</f>
        <v>0</v>
      </c>
      <c r="M66" s="35">
        <f>+'SEM1'!IM66</f>
        <v>0</v>
      </c>
      <c r="N66" s="100">
        <f>+'SEM1'!IN66</f>
        <v>0</v>
      </c>
      <c r="O66" s="35">
        <f>+'SEM1'!IO66</f>
        <v>0</v>
      </c>
      <c r="P66" s="35">
        <f>+'SEM1'!IP66</f>
        <v>0</v>
      </c>
      <c r="Q66" s="35">
        <f>+'SEM1'!IQ66</f>
        <v>0</v>
      </c>
      <c r="R66" s="36">
        <f>+'SEM1'!IR66</f>
        <v>0</v>
      </c>
      <c r="S66" s="36">
        <f>+'SEM1'!IS66</f>
        <v>0</v>
      </c>
      <c r="T66" s="33">
        <f>+'SEM1'!IT66</f>
        <v>0</v>
      </c>
      <c r="U66" s="27">
        <f>+'SEM1'!IU66</f>
        <v>0</v>
      </c>
      <c r="V66" s="42" t="str">
        <f t="shared" si="28"/>
        <v>-</v>
      </c>
      <c r="W66" s="89" t="str">
        <f t="shared" si="29"/>
        <v>-</v>
      </c>
      <c r="X66" s="43" t="str">
        <f t="shared" si="30"/>
        <v>-</v>
      </c>
      <c r="Y66" s="43" t="str">
        <f t="shared" si="31"/>
        <v>-</v>
      </c>
      <c r="Z66" s="43" t="str">
        <f t="shared" si="32"/>
        <v>-</v>
      </c>
      <c r="AA66" s="43" t="str">
        <f t="shared" si="33"/>
        <v>-</v>
      </c>
      <c r="AB66" s="43" t="str">
        <f t="shared" si="34"/>
        <v>-</v>
      </c>
      <c r="AC66" s="43" t="str">
        <f t="shared" si="35"/>
        <v>-</v>
      </c>
      <c r="AD66" s="43" t="str">
        <f t="shared" si="36"/>
        <v>-</v>
      </c>
      <c r="AE66" s="43" t="str">
        <f t="shared" si="37"/>
        <v>-</v>
      </c>
      <c r="AF66" s="43" t="str">
        <f t="shared" si="38"/>
        <v>-</v>
      </c>
      <c r="AG66" s="43" t="str">
        <f t="shared" si="39"/>
        <v>-</v>
      </c>
      <c r="AH66" s="43" t="str">
        <f t="shared" si="40"/>
        <v>-</v>
      </c>
      <c r="AI66" s="43" t="str">
        <f t="shared" si="41"/>
        <v>-</v>
      </c>
      <c r="AJ66" s="43" t="str">
        <f t="shared" si="42"/>
        <v>-</v>
      </c>
      <c r="AK66" s="43" t="str">
        <f t="shared" si="43"/>
        <v>-</v>
      </c>
      <c r="AL66" s="44" t="str">
        <f t="shared" si="44"/>
        <v>-</v>
      </c>
      <c r="AM66" s="44" t="str">
        <f t="shared" si="45"/>
        <v>-</v>
      </c>
      <c r="AN66" s="44" t="str">
        <f t="shared" si="46"/>
        <v>-</v>
      </c>
      <c r="AO66" s="90" t="str">
        <f t="shared" si="47"/>
        <v>-</v>
      </c>
      <c r="AP66" s="39">
        <f>+'SEM2'!IC66</f>
        <v>0</v>
      </c>
      <c r="AQ66" s="99">
        <f t="shared" si="48"/>
        <v>0</v>
      </c>
      <c r="AR66" s="99">
        <f t="shared" si="49"/>
        <v>0</v>
      </c>
      <c r="AS66" s="100">
        <f t="shared" si="50"/>
        <v>0</v>
      </c>
      <c r="AT66" s="100">
        <f t="shared" si="51"/>
        <v>0</v>
      </c>
      <c r="AU66" s="35">
        <f>+'SEM2'!IH66</f>
        <v>0</v>
      </c>
      <c r="AV66" s="35">
        <f>+'SEM2'!II66</f>
        <v>0</v>
      </c>
      <c r="AW66" s="35">
        <f>+'SEM2'!IJ66</f>
        <v>0</v>
      </c>
      <c r="AX66" s="35">
        <f>+'SEM2'!IK66</f>
        <v>0</v>
      </c>
      <c r="AY66" s="35">
        <f>+'SEM2'!IL66</f>
        <v>0</v>
      </c>
      <c r="AZ66" s="35">
        <f>+'SEM2'!IM66</f>
        <v>0</v>
      </c>
      <c r="BA66" s="100">
        <f>+'SEM2'!IN66</f>
        <v>0</v>
      </c>
      <c r="BB66" s="35">
        <f>+'SEM2'!IO66</f>
        <v>0</v>
      </c>
      <c r="BC66" s="35">
        <f>+'SEM2'!IP66</f>
        <v>0</v>
      </c>
      <c r="BD66" s="35">
        <f>+'SEM2'!IQ66</f>
        <v>0</v>
      </c>
      <c r="BE66" s="36">
        <f>+'SEM2'!IR66</f>
        <v>0</v>
      </c>
      <c r="BF66" s="36">
        <f>+'SEM2'!IS66</f>
        <v>0</v>
      </c>
      <c r="BG66" s="33">
        <f>+'SEM2'!IT66</f>
        <v>0</v>
      </c>
      <c r="BH66" s="27">
        <f>+'SEM2'!IU66</f>
        <v>0</v>
      </c>
      <c r="BI66" s="42" t="str">
        <f t="shared" si="52"/>
        <v>-</v>
      </c>
      <c r="BJ66" s="89" t="str">
        <f t="shared" si="53"/>
        <v>-</v>
      </c>
      <c r="BK66" s="43" t="str">
        <f t="shared" si="54"/>
        <v>-</v>
      </c>
      <c r="BL66" s="43" t="str">
        <f t="shared" si="55"/>
        <v>-</v>
      </c>
      <c r="BM66" s="43" t="str">
        <f t="shared" si="56"/>
        <v>-</v>
      </c>
      <c r="BN66" s="43" t="str">
        <f t="shared" si="57"/>
        <v>-</v>
      </c>
      <c r="BO66" s="43" t="str">
        <f t="shared" si="58"/>
        <v>-</v>
      </c>
      <c r="BP66" s="43" t="str">
        <f t="shared" si="59"/>
        <v>-</v>
      </c>
      <c r="BQ66" s="43" t="str">
        <f t="shared" si="60"/>
        <v>-</v>
      </c>
      <c r="BR66" s="43" t="str">
        <f t="shared" si="61"/>
        <v>-</v>
      </c>
      <c r="BS66" s="43" t="str">
        <f t="shared" si="62"/>
        <v>-</v>
      </c>
      <c r="BT66" s="43" t="str">
        <f t="shared" si="63"/>
        <v>-</v>
      </c>
      <c r="BU66" s="43" t="str">
        <f t="shared" si="64"/>
        <v>-</v>
      </c>
      <c r="BV66" s="43" t="str">
        <f t="shared" si="65"/>
        <v>-</v>
      </c>
      <c r="BW66" s="43" t="str">
        <f t="shared" si="66"/>
        <v>-</v>
      </c>
      <c r="BX66" s="43" t="str">
        <f t="shared" si="67"/>
        <v>-</v>
      </c>
      <c r="BY66" s="44" t="str">
        <f t="shared" si="68"/>
        <v>-</v>
      </c>
      <c r="BZ66" s="44" t="str">
        <f t="shared" si="69"/>
        <v>-</v>
      </c>
      <c r="CA66" s="44" t="str">
        <f t="shared" si="70"/>
        <v>-</v>
      </c>
      <c r="CB66" s="90" t="str">
        <f t="shared" si="71"/>
        <v>-</v>
      </c>
      <c r="CC66" s="39">
        <f>+'SEM3'!IC66</f>
        <v>0</v>
      </c>
      <c r="CD66" s="99">
        <f t="shared" si="72"/>
        <v>0</v>
      </c>
      <c r="CE66" s="99">
        <f t="shared" si="73"/>
        <v>0</v>
      </c>
      <c r="CF66" s="100">
        <f t="shared" si="74"/>
        <v>0</v>
      </c>
      <c r="CG66" s="100">
        <f t="shared" si="75"/>
        <v>0</v>
      </c>
      <c r="CH66" s="35">
        <f>+'SEM3'!IH66</f>
        <v>0</v>
      </c>
      <c r="CI66" s="35">
        <f>+'SEM3'!II66</f>
        <v>0</v>
      </c>
      <c r="CJ66" s="35">
        <f>+'SEM3'!IJ66</f>
        <v>0</v>
      </c>
      <c r="CK66" s="35">
        <f>+'SEM3'!IK66</f>
        <v>0</v>
      </c>
      <c r="CL66" s="35">
        <f>+'SEM3'!IL66</f>
        <v>0</v>
      </c>
      <c r="CM66" s="35">
        <f>+'SEM3'!IM66</f>
        <v>0</v>
      </c>
      <c r="CN66" s="100">
        <f>+'SEM3'!IN66</f>
        <v>0</v>
      </c>
      <c r="CO66" s="35">
        <f>+'SEM3'!IO66</f>
        <v>0</v>
      </c>
      <c r="CP66" s="35">
        <f>+'SEM3'!IP66</f>
        <v>0</v>
      </c>
      <c r="CQ66" s="35">
        <f>+'SEM3'!IQ66</f>
        <v>0</v>
      </c>
      <c r="CR66" s="35">
        <f>+'SEM3'!IR66</f>
        <v>0</v>
      </c>
      <c r="CS66" s="35">
        <f>+'SEM3'!IS66</f>
        <v>0</v>
      </c>
      <c r="CT66" s="23">
        <f>+'SEM3'!IT66</f>
        <v>0</v>
      </c>
      <c r="CU66" s="26">
        <f>+'SEM3'!IU66</f>
        <v>0</v>
      </c>
      <c r="CV66" s="42" t="str">
        <f t="shared" si="76"/>
        <v>-</v>
      </c>
      <c r="CW66" s="89" t="str">
        <f t="shared" si="77"/>
        <v>-</v>
      </c>
      <c r="CX66" s="43" t="str">
        <f t="shared" si="78"/>
        <v>-</v>
      </c>
      <c r="CY66" s="43" t="str">
        <f t="shared" si="79"/>
        <v>-</v>
      </c>
      <c r="CZ66" s="43" t="str">
        <f t="shared" si="80"/>
        <v>-</v>
      </c>
      <c r="DA66" s="43" t="str">
        <f t="shared" si="81"/>
        <v>-</v>
      </c>
      <c r="DB66" s="43" t="str">
        <f t="shared" si="82"/>
        <v>-</v>
      </c>
      <c r="DC66" s="43" t="str">
        <f t="shared" si="83"/>
        <v>-</v>
      </c>
      <c r="DD66" s="43" t="str">
        <f t="shared" si="84"/>
        <v>-</v>
      </c>
      <c r="DE66" s="43" t="str">
        <f t="shared" si="85"/>
        <v>-</v>
      </c>
      <c r="DF66" s="43" t="str">
        <f t="shared" si="86"/>
        <v>-</v>
      </c>
      <c r="DG66" s="43" t="str">
        <f t="shared" si="87"/>
        <v>-</v>
      </c>
      <c r="DH66" s="43" t="str">
        <f t="shared" si="88"/>
        <v>-</v>
      </c>
      <c r="DI66" s="43" t="str">
        <f t="shared" si="89"/>
        <v>-</v>
      </c>
      <c r="DJ66" s="43" t="str">
        <f t="shared" si="90"/>
        <v>-</v>
      </c>
      <c r="DK66" s="43" t="str">
        <f t="shared" si="91"/>
        <v>-</v>
      </c>
      <c r="DL66" s="44" t="str">
        <f t="shared" si="92"/>
        <v>-</v>
      </c>
      <c r="DM66" s="44" t="str">
        <f t="shared" si="93"/>
        <v>-</v>
      </c>
      <c r="DN66" s="44" t="str">
        <f t="shared" si="94"/>
        <v>-</v>
      </c>
      <c r="DO66" s="90" t="str">
        <f t="shared" si="95"/>
        <v>-</v>
      </c>
      <c r="DP66" s="39">
        <f>+'SEM4'!IC66</f>
        <v>0</v>
      </c>
      <c r="DQ66" s="99">
        <f t="shared" si="96"/>
        <v>0</v>
      </c>
      <c r="DR66" s="99">
        <f t="shared" si="97"/>
        <v>0</v>
      </c>
      <c r="DS66" s="100">
        <f t="shared" si="98"/>
        <v>0</v>
      </c>
      <c r="DT66" s="100">
        <f t="shared" si="99"/>
        <v>0</v>
      </c>
      <c r="DU66" s="35">
        <f>+'SEM4'!IH66</f>
        <v>0</v>
      </c>
      <c r="DV66" s="35">
        <f>+'SEM4'!II66</f>
        <v>0</v>
      </c>
      <c r="DW66" s="35">
        <f>+'SEM4'!IJ66</f>
        <v>0</v>
      </c>
      <c r="DX66" s="35">
        <f>+'SEM4'!IK66</f>
        <v>0</v>
      </c>
      <c r="DY66" s="35">
        <f>+'SEM4'!IL66</f>
        <v>0</v>
      </c>
      <c r="DZ66" s="35">
        <f>+'SEM4'!IM66</f>
        <v>0</v>
      </c>
      <c r="EA66" s="100">
        <f>+'SEM4'!IN66</f>
        <v>0</v>
      </c>
      <c r="EB66" s="35">
        <f>+'SEM4'!IO66</f>
        <v>0</v>
      </c>
      <c r="EC66" s="35">
        <f>+'SEM4'!IP66</f>
        <v>0</v>
      </c>
      <c r="ED66" s="35">
        <f>+'SEM4'!IQ66</f>
        <v>0</v>
      </c>
      <c r="EE66" s="36">
        <f>+'SEM4'!IR66</f>
        <v>0</v>
      </c>
      <c r="EF66" s="36">
        <f>+'SEM4'!IS66</f>
        <v>0</v>
      </c>
      <c r="EG66" s="33">
        <f>+'SEM4'!IT66</f>
        <v>0</v>
      </c>
      <c r="EH66" s="27">
        <f>+'SEM4'!IU66</f>
        <v>0</v>
      </c>
      <c r="EI66" s="42" t="str">
        <f t="shared" si="100"/>
        <v>-</v>
      </c>
      <c r="EJ66" s="89" t="str">
        <f t="shared" si="101"/>
        <v>-</v>
      </c>
      <c r="EK66" s="43" t="str">
        <f t="shared" si="102"/>
        <v>-</v>
      </c>
      <c r="EL66" s="43" t="str">
        <f t="shared" si="103"/>
        <v>-</v>
      </c>
      <c r="EM66" s="43" t="str">
        <f t="shared" si="104"/>
        <v>-</v>
      </c>
      <c r="EN66" s="43" t="str">
        <f t="shared" si="105"/>
        <v>-</v>
      </c>
      <c r="EO66" s="43" t="str">
        <f t="shared" si="106"/>
        <v>-</v>
      </c>
      <c r="EP66" s="43" t="str">
        <f t="shared" si="107"/>
        <v>-</v>
      </c>
      <c r="EQ66" s="43" t="str">
        <f t="shared" si="108"/>
        <v>-</v>
      </c>
      <c r="ER66" s="43" t="str">
        <f t="shared" si="109"/>
        <v>-</v>
      </c>
      <c r="ES66" s="43" t="str">
        <f t="shared" si="110"/>
        <v>-</v>
      </c>
      <c r="ET66" s="43" t="str">
        <f t="shared" si="111"/>
        <v>-</v>
      </c>
      <c r="EU66" s="43" t="str">
        <f t="shared" si="112"/>
        <v>-</v>
      </c>
      <c r="EV66" s="43" t="str">
        <f t="shared" si="113"/>
        <v>-</v>
      </c>
      <c r="EW66" s="43" t="str">
        <f t="shared" si="114"/>
        <v>-</v>
      </c>
      <c r="EX66" s="43" t="str">
        <f t="shared" si="115"/>
        <v>-</v>
      </c>
      <c r="EY66" s="44" t="str">
        <f t="shared" si="116"/>
        <v>-</v>
      </c>
      <c r="EZ66" s="44" t="str">
        <f t="shared" si="117"/>
        <v>-</v>
      </c>
      <c r="FA66" s="44" t="str">
        <f t="shared" si="118"/>
        <v>-</v>
      </c>
      <c r="FB66" s="90" t="str">
        <f t="shared" si="119"/>
        <v>-</v>
      </c>
      <c r="FC66" s="39">
        <f>+'SEM5'!IC66</f>
        <v>0</v>
      </c>
      <c r="FD66" s="99">
        <f t="shared" si="120"/>
        <v>0</v>
      </c>
      <c r="FE66" s="99">
        <f t="shared" si="121"/>
        <v>0</v>
      </c>
      <c r="FF66" s="100">
        <f t="shared" si="122"/>
        <v>0</v>
      </c>
      <c r="FG66" s="100">
        <f t="shared" si="123"/>
        <v>0</v>
      </c>
      <c r="FH66" s="35">
        <f>+'SEM5'!IH66</f>
        <v>0</v>
      </c>
      <c r="FI66" s="35">
        <f>+'SEM5'!II66</f>
        <v>0</v>
      </c>
      <c r="FJ66" s="35">
        <f>+'SEM5'!IJ66</f>
        <v>0</v>
      </c>
      <c r="FK66" s="35">
        <f>+'SEM5'!IK66</f>
        <v>0</v>
      </c>
      <c r="FL66" s="35">
        <f>+'SEM5'!IL66</f>
        <v>0</v>
      </c>
      <c r="FM66" s="35">
        <f>+'SEM5'!IM66</f>
        <v>0</v>
      </c>
      <c r="FN66" s="100">
        <f>+'SEM5'!IN66</f>
        <v>0</v>
      </c>
      <c r="FO66" s="35">
        <f>+'SEM5'!IO66</f>
        <v>0</v>
      </c>
      <c r="FP66" s="35">
        <f>+'SEM5'!IP66</f>
        <v>0</v>
      </c>
      <c r="FQ66" s="35">
        <f>+'SEM5'!IQ66</f>
        <v>0</v>
      </c>
      <c r="FR66" s="36">
        <f>+'SEM5'!IR66</f>
        <v>0</v>
      </c>
      <c r="FS66" s="36">
        <f>+'SEM5'!IS66</f>
        <v>0</v>
      </c>
      <c r="FT66" s="33">
        <f>+'SEM5'!IT66</f>
        <v>0</v>
      </c>
      <c r="FU66" s="27">
        <f>+'SEM5'!IU66</f>
        <v>0</v>
      </c>
      <c r="FV66" s="42" t="str">
        <f t="shared" si="124"/>
        <v>-</v>
      </c>
      <c r="FW66" s="89" t="str">
        <f t="shared" si="125"/>
        <v>-</v>
      </c>
      <c r="FX66" s="43" t="str">
        <f t="shared" si="126"/>
        <v>-</v>
      </c>
      <c r="FY66" s="43" t="str">
        <f t="shared" si="127"/>
        <v>-</v>
      </c>
      <c r="FZ66" s="43" t="str">
        <f t="shared" si="128"/>
        <v>-</v>
      </c>
      <c r="GA66" s="43" t="str">
        <f t="shared" si="129"/>
        <v>-</v>
      </c>
      <c r="GB66" s="43" t="str">
        <f t="shared" si="130"/>
        <v>-</v>
      </c>
      <c r="GC66" s="43" t="str">
        <f t="shared" si="131"/>
        <v>-</v>
      </c>
      <c r="GD66" s="43" t="str">
        <f t="shared" si="132"/>
        <v>-</v>
      </c>
      <c r="GE66" s="43" t="str">
        <f t="shared" si="133"/>
        <v>-</v>
      </c>
      <c r="GF66" s="43" t="str">
        <f t="shared" si="134"/>
        <v>-</v>
      </c>
      <c r="GG66" s="43" t="str">
        <f t="shared" si="135"/>
        <v>-</v>
      </c>
      <c r="GH66" s="43" t="str">
        <f t="shared" si="136"/>
        <v>-</v>
      </c>
      <c r="GI66" s="43" t="str">
        <f t="shared" si="137"/>
        <v>-</v>
      </c>
      <c r="GJ66" s="43" t="str">
        <f t="shared" si="138"/>
        <v>-</v>
      </c>
      <c r="GK66" s="43" t="str">
        <f t="shared" si="139"/>
        <v>-</v>
      </c>
      <c r="GL66" s="44" t="str">
        <f t="shared" si="140"/>
        <v>-</v>
      </c>
      <c r="GM66" s="44" t="str">
        <f t="shared" si="141"/>
        <v>-</v>
      </c>
      <c r="GN66" s="44" t="str">
        <f t="shared" si="142"/>
        <v>-</v>
      </c>
      <c r="GO66" s="90" t="str">
        <f t="shared" si="143"/>
        <v>-</v>
      </c>
      <c r="GP66" s="39">
        <f>'SEM6'!IC66</f>
        <v>0</v>
      </c>
      <c r="GQ66" s="99">
        <f t="shared" si="144"/>
        <v>0</v>
      </c>
      <c r="GR66" s="99">
        <f t="shared" si="145"/>
        <v>0</v>
      </c>
      <c r="GS66" s="100">
        <f t="shared" si="146"/>
        <v>0</v>
      </c>
      <c r="GT66" s="100">
        <f t="shared" si="147"/>
        <v>0</v>
      </c>
      <c r="GU66" s="35">
        <f>'SEM6'!IH66</f>
        <v>0</v>
      </c>
      <c r="GV66" s="35">
        <f>'SEM6'!II66</f>
        <v>0</v>
      </c>
      <c r="GW66" s="35">
        <f>'SEM6'!IJ66</f>
        <v>0</v>
      </c>
      <c r="GX66" s="35">
        <f>'SEM6'!IK66</f>
        <v>0</v>
      </c>
      <c r="GY66" s="35">
        <f>'SEM6'!IL66</f>
        <v>0</v>
      </c>
      <c r="GZ66" s="35">
        <f>'SEM6'!IM66</f>
        <v>0</v>
      </c>
      <c r="HA66" s="100">
        <f>'SEM6'!IN66</f>
        <v>0</v>
      </c>
      <c r="HB66" s="35">
        <f>'SEM6'!IO66</f>
        <v>0</v>
      </c>
      <c r="HC66" s="35">
        <f>'SEM6'!IP66</f>
        <v>0</v>
      </c>
      <c r="HD66" s="35">
        <f>'SEM6'!IQ66</f>
        <v>0</v>
      </c>
      <c r="HE66" s="35">
        <f>'SEM6'!IR66</f>
        <v>0</v>
      </c>
      <c r="HF66" s="35">
        <f>'SEM6'!IS66</f>
        <v>0</v>
      </c>
      <c r="HG66" s="23">
        <f>'SEM6'!IT66</f>
        <v>0</v>
      </c>
      <c r="HH66" s="26">
        <f>'SEM6'!IU66</f>
        <v>0</v>
      </c>
      <c r="HI66" s="42" t="str">
        <f t="shared" si="4"/>
        <v>-</v>
      </c>
      <c r="HJ66" s="89" t="str">
        <f t="shared" si="5"/>
        <v>-</v>
      </c>
      <c r="HK66" s="43" t="str">
        <f t="shared" si="6"/>
        <v>-</v>
      </c>
      <c r="HL66" s="43" t="str">
        <f t="shared" si="7"/>
        <v>-</v>
      </c>
      <c r="HM66" s="43" t="str">
        <f t="shared" si="8"/>
        <v>-</v>
      </c>
      <c r="HN66" s="43" t="str">
        <f t="shared" si="9"/>
        <v>-</v>
      </c>
      <c r="HO66" s="43" t="str">
        <f t="shared" si="10"/>
        <v>-</v>
      </c>
      <c r="HP66" s="43" t="str">
        <f t="shared" si="11"/>
        <v>-</v>
      </c>
      <c r="HQ66" s="43" t="str">
        <f t="shared" si="12"/>
        <v>-</v>
      </c>
      <c r="HR66" s="43" t="str">
        <f t="shared" si="13"/>
        <v>-</v>
      </c>
      <c r="HS66" s="43" t="str">
        <f t="shared" si="14"/>
        <v>-</v>
      </c>
      <c r="HT66" s="43" t="str">
        <f t="shared" si="15"/>
        <v>-</v>
      </c>
      <c r="HU66" s="43" t="str">
        <f t="shared" si="16"/>
        <v>-</v>
      </c>
      <c r="HV66" s="43" t="str">
        <f t="shared" si="17"/>
        <v>-</v>
      </c>
      <c r="HW66" s="43" t="str">
        <f t="shared" si="18"/>
        <v>-</v>
      </c>
      <c r="HX66" s="43" t="str">
        <f t="shared" si="19"/>
        <v>-</v>
      </c>
      <c r="HY66" s="44" t="str">
        <f t="shared" si="20"/>
        <v>-</v>
      </c>
      <c r="HZ66" s="44" t="str">
        <f t="shared" si="21"/>
        <v>-</v>
      </c>
      <c r="IA66" s="44" t="str">
        <f t="shared" si="22"/>
        <v>-</v>
      </c>
      <c r="IB66" s="90" t="str">
        <f t="shared" si="23"/>
        <v>-</v>
      </c>
      <c r="IC66" s="39">
        <f>'CUMUL Octobre 2022'!C66</f>
        <v>0</v>
      </c>
      <c r="ID66" s="112">
        <f t="shared" si="148"/>
        <v>0</v>
      </c>
      <c r="IE66" s="112">
        <f t="shared" si="149"/>
        <v>0</v>
      </c>
      <c r="IF66" s="113">
        <f t="shared" si="150"/>
        <v>0</v>
      </c>
      <c r="IG66" s="113">
        <f t="shared" si="151"/>
        <v>0</v>
      </c>
      <c r="IH66" s="35">
        <f>'CUMUL Octobre 2022'!H66</f>
        <v>0</v>
      </c>
      <c r="II66" s="35">
        <f>'CUMUL Octobre 2022'!I66</f>
        <v>0</v>
      </c>
      <c r="IJ66" s="35">
        <f>'CUMUL Octobre 2022'!J66</f>
        <v>0</v>
      </c>
      <c r="IK66" s="35">
        <f>'CUMUL Octobre 2022'!K66</f>
        <v>0</v>
      </c>
      <c r="IL66" s="35">
        <f>'CUMUL Octobre 2022'!L66</f>
        <v>0</v>
      </c>
      <c r="IM66" s="35">
        <f>'CUMUL Octobre 2022'!M66</f>
        <v>0</v>
      </c>
      <c r="IN66" s="113">
        <f>'CUMUL Octobre 2022'!N66</f>
        <v>0</v>
      </c>
      <c r="IO66" s="35">
        <f>'CUMUL Octobre 2022'!O66</f>
        <v>0</v>
      </c>
      <c r="IP66" s="35">
        <f>'CUMUL Octobre 2022'!P66</f>
        <v>0</v>
      </c>
      <c r="IQ66" s="35">
        <f>'CUMUL Octobre 2022'!Q66</f>
        <v>0</v>
      </c>
      <c r="IR66" s="36">
        <f>'CUMUL Octobre 2022'!R66</f>
        <v>0</v>
      </c>
      <c r="IS66" s="36">
        <f>'CUMUL Octobre 2022'!S66</f>
        <v>0</v>
      </c>
      <c r="IT66" s="33">
        <f>'CUMUL Octobre 2022'!T66</f>
        <v>0</v>
      </c>
      <c r="IU66" s="27">
        <f>'CUMUL Octobre 2022'!U66</f>
        <v>0</v>
      </c>
      <c r="IV66" s="125" t="str">
        <f t="shared" si="152"/>
        <v>-</v>
      </c>
      <c r="IW66" s="126" t="str">
        <f t="shared" si="153"/>
        <v>-</v>
      </c>
      <c r="IX66" s="127" t="str">
        <f t="shared" si="154"/>
        <v>-</v>
      </c>
      <c r="IY66" s="127" t="str">
        <f t="shared" si="155"/>
        <v>-</v>
      </c>
      <c r="IZ66" s="127" t="str">
        <f t="shared" si="156"/>
        <v>-</v>
      </c>
      <c r="JA66" s="127" t="str">
        <f t="shared" si="157"/>
        <v>-</v>
      </c>
      <c r="JB66" s="127" t="str">
        <f t="shared" si="158"/>
        <v>-</v>
      </c>
      <c r="JC66" s="127" t="str">
        <f t="shared" si="159"/>
        <v>-</v>
      </c>
      <c r="JD66" s="127" t="str">
        <f t="shared" si="160"/>
        <v>-</v>
      </c>
      <c r="JE66" s="127" t="str">
        <f t="shared" si="161"/>
        <v>-</v>
      </c>
      <c r="JF66" s="127" t="str">
        <f t="shared" si="162"/>
        <v>-</v>
      </c>
      <c r="JG66" s="127" t="str">
        <f t="shared" si="163"/>
        <v>-</v>
      </c>
      <c r="JH66" s="127" t="str">
        <f t="shared" si="164"/>
        <v>-</v>
      </c>
      <c r="JI66" s="127" t="str">
        <f t="shared" si="165"/>
        <v>-</v>
      </c>
      <c r="JJ66" s="127" t="str">
        <f t="shared" si="166"/>
        <v>-</v>
      </c>
      <c r="JK66" s="127" t="str">
        <f t="shared" si="167"/>
        <v>-</v>
      </c>
      <c r="JL66" s="128" t="str">
        <f t="shared" si="168"/>
        <v>-</v>
      </c>
      <c r="JM66" s="128" t="str">
        <f t="shared" si="169"/>
        <v>-</v>
      </c>
      <c r="JN66" s="128" t="str">
        <f t="shared" si="170"/>
        <v>-</v>
      </c>
      <c r="JO66" s="129" t="str">
        <f t="shared" si="171"/>
        <v>-</v>
      </c>
    </row>
    <row r="67" spans="1:275" ht="15.75">
      <c r="A67" s="14">
        <f>IFERROR('SEM1'!A67,"-")</f>
        <v>0</v>
      </c>
      <c r="B67" s="14">
        <f>IFERROR('SEM1'!B67,"-")</f>
        <v>0</v>
      </c>
      <c r="C67" s="39">
        <f>+'SEM1'!IC67</f>
        <v>0</v>
      </c>
      <c r="D67" s="99">
        <f t="shared" si="24"/>
        <v>0</v>
      </c>
      <c r="E67" s="99">
        <f t="shared" si="25"/>
        <v>0</v>
      </c>
      <c r="F67" s="100">
        <f t="shared" si="26"/>
        <v>0</v>
      </c>
      <c r="G67" s="100">
        <f t="shared" si="27"/>
        <v>0</v>
      </c>
      <c r="H67" s="35">
        <f>+'SEM1'!IH67</f>
        <v>0</v>
      </c>
      <c r="I67" s="35">
        <f>+'SEM1'!II67</f>
        <v>0</v>
      </c>
      <c r="J67" s="35">
        <f>+'SEM1'!IJ67</f>
        <v>0</v>
      </c>
      <c r="K67" s="35">
        <f>+'SEM1'!IK67</f>
        <v>0</v>
      </c>
      <c r="L67" s="35">
        <f>+'SEM1'!IL67</f>
        <v>0</v>
      </c>
      <c r="M67" s="35">
        <f>+'SEM1'!IM67</f>
        <v>0</v>
      </c>
      <c r="N67" s="100">
        <f>+'SEM1'!IN67</f>
        <v>0</v>
      </c>
      <c r="O67" s="35">
        <f>+'SEM1'!IO67</f>
        <v>0</v>
      </c>
      <c r="P67" s="35">
        <f>+'SEM1'!IP67</f>
        <v>0</v>
      </c>
      <c r="Q67" s="35">
        <f>+'SEM1'!IQ67</f>
        <v>0</v>
      </c>
      <c r="R67" s="35">
        <f>+'SEM1'!IR67</f>
        <v>0</v>
      </c>
      <c r="S67" s="35">
        <f>+'SEM1'!IS67</f>
        <v>0</v>
      </c>
      <c r="T67" s="23">
        <f>+'SEM1'!IT67</f>
        <v>0</v>
      </c>
      <c r="U67" s="26">
        <f>+'SEM1'!IU67</f>
        <v>0</v>
      </c>
      <c r="V67" s="42" t="str">
        <f t="shared" si="28"/>
        <v>-</v>
      </c>
      <c r="W67" s="89" t="str">
        <f t="shared" si="29"/>
        <v>-</v>
      </c>
      <c r="X67" s="43" t="str">
        <f t="shared" si="30"/>
        <v>-</v>
      </c>
      <c r="Y67" s="43" t="str">
        <f t="shared" si="31"/>
        <v>-</v>
      </c>
      <c r="Z67" s="43" t="str">
        <f t="shared" si="32"/>
        <v>-</v>
      </c>
      <c r="AA67" s="43" t="str">
        <f t="shared" si="33"/>
        <v>-</v>
      </c>
      <c r="AB67" s="43" t="str">
        <f t="shared" si="34"/>
        <v>-</v>
      </c>
      <c r="AC67" s="43" t="str">
        <f t="shared" si="35"/>
        <v>-</v>
      </c>
      <c r="AD67" s="43" t="str">
        <f t="shared" si="36"/>
        <v>-</v>
      </c>
      <c r="AE67" s="43" t="str">
        <f t="shared" si="37"/>
        <v>-</v>
      </c>
      <c r="AF67" s="43" t="str">
        <f t="shared" si="38"/>
        <v>-</v>
      </c>
      <c r="AG67" s="43" t="str">
        <f t="shared" si="39"/>
        <v>-</v>
      </c>
      <c r="AH67" s="43" t="str">
        <f t="shared" si="40"/>
        <v>-</v>
      </c>
      <c r="AI67" s="43" t="str">
        <f t="shared" si="41"/>
        <v>-</v>
      </c>
      <c r="AJ67" s="43" t="str">
        <f t="shared" si="42"/>
        <v>-</v>
      </c>
      <c r="AK67" s="43" t="str">
        <f t="shared" si="43"/>
        <v>-</v>
      </c>
      <c r="AL67" s="44" t="str">
        <f t="shared" si="44"/>
        <v>-</v>
      </c>
      <c r="AM67" s="44" t="str">
        <f t="shared" si="45"/>
        <v>-</v>
      </c>
      <c r="AN67" s="44" t="str">
        <f t="shared" si="46"/>
        <v>-</v>
      </c>
      <c r="AO67" s="90" t="str">
        <f t="shared" si="47"/>
        <v>-</v>
      </c>
      <c r="AP67" s="39">
        <f>+'SEM2'!IC67</f>
        <v>0</v>
      </c>
      <c r="AQ67" s="99">
        <f t="shared" si="48"/>
        <v>0</v>
      </c>
      <c r="AR67" s="99">
        <f t="shared" si="49"/>
        <v>0</v>
      </c>
      <c r="AS67" s="100">
        <f t="shared" si="50"/>
        <v>0</v>
      </c>
      <c r="AT67" s="100">
        <f t="shared" si="51"/>
        <v>0</v>
      </c>
      <c r="AU67" s="35">
        <f>+'SEM2'!IH67</f>
        <v>0</v>
      </c>
      <c r="AV67" s="35">
        <f>+'SEM2'!II67</f>
        <v>0</v>
      </c>
      <c r="AW67" s="35">
        <f>+'SEM2'!IJ67</f>
        <v>0</v>
      </c>
      <c r="AX67" s="35">
        <f>+'SEM2'!IK67</f>
        <v>0</v>
      </c>
      <c r="AY67" s="35">
        <f>+'SEM2'!IL67</f>
        <v>0</v>
      </c>
      <c r="AZ67" s="35">
        <f>+'SEM2'!IM67</f>
        <v>0</v>
      </c>
      <c r="BA67" s="100">
        <f>+'SEM2'!IN67</f>
        <v>0</v>
      </c>
      <c r="BB67" s="35">
        <f>+'SEM2'!IO67</f>
        <v>0</v>
      </c>
      <c r="BC67" s="35">
        <f>+'SEM2'!IP67</f>
        <v>0</v>
      </c>
      <c r="BD67" s="35">
        <f>+'SEM2'!IQ67</f>
        <v>0</v>
      </c>
      <c r="BE67" s="35">
        <f>+'SEM2'!IR67</f>
        <v>0</v>
      </c>
      <c r="BF67" s="35">
        <f>+'SEM2'!IS67</f>
        <v>0</v>
      </c>
      <c r="BG67" s="23">
        <f>+'SEM2'!IT67</f>
        <v>0</v>
      </c>
      <c r="BH67" s="26">
        <f>+'SEM2'!IU67</f>
        <v>0</v>
      </c>
      <c r="BI67" s="42" t="str">
        <f t="shared" si="52"/>
        <v>-</v>
      </c>
      <c r="BJ67" s="89" t="str">
        <f t="shared" si="53"/>
        <v>-</v>
      </c>
      <c r="BK67" s="43" t="str">
        <f t="shared" si="54"/>
        <v>-</v>
      </c>
      <c r="BL67" s="43" t="str">
        <f t="shared" si="55"/>
        <v>-</v>
      </c>
      <c r="BM67" s="43" t="str">
        <f t="shared" si="56"/>
        <v>-</v>
      </c>
      <c r="BN67" s="43" t="str">
        <f t="shared" si="57"/>
        <v>-</v>
      </c>
      <c r="BO67" s="43" t="str">
        <f t="shared" si="58"/>
        <v>-</v>
      </c>
      <c r="BP67" s="43" t="str">
        <f t="shared" si="59"/>
        <v>-</v>
      </c>
      <c r="BQ67" s="43" t="str">
        <f t="shared" si="60"/>
        <v>-</v>
      </c>
      <c r="BR67" s="43" t="str">
        <f t="shared" si="61"/>
        <v>-</v>
      </c>
      <c r="BS67" s="43" t="str">
        <f t="shared" si="62"/>
        <v>-</v>
      </c>
      <c r="BT67" s="43" t="str">
        <f t="shared" si="63"/>
        <v>-</v>
      </c>
      <c r="BU67" s="43" t="str">
        <f t="shared" si="64"/>
        <v>-</v>
      </c>
      <c r="BV67" s="43" t="str">
        <f t="shared" si="65"/>
        <v>-</v>
      </c>
      <c r="BW67" s="43" t="str">
        <f t="shared" si="66"/>
        <v>-</v>
      </c>
      <c r="BX67" s="43" t="str">
        <f t="shared" si="67"/>
        <v>-</v>
      </c>
      <c r="BY67" s="44" t="str">
        <f t="shared" si="68"/>
        <v>-</v>
      </c>
      <c r="BZ67" s="44" t="str">
        <f t="shared" si="69"/>
        <v>-</v>
      </c>
      <c r="CA67" s="44" t="str">
        <f t="shared" si="70"/>
        <v>-</v>
      </c>
      <c r="CB67" s="90" t="str">
        <f t="shared" si="71"/>
        <v>-</v>
      </c>
      <c r="CC67" s="39">
        <f>+'SEM3'!IC67</f>
        <v>0</v>
      </c>
      <c r="CD67" s="99">
        <f t="shared" si="72"/>
        <v>0</v>
      </c>
      <c r="CE67" s="99">
        <f t="shared" si="73"/>
        <v>0</v>
      </c>
      <c r="CF67" s="100">
        <f t="shared" si="74"/>
        <v>0</v>
      </c>
      <c r="CG67" s="100">
        <f t="shared" si="75"/>
        <v>0</v>
      </c>
      <c r="CH67" s="35">
        <f>+'SEM3'!IH67</f>
        <v>0</v>
      </c>
      <c r="CI67" s="35">
        <f>+'SEM3'!II67</f>
        <v>0</v>
      </c>
      <c r="CJ67" s="35">
        <f>+'SEM3'!IJ67</f>
        <v>0</v>
      </c>
      <c r="CK67" s="35">
        <f>+'SEM3'!IK67</f>
        <v>0</v>
      </c>
      <c r="CL67" s="35">
        <f>+'SEM3'!IL67</f>
        <v>0</v>
      </c>
      <c r="CM67" s="35">
        <f>+'SEM3'!IM67</f>
        <v>0</v>
      </c>
      <c r="CN67" s="100">
        <f>+'SEM3'!IN67</f>
        <v>0</v>
      </c>
      <c r="CO67" s="35">
        <f>+'SEM3'!IO67</f>
        <v>0</v>
      </c>
      <c r="CP67" s="35">
        <f>+'SEM3'!IP67</f>
        <v>0</v>
      </c>
      <c r="CQ67" s="35">
        <f>+'SEM3'!IQ67</f>
        <v>0</v>
      </c>
      <c r="CR67" s="35">
        <f>+'SEM3'!IR67</f>
        <v>0</v>
      </c>
      <c r="CS67" s="35">
        <f>+'SEM3'!IS67</f>
        <v>0</v>
      </c>
      <c r="CT67" s="23">
        <f>+'SEM3'!IT67</f>
        <v>0</v>
      </c>
      <c r="CU67" s="26">
        <f>+'SEM3'!IU67</f>
        <v>0</v>
      </c>
      <c r="CV67" s="42" t="str">
        <f t="shared" si="76"/>
        <v>-</v>
      </c>
      <c r="CW67" s="89" t="str">
        <f t="shared" si="77"/>
        <v>-</v>
      </c>
      <c r="CX67" s="43" t="str">
        <f t="shared" si="78"/>
        <v>-</v>
      </c>
      <c r="CY67" s="43" t="str">
        <f t="shared" si="79"/>
        <v>-</v>
      </c>
      <c r="CZ67" s="43" t="str">
        <f t="shared" si="80"/>
        <v>-</v>
      </c>
      <c r="DA67" s="43" t="str">
        <f t="shared" si="81"/>
        <v>-</v>
      </c>
      <c r="DB67" s="43" t="str">
        <f t="shared" si="82"/>
        <v>-</v>
      </c>
      <c r="DC67" s="43" t="str">
        <f t="shared" si="83"/>
        <v>-</v>
      </c>
      <c r="DD67" s="43" t="str">
        <f t="shared" si="84"/>
        <v>-</v>
      </c>
      <c r="DE67" s="43" t="str">
        <f t="shared" si="85"/>
        <v>-</v>
      </c>
      <c r="DF67" s="43" t="str">
        <f t="shared" si="86"/>
        <v>-</v>
      </c>
      <c r="DG67" s="43" t="str">
        <f t="shared" si="87"/>
        <v>-</v>
      </c>
      <c r="DH67" s="43" t="str">
        <f t="shared" si="88"/>
        <v>-</v>
      </c>
      <c r="DI67" s="43" t="str">
        <f t="shared" si="89"/>
        <v>-</v>
      </c>
      <c r="DJ67" s="43" t="str">
        <f t="shared" si="90"/>
        <v>-</v>
      </c>
      <c r="DK67" s="43" t="str">
        <f t="shared" si="91"/>
        <v>-</v>
      </c>
      <c r="DL67" s="44" t="str">
        <f t="shared" si="92"/>
        <v>-</v>
      </c>
      <c r="DM67" s="44" t="str">
        <f t="shared" si="93"/>
        <v>-</v>
      </c>
      <c r="DN67" s="44" t="str">
        <f t="shared" si="94"/>
        <v>-</v>
      </c>
      <c r="DO67" s="90" t="str">
        <f t="shared" si="95"/>
        <v>-</v>
      </c>
      <c r="DP67" s="39">
        <f>+'SEM4'!IC67</f>
        <v>0</v>
      </c>
      <c r="DQ67" s="99">
        <f t="shared" si="96"/>
        <v>0</v>
      </c>
      <c r="DR67" s="99">
        <f t="shared" si="97"/>
        <v>0</v>
      </c>
      <c r="DS67" s="100">
        <f t="shared" si="98"/>
        <v>0</v>
      </c>
      <c r="DT67" s="100">
        <f t="shared" si="99"/>
        <v>0</v>
      </c>
      <c r="DU67" s="35">
        <f>+'SEM4'!IH67</f>
        <v>0</v>
      </c>
      <c r="DV67" s="35">
        <f>+'SEM4'!II67</f>
        <v>0</v>
      </c>
      <c r="DW67" s="35">
        <f>+'SEM4'!IJ67</f>
        <v>0</v>
      </c>
      <c r="DX67" s="35">
        <f>+'SEM4'!IK67</f>
        <v>0</v>
      </c>
      <c r="DY67" s="35">
        <f>+'SEM4'!IL67</f>
        <v>0</v>
      </c>
      <c r="DZ67" s="35">
        <f>+'SEM4'!IM67</f>
        <v>0</v>
      </c>
      <c r="EA67" s="100">
        <f>+'SEM4'!IN67</f>
        <v>0</v>
      </c>
      <c r="EB67" s="35">
        <f>+'SEM4'!IO67</f>
        <v>0</v>
      </c>
      <c r="EC67" s="35">
        <f>+'SEM4'!IP67</f>
        <v>0</v>
      </c>
      <c r="ED67" s="35">
        <f>+'SEM4'!IQ67</f>
        <v>0</v>
      </c>
      <c r="EE67" s="35">
        <f>+'SEM4'!IR67</f>
        <v>0</v>
      </c>
      <c r="EF67" s="35">
        <f>+'SEM4'!IS67</f>
        <v>0</v>
      </c>
      <c r="EG67" s="23">
        <f>+'SEM4'!IT67</f>
        <v>0</v>
      </c>
      <c r="EH67" s="26">
        <f>+'SEM4'!IU67</f>
        <v>0</v>
      </c>
      <c r="EI67" s="42" t="str">
        <f t="shared" si="100"/>
        <v>-</v>
      </c>
      <c r="EJ67" s="89" t="str">
        <f t="shared" si="101"/>
        <v>-</v>
      </c>
      <c r="EK67" s="43" t="str">
        <f t="shared" si="102"/>
        <v>-</v>
      </c>
      <c r="EL67" s="43" t="str">
        <f t="shared" si="103"/>
        <v>-</v>
      </c>
      <c r="EM67" s="43" t="str">
        <f t="shared" si="104"/>
        <v>-</v>
      </c>
      <c r="EN67" s="43" t="str">
        <f t="shared" si="105"/>
        <v>-</v>
      </c>
      <c r="EO67" s="43" t="str">
        <f t="shared" si="106"/>
        <v>-</v>
      </c>
      <c r="EP67" s="43" t="str">
        <f t="shared" si="107"/>
        <v>-</v>
      </c>
      <c r="EQ67" s="43" t="str">
        <f t="shared" si="108"/>
        <v>-</v>
      </c>
      <c r="ER67" s="43" t="str">
        <f t="shared" si="109"/>
        <v>-</v>
      </c>
      <c r="ES67" s="43" t="str">
        <f t="shared" si="110"/>
        <v>-</v>
      </c>
      <c r="ET67" s="43" t="str">
        <f t="shared" si="111"/>
        <v>-</v>
      </c>
      <c r="EU67" s="43" t="str">
        <f t="shared" si="112"/>
        <v>-</v>
      </c>
      <c r="EV67" s="43" t="str">
        <f t="shared" si="113"/>
        <v>-</v>
      </c>
      <c r="EW67" s="43" t="str">
        <f t="shared" si="114"/>
        <v>-</v>
      </c>
      <c r="EX67" s="43" t="str">
        <f t="shared" si="115"/>
        <v>-</v>
      </c>
      <c r="EY67" s="44" t="str">
        <f t="shared" si="116"/>
        <v>-</v>
      </c>
      <c r="EZ67" s="44" t="str">
        <f t="shared" si="117"/>
        <v>-</v>
      </c>
      <c r="FA67" s="44" t="str">
        <f t="shared" si="118"/>
        <v>-</v>
      </c>
      <c r="FB67" s="90" t="str">
        <f t="shared" si="119"/>
        <v>-</v>
      </c>
      <c r="FC67" s="39">
        <f>+'SEM5'!IC67</f>
        <v>0</v>
      </c>
      <c r="FD67" s="99">
        <f t="shared" si="120"/>
        <v>0</v>
      </c>
      <c r="FE67" s="99">
        <f t="shared" si="121"/>
        <v>0</v>
      </c>
      <c r="FF67" s="100">
        <f t="shared" si="122"/>
        <v>0</v>
      </c>
      <c r="FG67" s="100">
        <f t="shared" si="123"/>
        <v>0</v>
      </c>
      <c r="FH67" s="35">
        <f>+'SEM5'!IH67</f>
        <v>0</v>
      </c>
      <c r="FI67" s="35">
        <f>+'SEM5'!II67</f>
        <v>0</v>
      </c>
      <c r="FJ67" s="35">
        <f>+'SEM5'!IJ67</f>
        <v>0</v>
      </c>
      <c r="FK67" s="35">
        <f>+'SEM5'!IK67</f>
        <v>0</v>
      </c>
      <c r="FL67" s="35">
        <f>+'SEM5'!IL67</f>
        <v>0</v>
      </c>
      <c r="FM67" s="35">
        <f>+'SEM5'!IM67</f>
        <v>0</v>
      </c>
      <c r="FN67" s="100">
        <f>+'SEM5'!IN67</f>
        <v>0</v>
      </c>
      <c r="FO67" s="35">
        <f>+'SEM5'!IO67</f>
        <v>0</v>
      </c>
      <c r="FP67" s="35">
        <f>+'SEM5'!IP67</f>
        <v>0</v>
      </c>
      <c r="FQ67" s="35">
        <f>+'SEM5'!IQ67</f>
        <v>0</v>
      </c>
      <c r="FR67" s="35">
        <f>+'SEM5'!IR67</f>
        <v>0</v>
      </c>
      <c r="FS67" s="35">
        <f>+'SEM5'!IS67</f>
        <v>0</v>
      </c>
      <c r="FT67" s="23">
        <f>+'SEM5'!IT67</f>
        <v>0</v>
      </c>
      <c r="FU67" s="26">
        <f>+'SEM5'!IU67</f>
        <v>0</v>
      </c>
      <c r="FV67" s="42" t="str">
        <f t="shared" si="124"/>
        <v>-</v>
      </c>
      <c r="FW67" s="89" t="str">
        <f t="shared" si="125"/>
        <v>-</v>
      </c>
      <c r="FX67" s="43" t="str">
        <f t="shared" si="126"/>
        <v>-</v>
      </c>
      <c r="FY67" s="43" t="str">
        <f t="shared" si="127"/>
        <v>-</v>
      </c>
      <c r="FZ67" s="43" t="str">
        <f t="shared" si="128"/>
        <v>-</v>
      </c>
      <c r="GA67" s="43" t="str">
        <f t="shared" si="129"/>
        <v>-</v>
      </c>
      <c r="GB67" s="43" t="str">
        <f t="shared" si="130"/>
        <v>-</v>
      </c>
      <c r="GC67" s="43" t="str">
        <f t="shared" si="131"/>
        <v>-</v>
      </c>
      <c r="GD67" s="43" t="str">
        <f t="shared" si="132"/>
        <v>-</v>
      </c>
      <c r="GE67" s="43" t="str">
        <f t="shared" si="133"/>
        <v>-</v>
      </c>
      <c r="GF67" s="43" t="str">
        <f t="shared" si="134"/>
        <v>-</v>
      </c>
      <c r="GG67" s="43" t="str">
        <f t="shared" si="135"/>
        <v>-</v>
      </c>
      <c r="GH67" s="43" t="str">
        <f t="shared" si="136"/>
        <v>-</v>
      </c>
      <c r="GI67" s="43" t="str">
        <f t="shared" si="137"/>
        <v>-</v>
      </c>
      <c r="GJ67" s="43" t="str">
        <f t="shared" si="138"/>
        <v>-</v>
      </c>
      <c r="GK67" s="43" t="str">
        <f t="shared" si="139"/>
        <v>-</v>
      </c>
      <c r="GL67" s="44" t="str">
        <f t="shared" si="140"/>
        <v>-</v>
      </c>
      <c r="GM67" s="44" t="str">
        <f t="shared" si="141"/>
        <v>-</v>
      </c>
      <c r="GN67" s="44" t="str">
        <f t="shared" si="142"/>
        <v>-</v>
      </c>
      <c r="GO67" s="90" t="str">
        <f t="shared" si="143"/>
        <v>-</v>
      </c>
      <c r="GP67" s="39">
        <f>'SEM6'!IC67</f>
        <v>0</v>
      </c>
      <c r="GQ67" s="99">
        <f t="shared" si="144"/>
        <v>0</v>
      </c>
      <c r="GR67" s="99">
        <f t="shared" si="145"/>
        <v>0</v>
      </c>
      <c r="GS67" s="100">
        <f t="shared" si="146"/>
        <v>0</v>
      </c>
      <c r="GT67" s="100">
        <f t="shared" si="147"/>
        <v>0</v>
      </c>
      <c r="GU67" s="35">
        <f>'SEM6'!IH67</f>
        <v>0</v>
      </c>
      <c r="GV67" s="35">
        <f>'SEM6'!II67</f>
        <v>0</v>
      </c>
      <c r="GW67" s="35">
        <f>'SEM6'!IJ67</f>
        <v>0</v>
      </c>
      <c r="GX67" s="35">
        <f>'SEM6'!IK67</f>
        <v>0</v>
      </c>
      <c r="GY67" s="35">
        <f>'SEM6'!IL67</f>
        <v>0</v>
      </c>
      <c r="GZ67" s="35">
        <f>'SEM6'!IM67</f>
        <v>0</v>
      </c>
      <c r="HA67" s="100">
        <f>'SEM6'!IN67</f>
        <v>0</v>
      </c>
      <c r="HB67" s="35">
        <f>'SEM6'!IO67</f>
        <v>0</v>
      </c>
      <c r="HC67" s="35">
        <f>'SEM6'!IP67</f>
        <v>0</v>
      </c>
      <c r="HD67" s="35">
        <f>'SEM6'!IQ67</f>
        <v>0</v>
      </c>
      <c r="HE67" s="35">
        <f>'SEM6'!IR67</f>
        <v>0</v>
      </c>
      <c r="HF67" s="35">
        <f>'SEM6'!IS67</f>
        <v>0</v>
      </c>
      <c r="HG67" s="23">
        <f>'SEM6'!IT67</f>
        <v>0</v>
      </c>
      <c r="HH67" s="26">
        <f>'SEM6'!IU67</f>
        <v>0</v>
      </c>
      <c r="HI67" s="42" t="str">
        <f t="shared" si="4"/>
        <v>-</v>
      </c>
      <c r="HJ67" s="89" t="str">
        <f t="shared" si="5"/>
        <v>-</v>
      </c>
      <c r="HK67" s="43" t="str">
        <f t="shared" si="6"/>
        <v>-</v>
      </c>
      <c r="HL67" s="43" t="str">
        <f t="shared" si="7"/>
        <v>-</v>
      </c>
      <c r="HM67" s="43" t="str">
        <f t="shared" si="8"/>
        <v>-</v>
      </c>
      <c r="HN67" s="43" t="str">
        <f t="shared" si="9"/>
        <v>-</v>
      </c>
      <c r="HO67" s="43" t="str">
        <f t="shared" si="10"/>
        <v>-</v>
      </c>
      <c r="HP67" s="43" t="str">
        <f t="shared" si="11"/>
        <v>-</v>
      </c>
      <c r="HQ67" s="43" t="str">
        <f t="shared" si="12"/>
        <v>-</v>
      </c>
      <c r="HR67" s="43" t="str">
        <f t="shared" si="13"/>
        <v>-</v>
      </c>
      <c r="HS67" s="43" t="str">
        <f t="shared" si="14"/>
        <v>-</v>
      </c>
      <c r="HT67" s="43" t="str">
        <f t="shared" si="15"/>
        <v>-</v>
      </c>
      <c r="HU67" s="43" t="str">
        <f t="shared" si="16"/>
        <v>-</v>
      </c>
      <c r="HV67" s="43" t="str">
        <f t="shared" si="17"/>
        <v>-</v>
      </c>
      <c r="HW67" s="43" t="str">
        <f t="shared" si="18"/>
        <v>-</v>
      </c>
      <c r="HX67" s="43" t="str">
        <f t="shared" si="19"/>
        <v>-</v>
      </c>
      <c r="HY67" s="44" t="str">
        <f t="shared" si="20"/>
        <v>-</v>
      </c>
      <c r="HZ67" s="44" t="str">
        <f t="shared" si="21"/>
        <v>-</v>
      </c>
      <c r="IA67" s="44" t="str">
        <f t="shared" si="22"/>
        <v>-</v>
      </c>
      <c r="IB67" s="90" t="str">
        <f t="shared" si="23"/>
        <v>-</v>
      </c>
      <c r="IC67" s="39">
        <f>'CUMUL Octobre 2022'!C67</f>
        <v>0</v>
      </c>
      <c r="ID67" s="112">
        <f t="shared" si="148"/>
        <v>0</v>
      </c>
      <c r="IE67" s="112">
        <f t="shared" si="149"/>
        <v>0</v>
      </c>
      <c r="IF67" s="113">
        <f t="shared" si="150"/>
        <v>0</v>
      </c>
      <c r="IG67" s="113">
        <f t="shared" si="151"/>
        <v>0</v>
      </c>
      <c r="IH67" s="35">
        <f>'CUMUL Octobre 2022'!H67</f>
        <v>0</v>
      </c>
      <c r="II67" s="35">
        <f>'CUMUL Octobre 2022'!I67</f>
        <v>0</v>
      </c>
      <c r="IJ67" s="35">
        <f>'CUMUL Octobre 2022'!J67</f>
        <v>0</v>
      </c>
      <c r="IK67" s="35">
        <f>'CUMUL Octobre 2022'!K67</f>
        <v>0</v>
      </c>
      <c r="IL67" s="35">
        <f>'CUMUL Octobre 2022'!L67</f>
        <v>0</v>
      </c>
      <c r="IM67" s="35">
        <f>'CUMUL Octobre 2022'!M67</f>
        <v>0</v>
      </c>
      <c r="IN67" s="113">
        <f>'CUMUL Octobre 2022'!N67</f>
        <v>0</v>
      </c>
      <c r="IO67" s="35">
        <f>'CUMUL Octobre 2022'!O67</f>
        <v>0</v>
      </c>
      <c r="IP67" s="35">
        <f>'CUMUL Octobre 2022'!P67</f>
        <v>0</v>
      </c>
      <c r="IQ67" s="35">
        <f>'CUMUL Octobre 2022'!Q67</f>
        <v>0</v>
      </c>
      <c r="IR67" s="35">
        <f>'CUMUL Octobre 2022'!R67</f>
        <v>0</v>
      </c>
      <c r="IS67" s="35">
        <f>'CUMUL Octobre 2022'!S67</f>
        <v>0</v>
      </c>
      <c r="IT67" s="23">
        <f>'CUMUL Octobre 2022'!T67</f>
        <v>0</v>
      </c>
      <c r="IU67" s="26">
        <f>'CUMUL Octobre 2022'!U67</f>
        <v>0</v>
      </c>
      <c r="IV67" s="125" t="str">
        <f t="shared" si="152"/>
        <v>-</v>
      </c>
      <c r="IW67" s="126" t="str">
        <f t="shared" si="153"/>
        <v>-</v>
      </c>
      <c r="IX67" s="127" t="str">
        <f t="shared" si="154"/>
        <v>-</v>
      </c>
      <c r="IY67" s="127" t="str">
        <f t="shared" si="155"/>
        <v>-</v>
      </c>
      <c r="IZ67" s="127" t="str">
        <f t="shared" si="156"/>
        <v>-</v>
      </c>
      <c r="JA67" s="127" t="str">
        <f t="shared" si="157"/>
        <v>-</v>
      </c>
      <c r="JB67" s="127" t="str">
        <f t="shared" si="158"/>
        <v>-</v>
      </c>
      <c r="JC67" s="127" t="str">
        <f t="shared" si="159"/>
        <v>-</v>
      </c>
      <c r="JD67" s="127" t="str">
        <f t="shared" si="160"/>
        <v>-</v>
      </c>
      <c r="JE67" s="127" t="str">
        <f t="shared" si="161"/>
        <v>-</v>
      </c>
      <c r="JF67" s="127" t="str">
        <f t="shared" si="162"/>
        <v>-</v>
      </c>
      <c r="JG67" s="127" t="str">
        <f t="shared" si="163"/>
        <v>-</v>
      </c>
      <c r="JH67" s="127" t="str">
        <f t="shared" si="164"/>
        <v>-</v>
      </c>
      <c r="JI67" s="127" t="str">
        <f t="shared" si="165"/>
        <v>-</v>
      </c>
      <c r="JJ67" s="127" t="str">
        <f t="shared" si="166"/>
        <v>-</v>
      </c>
      <c r="JK67" s="127" t="str">
        <f t="shared" si="167"/>
        <v>-</v>
      </c>
      <c r="JL67" s="128" t="str">
        <f t="shared" si="168"/>
        <v>-</v>
      </c>
      <c r="JM67" s="128" t="str">
        <f t="shared" si="169"/>
        <v>-</v>
      </c>
      <c r="JN67" s="128" t="str">
        <f t="shared" si="170"/>
        <v>-</v>
      </c>
      <c r="JO67" s="129" t="str">
        <f t="shared" si="171"/>
        <v>-</v>
      </c>
    </row>
    <row r="68" spans="1:275" ht="15.75">
      <c r="A68" s="14">
        <f>IFERROR('SEM1'!A68,"-")</f>
        <v>0</v>
      </c>
      <c r="B68" s="14">
        <f>IFERROR('SEM1'!B68,"-")</f>
        <v>0</v>
      </c>
      <c r="C68" s="39">
        <f>+'SEM1'!IC68</f>
        <v>0</v>
      </c>
      <c r="D68" s="99">
        <f t="shared" si="24"/>
        <v>0</v>
      </c>
      <c r="E68" s="99">
        <f t="shared" si="25"/>
        <v>0</v>
      </c>
      <c r="F68" s="100">
        <f t="shared" si="26"/>
        <v>0</v>
      </c>
      <c r="G68" s="100">
        <f t="shared" si="27"/>
        <v>0</v>
      </c>
      <c r="H68" s="35">
        <f>+'SEM1'!IH68</f>
        <v>0</v>
      </c>
      <c r="I68" s="35">
        <f>+'SEM1'!II68</f>
        <v>0</v>
      </c>
      <c r="J68" s="35">
        <f>+'SEM1'!IJ68</f>
        <v>0</v>
      </c>
      <c r="K68" s="35">
        <f>+'SEM1'!IK68</f>
        <v>0</v>
      </c>
      <c r="L68" s="35">
        <f>+'SEM1'!IL68</f>
        <v>0</v>
      </c>
      <c r="M68" s="35">
        <f>+'SEM1'!IM68</f>
        <v>0</v>
      </c>
      <c r="N68" s="100">
        <f>+'SEM1'!IN68</f>
        <v>0</v>
      </c>
      <c r="O68" s="35">
        <f>+'SEM1'!IO68</f>
        <v>0</v>
      </c>
      <c r="P68" s="35">
        <f>+'SEM1'!IP68</f>
        <v>0</v>
      </c>
      <c r="Q68" s="35">
        <f>+'SEM1'!IQ68</f>
        <v>0</v>
      </c>
      <c r="R68" s="35">
        <f>+'SEM1'!IR68</f>
        <v>0</v>
      </c>
      <c r="S68" s="35">
        <f>+'SEM1'!IS68</f>
        <v>0</v>
      </c>
      <c r="T68" s="23">
        <f>+'SEM1'!IT68</f>
        <v>0</v>
      </c>
      <c r="U68" s="26">
        <f>+'SEM1'!IU68</f>
        <v>0</v>
      </c>
      <c r="V68" s="42" t="str">
        <f t="shared" si="28"/>
        <v>-</v>
      </c>
      <c r="W68" s="89" t="str">
        <f t="shared" si="29"/>
        <v>-</v>
      </c>
      <c r="X68" s="43" t="str">
        <f t="shared" si="30"/>
        <v>-</v>
      </c>
      <c r="Y68" s="43" t="str">
        <f t="shared" si="31"/>
        <v>-</v>
      </c>
      <c r="Z68" s="43" t="str">
        <f t="shared" si="32"/>
        <v>-</v>
      </c>
      <c r="AA68" s="43" t="str">
        <f t="shared" si="33"/>
        <v>-</v>
      </c>
      <c r="AB68" s="43" t="str">
        <f t="shared" si="34"/>
        <v>-</v>
      </c>
      <c r="AC68" s="43" t="str">
        <f t="shared" si="35"/>
        <v>-</v>
      </c>
      <c r="AD68" s="43" t="str">
        <f t="shared" si="36"/>
        <v>-</v>
      </c>
      <c r="AE68" s="43" t="str">
        <f t="shared" si="37"/>
        <v>-</v>
      </c>
      <c r="AF68" s="43" t="str">
        <f t="shared" si="38"/>
        <v>-</v>
      </c>
      <c r="AG68" s="43" t="str">
        <f t="shared" si="39"/>
        <v>-</v>
      </c>
      <c r="AH68" s="43" t="str">
        <f t="shared" si="40"/>
        <v>-</v>
      </c>
      <c r="AI68" s="43" t="str">
        <f t="shared" si="41"/>
        <v>-</v>
      </c>
      <c r="AJ68" s="43" t="str">
        <f t="shared" si="42"/>
        <v>-</v>
      </c>
      <c r="AK68" s="43" t="str">
        <f t="shared" si="43"/>
        <v>-</v>
      </c>
      <c r="AL68" s="44" t="str">
        <f t="shared" si="44"/>
        <v>-</v>
      </c>
      <c r="AM68" s="44" t="str">
        <f t="shared" si="45"/>
        <v>-</v>
      </c>
      <c r="AN68" s="44" t="str">
        <f t="shared" si="46"/>
        <v>-</v>
      </c>
      <c r="AO68" s="90" t="str">
        <f t="shared" si="47"/>
        <v>-</v>
      </c>
      <c r="AP68" s="39">
        <f>+'SEM2'!IC68</f>
        <v>0</v>
      </c>
      <c r="AQ68" s="99">
        <f t="shared" si="48"/>
        <v>0</v>
      </c>
      <c r="AR68" s="99">
        <f t="shared" si="49"/>
        <v>0</v>
      </c>
      <c r="AS68" s="100">
        <f t="shared" si="50"/>
        <v>0</v>
      </c>
      <c r="AT68" s="100">
        <f t="shared" si="51"/>
        <v>0</v>
      </c>
      <c r="AU68" s="35">
        <f>+'SEM2'!IH68</f>
        <v>0</v>
      </c>
      <c r="AV68" s="35">
        <f>+'SEM2'!II68</f>
        <v>0</v>
      </c>
      <c r="AW68" s="35">
        <f>+'SEM2'!IJ68</f>
        <v>0</v>
      </c>
      <c r="AX68" s="35">
        <f>+'SEM2'!IK68</f>
        <v>0</v>
      </c>
      <c r="AY68" s="35">
        <f>+'SEM2'!IL68</f>
        <v>0</v>
      </c>
      <c r="AZ68" s="35">
        <f>+'SEM2'!IM68</f>
        <v>0</v>
      </c>
      <c r="BA68" s="100">
        <f>+'SEM2'!IN68</f>
        <v>0</v>
      </c>
      <c r="BB68" s="35">
        <f>+'SEM2'!IO68</f>
        <v>0</v>
      </c>
      <c r="BC68" s="35">
        <f>+'SEM2'!IP68</f>
        <v>0</v>
      </c>
      <c r="BD68" s="35">
        <f>+'SEM2'!IQ68</f>
        <v>0</v>
      </c>
      <c r="BE68" s="35">
        <f>+'SEM2'!IR68</f>
        <v>0</v>
      </c>
      <c r="BF68" s="35">
        <f>+'SEM2'!IS68</f>
        <v>0</v>
      </c>
      <c r="BG68" s="23">
        <f>+'SEM2'!IT68</f>
        <v>0</v>
      </c>
      <c r="BH68" s="26">
        <f>+'SEM2'!IU68</f>
        <v>0</v>
      </c>
      <c r="BI68" s="42" t="str">
        <f t="shared" si="52"/>
        <v>-</v>
      </c>
      <c r="BJ68" s="89" t="str">
        <f t="shared" si="53"/>
        <v>-</v>
      </c>
      <c r="BK68" s="43" t="str">
        <f t="shared" si="54"/>
        <v>-</v>
      </c>
      <c r="BL68" s="43" t="str">
        <f t="shared" si="55"/>
        <v>-</v>
      </c>
      <c r="BM68" s="43" t="str">
        <f t="shared" si="56"/>
        <v>-</v>
      </c>
      <c r="BN68" s="43" t="str">
        <f t="shared" si="57"/>
        <v>-</v>
      </c>
      <c r="BO68" s="43" t="str">
        <f t="shared" si="58"/>
        <v>-</v>
      </c>
      <c r="BP68" s="43" t="str">
        <f t="shared" si="59"/>
        <v>-</v>
      </c>
      <c r="BQ68" s="43" t="str">
        <f t="shared" si="60"/>
        <v>-</v>
      </c>
      <c r="BR68" s="43" t="str">
        <f t="shared" si="61"/>
        <v>-</v>
      </c>
      <c r="BS68" s="43" t="str">
        <f t="shared" si="62"/>
        <v>-</v>
      </c>
      <c r="BT68" s="43" t="str">
        <f t="shared" si="63"/>
        <v>-</v>
      </c>
      <c r="BU68" s="43" t="str">
        <f t="shared" si="64"/>
        <v>-</v>
      </c>
      <c r="BV68" s="43" t="str">
        <f t="shared" si="65"/>
        <v>-</v>
      </c>
      <c r="BW68" s="43" t="str">
        <f t="shared" si="66"/>
        <v>-</v>
      </c>
      <c r="BX68" s="43" t="str">
        <f t="shared" si="67"/>
        <v>-</v>
      </c>
      <c r="BY68" s="44" t="str">
        <f t="shared" si="68"/>
        <v>-</v>
      </c>
      <c r="BZ68" s="44" t="str">
        <f t="shared" si="69"/>
        <v>-</v>
      </c>
      <c r="CA68" s="44" t="str">
        <f t="shared" si="70"/>
        <v>-</v>
      </c>
      <c r="CB68" s="90" t="str">
        <f t="shared" si="71"/>
        <v>-</v>
      </c>
      <c r="CC68" s="39">
        <f>+'SEM3'!IC68</f>
        <v>0</v>
      </c>
      <c r="CD68" s="99">
        <f t="shared" si="72"/>
        <v>0</v>
      </c>
      <c r="CE68" s="99">
        <f t="shared" si="73"/>
        <v>0</v>
      </c>
      <c r="CF68" s="100">
        <f t="shared" si="74"/>
        <v>0</v>
      </c>
      <c r="CG68" s="100">
        <f t="shared" si="75"/>
        <v>0</v>
      </c>
      <c r="CH68" s="35">
        <f>+'SEM3'!IH68</f>
        <v>0</v>
      </c>
      <c r="CI68" s="35">
        <f>+'SEM3'!II68</f>
        <v>0</v>
      </c>
      <c r="CJ68" s="35">
        <f>+'SEM3'!IJ68</f>
        <v>0</v>
      </c>
      <c r="CK68" s="35">
        <f>+'SEM3'!IK68</f>
        <v>0</v>
      </c>
      <c r="CL68" s="35">
        <f>+'SEM3'!IL68</f>
        <v>0</v>
      </c>
      <c r="CM68" s="35">
        <f>+'SEM3'!IM68</f>
        <v>0</v>
      </c>
      <c r="CN68" s="100">
        <f>+'SEM3'!IN68</f>
        <v>0</v>
      </c>
      <c r="CO68" s="35">
        <f>+'SEM3'!IO68</f>
        <v>0</v>
      </c>
      <c r="CP68" s="35">
        <f>+'SEM3'!IP68</f>
        <v>0</v>
      </c>
      <c r="CQ68" s="35">
        <f>+'SEM3'!IQ68</f>
        <v>0</v>
      </c>
      <c r="CR68" s="35">
        <f>+'SEM3'!IR68</f>
        <v>0</v>
      </c>
      <c r="CS68" s="35">
        <f>+'SEM3'!IS68</f>
        <v>0</v>
      </c>
      <c r="CT68" s="23">
        <f>+'SEM3'!IT68</f>
        <v>0</v>
      </c>
      <c r="CU68" s="26">
        <f>+'SEM3'!IU68</f>
        <v>0</v>
      </c>
      <c r="CV68" s="42" t="str">
        <f t="shared" si="76"/>
        <v>-</v>
      </c>
      <c r="CW68" s="89" t="str">
        <f t="shared" si="77"/>
        <v>-</v>
      </c>
      <c r="CX68" s="43" t="str">
        <f t="shared" si="78"/>
        <v>-</v>
      </c>
      <c r="CY68" s="43" t="str">
        <f t="shared" si="79"/>
        <v>-</v>
      </c>
      <c r="CZ68" s="43" t="str">
        <f t="shared" si="80"/>
        <v>-</v>
      </c>
      <c r="DA68" s="43" t="str">
        <f t="shared" si="81"/>
        <v>-</v>
      </c>
      <c r="DB68" s="43" t="str">
        <f t="shared" si="82"/>
        <v>-</v>
      </c>
      <c r="DC68" s="43" t="str">
        <f t="shared" si="83"/>
        <v>-</v>
      </c>
      <c r="DD68" s="43" t="str">
        <f t="shared" si="84"/>
        <v>-</v>
      </c>
      <c r="DE68" s="43" t="str">
        <f t="shared" si="85"/>
        <v>-</v>
      </c>
      <c r="DF68" s="43" t="str">
        <f t="shared" si="86"/>
        <v>-</v>
      </c>
      <c r="DG68" s="43" t="str">
        <f t="shared" si="87"/>
        <v>-</v>
      </c>
      <c r="DH68" s="43" t="str">
        <f t="shared" si="88"/>
        <v>-</v>
      </c>
      <c r="DI68" s="43" t="str">
        <f t="shared" si="89"/>
        <v>-</v>
      </c>
      <c r="DJ68" s="43" t="str">
        <f t="shared" si="90"/>
        <v>-</v>
      </c>
      <c r="DK68" s="43" t="str">
        <f t="shared" si="91"/>
        <v>-</v>
      </c>
      <c r="DL68" s="44" t="str">
        <f t="shared" si="92"/>
        <v>-</v>
      </c>
      <c r="DM68" s="44" t="str">
        <f t="shared" si="93"/>
        <v>-</v>
      </c>
      <c r="DN68" s="44" t="str">
        <f t="shared" si="94"/>
        <v>-</v>
      </c>
      <c r="DO68" s="90" t="str">
        <f t="shared" si="95"/>
        <v>-</v>
      </c>
      <c r="DP68" s="39">
        <f>+'SEM4'!IC68</f>
        <v>0</v>
      </c>
      <c r="DQ68" s="99">
        <f t="shared" si="96"/>
        <v>0</v>
      </c>
      <c r="DR68" s="99">
        <f t="shared" si="97"/>
        <v>0</v>
      </c>
      <c r="DS68" s="100">
        <f t="shared" si="98"/>
        <v>0</v>
      </c>
      <c r="DT68" s="100">
        <f t="shared" si="99"/>
        <v>0</v>
      </c>
      <c r="DU68" s="35">
        <f>+'SEM4'!IH68</f>
        <v>0</v>
      </c>
      <c r="DV68" s="35">
        <f>+'SEM4'!II68</f>
        <v>0</v>
      </c>
      <c r="DW68" s="35">
        <f>+'SEM4'!IJ68</f>
        <v>0</v>
      </c>
      <c r="DX68" s="35">
        <f>+'SEM4'!IK68</f>
        <v>0</v>
      </c>
      <c r="DY68" s="35">
        <f>+'SEM4'!IL68</f>
        <v>0</v>
      </c>
      <c r="DZ68" s="35">
        <f>+'SEM4'!IM68</f>
        <v>0</v>
      </c>
      <c r="EA68" s="100">
        <f>+'SEM4'!IN68</f>
        <v>0</v>
      </c>
      <c r="EB68" s="35">
        <f>+'SEM4'!IO68</f>
        <v>0</v>
      </c>
      <c r="EC68" s="35">
        <f>+'SEM4'!IP68</f>
        <v>0</v>
      </c>
      <c r="ED68" s="35">
        <f>+'SEM4'!IQ68</f>
        <v>0</v>
      </c>
      <c r="EE68" s="35">
        <f>+'SEM4'!IR68</f>
        <v>0</v>
      </c>
      <c r="EF68" s="35">
        <f>+'SEM4'!IS68</f>
        <v>0</v>
      </c>
      <c r="EG68" s="23">
        <f>+'SEM4'!IT68</f>
        <v>0</v>
      </c>
      <c r="EH68" s="26">
        <f>+'SEM4'!IU68</f>
        <v>0</v>
      </c>
      <c r="EI68" s="42" t="str">
        <f t="shared" si="100"/>
        <v>-</v>
      </c>
      <c r="EJ68" s="89" t="str">
        <f t="shared" si="101"/>
        <v>-</v>
      </c>
      <c r="EK68" s="43" t="str">
        <f t="shared" si="102"/>
        <v>-</v>
      </c>
      <c r="EL68" s="43" t="str">
        <f t="shared" si="103"/>
        <v>-</v>
      </c>
      <c r="EM68" s="43" t="str">
        <f t="shared" si="104"/>
        <v>-</v>
      </c>
      <c r="EN68" s="43" t="str">
        <f t="shared" si="105"/>
        <v>-</v>
      </c>
      <c r="EO68" s="43" t="str">
        <f t="shared" si="106"/>
        <v>-</v>
      </c>
      <c r="EP68" s="43" t="str">
        <f t="shared" si="107"/>
        <v>-</v>
      </c>
      <c r="EQ68" s="43" t="str">
        <f t="shared" si="108"/>
        <v>-</v>
      </c>
      <c r="ER68" s="43" t="str">
        <f t="shared" si="109"/>
        <v>-</v>
      </c>
      <c r="ES68" s="43" t="str">
        <f t="shared" si="110"/>
        <v>-</v>
      </c>
      <c r="ET68" s="43" t="str">
        <f t="shared" si="111"/>
        <v>-</v>
      </c>
      <c r="EU68" s="43" t="str">
        <f t="shared" si="112"/>
        <v>-</v>
      </c>
      <c r="EV68" s="43" t="str">
        <f t="shared" si="113"/>
        <v>-</v>
      </c>
      <c r="EW68" s="43" t="str">
        <f t="shared" si="114"/>
        <v>-</v>
      </c>
      <c r="EX68" s="43" t="str">
        <f t="shared" si="115"/>
        <v>-</v>
      </c>
      <c r="EY68" s="44" t="str">
        <f t="shared" si="116"/>
        <v>-</v>
      </c>
      <c r="EZ68" s="44" t="str">
        <f t="shared" si="117"/>
        <v>-</v>
      </c>
      <c r="FA68" s="44" t="str">
        <f t="shared" si="118"/>
        <v>-</v>
      </c>
      <c r="FB68" s="90" t="str">
        <f t="shared" si="119"/>
        <v>-</v>
      </c>
      <c r="FC68" s="39">
        <f>+'SEM5'!IC68</f>
        <v>0</v>
      </c>
      <c r="FD68" s="99">
        <f t="shared" si="120"/>
        <v>0</v>
      </c>
      <c r="FE68" s="99">
        <f t="shared" si="121"/>
        <v>0</v>
      </c>
      <c r="FF68" s="100">
        <f t="shared" si="122"/>
        <v>0</v>
      </c>
      <c r="FG68" s="100">
        <f t="shared" si="123"/>
        <v>0</v>
      </c>
      <c r="FH68" s="35">
        <f>+'SEM5'!IH68</f>
        <v>0</v>
      </c>
      <c r="FI68" s="35">
        <f>+'SEM5'!II68</f>
        <v>0</v>
      </c>
      <c r="FJ68" s="35">
        <f>+'SEM5'!IJ68</f>
        <v>0</v>
      </c>
      <c r="FK68" s="35">
        <f>+'SEM5'!IK68</f>
        <v>0</v>
      </c>
      <c r="FL68" s="35">
        <f>+'SEM5'!IL68</f>
        <v>0</v>
      </c>
      <c r="FM68" s="35">
        <f>+'SEM5'!IM68</f>
        <v>0</v>
      </c>
      <c r="FN68" s="100">
        <f>+'SEM5'!IN68</f>
        <v>0</v>
      </c>
      <c r="FO68" s="35">
        <f>+'SEM5'!IO68</f>
        <v>0</v>
      </c>
      <c r="FP68" s="35">
        <f>+'SEM5'!IP68</f>
        <v>0</v>
      </c>
      <c r="FQ68" s="35">
        <f>+'SEM5'!IQ68</f>
        <v>0</v>
      </c>
      <c r="FR68" s="35">
        <f>+'SEM5'!IR68</f>
        <v>0</v>
      </c>
      <c r="FS68" s="35">
        <f>+'SEM5'!IS68</f>
        <v>0</v>
      </c>
      <c r="FT68" s="23">
        <f>+'SEM5'!IT68</f>
        <v>0</v>
      </c>
      <c r="FU68" s="26">
        <f>+'SEM5'!IU68</f>
        <v>0</v>
      </c>
      <c r="FV68" s="42" t="str">
        <f t="shared" si="124"/>
        <v>-</v>
      </c>
      <c r="FW68" s="89" t="str">
        <f t="shared" si="125"/>
        <v>-</v>
      </c>
      <c r="FX68" s="43" t="str">
        <f t="shared" si="126"/>
        <v>-</v>
      </c>
      <c r="FY68" s="43" t="str">
        <f t="shared" si="127"/>
        <v>-</v>
      </c>
      <c r="FZ68" s="43" t="str">
        <f t="shared" si="128"/>
        <v>-</v>
      </c>
      <c r="GA68" s="43" t="str">
        <f t="shared" si="129"/>
        <v>-</v>
      </c>
      <c r="GB68" s="43" t="str">
        <f t="shared" si="130"/>
        <v>-</v>
      </c>
      <c r="GC68" s="43" t="str">
        <f t="shared" si="131"/>
        <v>-</v>
      </c>
      <c r="GD68" s="43" t="str">
        <f t="shared" si="132"/>
        <v>-</v>
      </c>
      <c r="GE68" s="43" t="str">
        <f t="shared" si="133"/>
        <v>-</v>
      </c>
      <c r="GF68" s="43" t="str">
        <f t="shared" si="134"/>
        <v>-</v>
      </c>
      <c r="GG68" s="43" t="str">
        <f t="shared" si="135"/>
        <v>-</v>
      </c>
      <c r="GH68" s="43" t="str">
        <f t="shared" si="136"/>
        <v>-</v>
      </c>
      <c r="GI68" s="43" t="str">
        <f t="shared" si="137"/>
        <v>-</v>
      </c>
      <c r="GJ68" s="43" t="str">
        <f t="shared" si="138"/>
        <v>-</v>
      </c>
      <c r="GK68" s="43" t="str">
        <f t="shared" si="139"/>
        <v>-</v>
      </c>
      <c r="GL68" s="44" t="str">
        <f t="shared" si="140"/>
        <v>-</v>
      </c>
      <c r="GM68" s="44" t="str">
        <f t="shared" si="141"/>
        <v>-</v>
      </c>
      <c r="GN68" s="44" t="str">
        <f t="shared" si="142"/>
        <v>-</v>
      </c>
      <c r="GO68" s="90" t="str">
        <f t="shared" si="143"/>
        <v>-</v>
      </c>
      <c r="GP68" s="39">
        <f>'SEM6'!IC68</f>
        <v>0</v>
      </c>
      <c r="GQ68" s="99">
        <f t="shared" si="144"/>
        <v>0</v>
      </c>
      <c r="GR68" s="99">
        <f t="shared" si="145"/>
        <v>0</v>
      </c>
      <c r="GS68" s="100">
        <f t="shared" si="146"/>
        <v>0</v>
      </c>
      <c r="GT68" s="100">
        <f t="shared" si="147"/>
        <v>0</v>
      </c>
      <c r="GU68" s="35">
        <f>'SEM6'!IH68</f>
        <v>0</v>
      </c>
      <c r="GV68" s="35">
        <f>'SEM6'!II68</f>
        <v>0</v>
      </c>
      <c r="GW68" s="35">
        <f>'SEM6'!IJ68</f>
        <v>0</v>
      </c>
      <c r="GX68" s="35">
        <f>'SEM6'!IK68</f>
        <v>0</v>
      </c>
      <c r="GY68" s="35">
        <f>'SEM6'!IL68</f>
        <v>0</v>
      </c>
      <c r="GZ68" s="35">
        <f>'SEM6'!IM68</f>
        <v>0</v>
      </c>
      <c r="HA68" s="100">
        <f>'SEM6'!IN68</f>
        <v>0</v>
      </c>
      <c r="HB68" s="35">
        <f>'SEM6'!IO68</f>
        <v>0</v>
      </c>
      <c r="HC68" s="35">
        <f>'SEM6'!IP68</f>
        <v>0</v>
      </c>
      <c r="HD68" s="35">
        <f>'SEM6'!IQ68</f>
        <v>0</v>
      </c>
      <c r="HE68" s="35">
        <f>'SEM6'!IR68</f>
        <v>0</v>
      </c>
      <c r="HF68" s="35">
        <f>'SEM6'!IS68</f>
        <v>0</v>
      </c>
      <c r="HG68" s="23">
        <f>'SEM6'!IT68</f>
        <v>0</v>
      </c>
      <c r="HH68" s="26">
        <f>'SEM6'!IU68</f>
        <v>0</v>
      </c>
      <c r="HI68" s="42" t="str">
        <f t="shared" si="4"/>
        <v>-</v>
      </c>
      <c r="HJ68" s="89" t="str">
        <f t="shared" si="5"/>
        <v>-</v>
      </c>
      <c r="HK68" s="43" t="str">
        <f t="shared" si="6"/>
        <v>-</v>
      </c>
      <c r="HL68" s="43" t="str">
        <f t="shared" si="7"/>
        <v>-</v>
      </c>
      <c r="HM68" s="43" t="str">
        <f t="shared" si="8"/>
        <v>-</v>
      </c>
      <c r="HN68" s="43" t="str">
        <f t="shared" si="9"/>
        <v>-</v>
      </c>
      <c r="HO68" s="43" t="str">
        <f t="shared" si="10"/>
        <v>-</v>
      </c>
      <c r="HP68" s="43" t="str">
        <f t="shared" si="11"/>
        <v>-</v>
      </c>
      <c r="HQ68" s="43" t="str">
        <f t="shared" si="12"/>
        <v>-</v>
      </c>
      <c r="HR68" s="43" t="str">
        <f t="shared" si="13"/>
        <v>-</v>
      </c>
      <c r="HS68" s="43" t="str">
        <f t="shared" si="14"/>
        <v>-</v>
      </c>
      <c r="HT68" s="43" t="str">
        <f t="shared" si="15"/>
        <v>-</v>
      </c>
      <c r="HU68" s="43" t="str">
        <f t="shared" si="16"/>
        <v>-</v>
      </c>
      <c r="HV68" s="43" t="str">
        <f t="shared" si="17"/>
        <v>-</v>
      </c>
      <c r="HW68" s="43" t="str">
        <f t="shared" si="18"/>
        <v>-</v>
      </c>
      <c r="HX68" s="43" t="str">
        <f t="shared" si="19"/>
        <v>-</v>
      </c>
      <c r="HY68" s="44" t="str">
        <f t="shared" si="20"/>
        <v>-</v>
      </c>
      <c r="HZ68" s="44" t="str">
        <f t="shared" si="21"/>
        <v>-</v>
      </c>
      <c r="IA68" s="44" t="str">
        <f t="shared" si="22"/>
        <v>-</v>
      </c>
      <c r="IB68" s="90" t="str">
        <f t="shared" si="23"/>
        <v>-</v>
      </c>
      <c r="IC68" s="39">
        <f>'CUMUL Octobre 2022'!C68</f>
        <v>0</v>
      </c>
      <c r="ID68" s="112">
        <f t="shared" si="148"/>
        <v>0</v>
      </c>
      <c r="IE68" s="112">
        <f t="shared" si="149"/>
        <v>0</v>
      </c>
      <c r="IF68" s="113">
        <f t="shared" si="150"/>
        <v>0</v>
      </c>
      <c r="IG68" s="113">
        <f t="shared" si="151"/>
        <v>0</v>
      </c>
      <c r="IH68" s="35">
        <f>'CUMUL Octobre 2022'!H68</f>
        <v>0</v>
      </c>
      <c r="II68" s="35">
        <f>'CUMUL Octobre 2022'!I68</f>
        <v>0</v>
      </c>
      <c r="IJ68" s="35">
        <f>'CUMUL Octobre 2022'!J68</f>
        <v>0</v>
      </c>
      <c r="IK68" s="35">
        <f>'CUMUL Octobre 2022'!K68</f>
        <v>0</v>
      </c>
      <c r="IL68" s="35">
        <f>'CUMUL Octobre 2022'!L68</f>
        <v>0</v>
      </c>
      <c r="IM68" s="35">
        <f>'CUMUL Octobre 2022'!M68</f>
        <v>0</v>
      </c>
      <c r="IN68" s="113">
        <f>'CUMUL Octobre 2022'!N68</f>
        <v>0</v>
      </c>
      <c r="IO68" s="35">
        <f>'CUMUL Octobre 2022'!O68</f>
        <v>0</v>
      </c>
      <c r="IP68" s="35">
        <f>'CUMUL Octobre 2022'!P68</f>
        <v>0</v>
      </c>
      <c r="IQ68" s="35">
        <f>'CUMUL Octobre 2022'!Q68</f>
        <v>0</v>
      </c>
      <c r="IR68" s="35">
        <f>'CUMUL Octobre 2022'!R68</f>
        <v>0</v>
      </c>
      <c r="IS68" s="35">
        <f>'CUMUL Octobre 2022'!S68</f>
        <v>0</v>
      </c>
      <c r="IT68" s="23">
        <f>'CUMUL Octobre 2022'!T68</f>
        <v>0</v>
      </c>
      <c r="IU68" s="26">
        <f>'CUMUL Octobre 2022'!U68</f>
        <v>0</v>
      </c>
      <c r="IV68" s="125" t="str">
        <f t="shared" si="152"/>
        <v>-</v>
      </c>
      <c r="IW68" s="126" t="str">
        <f t="shared" si="153"/>
        <v>-</v>
      </c>
      <c r="IX68" s="127" t="str">
        <f t="shared" si="154"/>
        <v>-</v>
      </c>
      <c r="IY68" s="127" t="str">
        <f t="shared" si="155"/>
        <v>-</v>
      </c>
      <c r="IZ68" s="127" t="str">
        <f t="shared" si="156"/>
        <v>-</v>
      </c>
      <c r="JA68" s="127" t="str">
        <f t="shared" si="157"/>
        <v>-</v>
      </c>
      <c r="JB68" s="127" t="str">
        <f t="shared" si="158"/>
        <v>-</v>
      </c>
      <c r="JC68" s="127" t="str">
        <f t="shared" si="159"/>
        <v>-</v>
      </c>
      <c r="JD68" s="127" t="str">
        <f t="shared" si="160"/>
        <v>-</v>
      </c>
      <c r="JE68" s="127" t="str">
        <f t="shared" si="161"/>
        <v>-</v>
      </c>
      <c r="JF68" s="127" t="str">
        <f t="shared" si="162"/>
        <v>-</v>
      </c>
      <c r="JG68" s="127" t="str">
        <f t="shared" si="163"/>
        <v>-</v>
      </c>
      <c r="JH68" s="127" t="str">
        <f t="shared" si="164"/>
        <v>-</v>
      </c>
      <c r="JI68" s="127" t="str">
        <f t="shared" si="165"/>
        <v>-</v>
      </c>
      <c r="JJ68" s="127" t="str">
        <f t="shared" si="166"/>
        <v>-</v>
      </c>
      <c r="JK68" s="127" t="str">
        <f t="shared" si="167"/>
        <v>-</v>
      </c>
      <c r="JL68" s="128" t="str">
        <f t="shared" si="168"/>
        <v>-</v>
      </c>
      <c r="JM68" s="128" t="str">
        <f t="shared" si="169"/>
        <v>-</v>
      </c>
      <c r="JN68" s="128" t="str">
        <f t="shared" si="170"/>
        <v>-</v>
      </c>
      <c r="JO68" s="129" t="str">
        <f t="shared" si="171"/>
        <v>-</v>
      </c>
    </row>
    <row r="69" spans="1:275" ht="15.75">
      <c r="A69" s="14">
        <f>IFERROR('SEM1'!A69,"-")</f>
        <v>0</v>
      </c>
      <c r="B69" s="14">
        <f>IFERROR('SEM1'!B69,"-")</f>
        <v>0</v>
      </c>
      <c r="C69" s="39">
        <f>+'SEM1'!IC69</f>
        <v>0</v>
      </c>
      <c r="D69" s="99">
        <f t="shared" si="24"/>
        <v>0</v>
      </c>
      <c r="E69" s="99">
        <f t="shared" si="25"/>
        <v>0</v>
      </c>
      <c r="F69" s="100">
        <f t="shared" si="26"/>
        <v>0</v>
      </c>
      <c r="G69" s="100">
        <f t="shared" si="27"/>
        <v>0</v>
      </c>
      <c r="H69" s="35">
        <f>+'SEM1'!IH69</f>
        <v>0</v>
      </c>
      <c r="I69" s="35">
        <f>+'SEM1'!II69</f>
        <v>0</v>
      </c>
      <c r="J69" s="35">
        <f>+'SEM1'!IJ69</f>
        <v>0</v>
      </c>
      <c r="K69" s="35">
        <f>+'SEM1'!IK69</f>
        <v>0</v>
      </c>
      <c r="L69" s="35">
        <f>+'SEM1'!IL69</f>
        <v>0</v>
      </c>
      <c r="M69" s="35">
        <f>+'SEM1'!IM69</f>
        <v>0</v>
      </c>
      <c r="N69" s="100">
        <f>+'SEM1'!IN69</f>
        <v>0</v>
      </c>
      <c r="O69" s="35">
        <f>+'SEM1'!IO69</f>
        <v>0</v>
      </c>
      <c r="P69" s="35">
        <f>+'SEM1'!IP69</f>
        <v>0</v>
      </c>
      <c r="Q69" s="35">
        <f>+'SEM1'!IQ69</f>
        <v>0</v>
      </c>
      <c r="R69" s="37">
        <f>+'SEM1'!IR69</f>
        <v>0</v>
      </c>
      <c r="S69" s="37">
        <f>+'SEM1'!IS69</f>
        <v>0</v>
      </c>
      <c r="T69" s="34">
        <f>+'SEM1'!IT69</f>
        <v>0</v>
      </c>
      <c r="U69" s="28">
        <f>+'SEM1'!IU69</f>
        <v>0</v>
      </c>
      <c r="V69" s="42" t="str">
        <f t="shared" si="28"/>
        <v>-</v>
      </c>
      <c r="W69" s="89" t="str">
        <f t="shared" si="29"/>
        <v>-</v>
      </c>
      <c r="X69" s="43" t="str">
        <f t="shared" si="30"/>
        <v>-</v>
      </c>
      <c r="Y69" s="43" t="str">
        <f t="shared" si="31"/>
        <v>-</v>
      </c>
      <c r="Z69" s="43" t="str">
        <f t="shared" si="32"/>
        <v>-</v>
      </c>
      <c r="AA69" s="43" t="str">
        <f t="shared" si="33"/>
        <v>-</v>
      </c>
      <c r="AB69" s="43" t="str">
        <f t="shared" si="34"/>
        <v>-</v>
      </c>
      <c r="AC69" s="43" t="str">
        <f t="shared" si="35"/>
        <v>-</v>
      </c>
      <c r="AD69" s="43" t="str">
        <f t="shared" si="36"/>
        <v>-</v>
      </c>
      <c r="AE69" s="43" t="str">
        <f t="shared" si="37"/>
        <v>-</v>
      </c>
      <c r="AF69" s="43" t="str">
        <f t="shared" si="38"/>
        <v>-</v>
      </c>
      <c r="AG69" s="43" t="str">
        <f t="shared" si="39"/>
        <v>-</v>
      </c>
      <c r="AH69" s="43" t="str">
        <f t="shared" si="40"/>
        <v>-</v>
      </c>
      <c r="AI69" s="43" t="str">
        <f t="shared" si="41"/>
        <v>-</v>
      </c>
      <c r="AJ69" s="43" t="str">
        <f t="shared" si="42"/>
        <v>-</v>
      </c>
      <c r="AK69" s="43" t="str">
        <f t="shared" si="43"/>
        <v>-</v>
      </c>
      <c r="AL69" s="44" t="str">
        <f t="shared" si="44"/>
        <v>-</v>
      </c>
      <c r="AM69" s="44" t="str">
        <f t="shared" si="45"/>
        <v>-</v>
      </c>
      <c r="AN69" s="44" t="str">
        <f t="shared" si="46"/>
        <v>-</v>
      </c>
      <c r="AO69" s="90" t="str">
        <f t="shared" si="47"/>
        <v>-</v>
      </c>
      <c r="AP69" s="39">
        <f>+'SEM2'!IC69</f>
        <v>0</v>
      </c>
      <c r="AQ69" s="99">
        <f t="shared" si="48"/>
        <v>0</v>
      </c>
      <c r="AR69" s="99">
        <f t="shared" si="49"/>
        <v>0</v>
      </c>
      <c r="AS69" s="100">
        <f t="shared" si="50"/>
        <v>0</v>
      </c>
      <c r="AT69" s="100">
        <f t="shared" si="51"/>
        <v>0</v>
      </c>
      <c r="AU69" s="35">
        <f>+'SEM2'!IH69</f>
        <v>0</v>
      </c>
      <c r="AV69" s="35">
        <f>+'SEM2'!II69</f>
        <v>0</v>
      </c>
      <c r="AW69" s="35">
        <f>+'SEM2'!IJ69</f>
        <v>0</v>
      </c>
      <c r="AX69" s="35">
        <f>+'SEM2'!IK69</f>
        <v>0</v>
      </c>
      <c r="AY69" s="35">
        <f>+'SEM2'!IL69</f>
        <v>0</v>
      </c>
      <c r="AZ69" s="35">
        <f>+'SEM2'!IM69</f>
        <v>0</v>
      </c>
      <c r="BA69" s="100">
        <f>+'SEM2'!IN69</f>
        <v>0</v>
      </c>
      <c r="BB69" s="35">
        <f>+'SEM2'!IO69</f>
        <v>0</v>
      </c>
      <c r="BC69" s="35">
        <f>+'SEM2'!IP69</f>
        <v>0</v>
      </c>
      <c r="BD69" s="35">
        <f>+'SEM2'!IQ69</f>
        <v>0</v>
      </c>
      <c r="BE69" s="37">
        <f>+'SEM2'!IR69</f>
        <v>0</v>
      </c>
      <c r="BF69" s="37">
        <f>+'SEM2'!IS69</f>
        <v>0</v>
      </c>
      <c r="BG69" s="34">
        <f>+'SEM2'!IT69</f>
        <v>0</v>
      </c>
      <c r="BH69" s="28">
        <f>+'SEM2'!IU69</f>
        <v>0</v>
      </c>
      <c r="BI69" s="42" t="str">
        <f t="shared" si="52"/>
        <v>-</v>
      </c>
      <c r="BJ69" s="89" t="str">
        <f t="shared" si="53"/>
        <v>-</v>
      </c>
      <c r="BK69" s="43" t="str">
        <f t="shared" si="54"/>
        <v>-</v>
      </c>
      <c r="BL69" s="43" t="str">
        <f t="shared" si="55"/>
        <v>-</v>
      </c>
      <c r="BM69" s="43" t="str">
        <f t="shared" si="56"/>
        <v>-</v>
      </c>
      <c r="BN69" s="43" t="str">
        <f t="shared" si="57"/>
        <v>-</v>
      </c>
      <c r="BO69" s="43" t="str">
        <f t="shared" si="58"/>
        <v>-</v>
      </c>
      <c r="BP69" s="43" t="str">
        <f t="shared" si="59"/>
        <v>-</v>
      </c>
      <c r="BQ69" s="43" t="str">
        <f t="shared" si="60"/>
        <v>-</v>
      </c>
      <c r="BR69" s="43" t="str">
        <f t="shared" si="61"/>
        <v>-</v>
      </c>
      <c r="BS69" s="43" t="str">
        <f t="shared" si="62"/>
        <v>-</v>
      </c>
      <c r="BT69" s="43" t="str">
        <f t="shared" si="63"/>
        <v>-</v>
      </c>
      <c r="BU69" s="43" t="str">
        <f t="shared" si="64"/>
        <v>-</v>
      </c>
      <c r="BV69" s="43" t="str">
        <f t="shared" si="65"/>
        <v>-</v>
      </c>
      <c r="BW69" s="43" t="str">
        <f t="shared" si="66"/>
        <v>-</v>
      </c>
      <c r="BX69" s="43" t="str">
        <f t="shared" si="67"/>
        <v>-</v>
      </c>
      <c r="BY69" s="44" t="str">
        <f t="shared" si="68"/>
        <v>-</v>
      </c>
      <c r="BZ69" s="44" t="str">
        <f t="shared" si="69"/>
        <v>-</v>
      </c>
      <c r="CA69" s="44" t="str">
        <f t="shared" si="70"/>
        <v>-</v>
      </c>
      <c r="CB69" s="90" t="str">
        <f t="shared" si="71"/>
        <v>-</v>
      </c>
      <c r="CC69" s="39">
        <f>+'SEM3'!IC69</f>
        <v>0</v>
      </c>
      <c r="CD69" s="99">
        <f t="shared" si="72"/>
        <v>0</v>
      </c>
      <c r="CE69" s="99">
        <f t="shared" si="73"/>
        <v>0</v>
      </c>
      <c r="CF69" s="100">
        <f t="shared" si="74"/>
        <v>0</v>
      </c>
      <c r="CG69" s="100">
        <f t="shared" si="75"/>
        <v>0</v>
      </c>
      <c r="CH69" s="35">
        <f>+'SEM3'!IH69</f>
        <v>0</v>
      </c>
      <c r="CI69" s="35">
        <f>+'SEM3'!II69</f>
        <v>0</v>
      </c>
      <c r="CJ69" s="35">
        <f>+'SEM3'!IJ69</f>
        <v>0</v>
      </c>
      <c r="CK69" s="35">
        <f>+'SEM3'!IK69</f>
        <v>0</v>
      </c>
      <c r="CL69" s="35">
        <f>+'SEM3'!IL69</f>
        <v>0</v>
      </c>
      <c r="CM69" s="35">
        <f>+'SEM3'!IM69</f>
        <v>0</v>
      </c>
      <c r="CN69" s="100">
        <f>+'SEM3'!IN69</f>
        <v>0</v>
      </c>
      <c r="CO69" s="35">
        <f>+'SEM3'!IO69</f>
        <v>0</v>
      </c>
      <c r="CP69" s="35">
        <f>+'SEM3'!IP69</f>
        <v>0</v>
      </c>
      <c r="CQ69" s="35">
        <f>+'SEM3'!IQ69</f>
        <v>0</v>
      </c>
      <c r="CR69" s="35">
        <f>+'SEM3'!IR69</f>
        <v>0</v>
      </c>
      <c r="CS69" s="35">
        <f>+'SEM3'!IS69</f>
        <v>0</v>
      </c>
      <c r="CT69" s="23">
        <f>+'SEM3'!IT69</f>
        <v>0</v>
      </c>
      <c r="CU69" s="26">
        <f>+'SEM3'!IU69</f>
        <v>0</v>
      </c>
      <c r="CV69" s="42" t="str">
        <f t="shared" si="76"/>
        <v>-</v>
      </c>
      <c r="CW69" s="89" t="str">
        <f t="shared" si="77"/>
        <v>-</v>
      </c>
      <c r="CX69" s="43" t="str">
        <f t="shared" si="78"/>
        <v>-</v>
      </c>
      <c r="CY69" s="43" t="str">
        <f t="shared" si="79"/>
        <v>-</v>
      </c>
      <c r="CZ69" s="43" t="str">
        <f t="shared" si="80"/>
        <v>-</v>
      </c>
      <c r="DA69" s="43" t="str">
        <f t="shared" si="81"/>
        <v>-</v>
      </c>
      <c r="DB69" s="43" t="str">
        <f t="shared" si="82"/>
        <v>-</v>
      </c>
      <c r="DC69" s="43" t="str">
        <f t="shared" si="83"/>
        <v>-</v>
      </c>
      <c r="DD69" s="43" t="str">
        <f t="shared" si="84"/>
        <v>-</v>
      </c>
      <c r="DE69" s="43" t="str">
        <f t="shared" si="85"/>
        <v>-</v>
      </c>
      <c r="DF69" s="43" t="str">
        <f t="shared" si="86"/>
        <v>-</v>
      </c>
      <c r="DG69" s="43" t="str">
        <f t="shared" si="87"/>
        <v>-</v>
      </c>
      <c r="DH69" s="43" t="str">
        <f t="shared" si="88"/>
        <v>-</v>
      </c>
      <c r="DI69" s="43" t="str">
        <f t="shared" si="89"/>
        <v>-</v>
      </c>
      <c r="DJ69" s="43" t="str">
        <f t="shared" si="90"/>
        <v>-</v>
      </c>
      <c r="DK69" s="43" t="str">
        <f t="shared" si="91"/>
        <v>-</v>
      </c>
      <c r="DL69" s="44" t="str">
        <f t="shared" si="92"/>
        <v>-</v>
      </c>
      <c r="DM69" s="44" t="str">
        <f t="shared" si="93"/>
        <v>-</v>
      </c>
      <c r="DN69" s="44" t="str">
        <f t="shared" si="94"/>
        <v>-</v>
      </c>
      <c r="DO69" s="90" t="str">
        <f t="shared" si="95"/>
        <v>-</v>
      </c>
      <c r="DP69" s="39">
        <f>+'SEM4'!IC69</f>
        <v>0</v>
      </c>
      <c r="DQ69" s="99">
        <f t="shared" si="96"/>
        <v>0</v>
      </c>
      <c r="DR69" s="99">
        <f t="shared" si="97"/>
        <v>0</v>
      </c>
      <c r="DS69" s="100">
        <f t="shared" si="98"/>
        <v>0</v>
      </c>
      <c r="DT69" s="100">
        <f t="shared" si="99"/>
        <v>0</v>
      </c>
      <c r="DU69" s="35">
        <f>+'SEM4'!IH69</f>
        <v>0</v>
      </c>
      <c r="DV69" s="35">
        <f>+'SEM4'!II69</f>
        <v>0</v>
      </c>
      <c r="DW69" s="35">
        <f>+'SEM4'!IJ69</f>
        <v>0</v>
      </c>
      <c r="DX69" s="35">
        <f>+'SEM4'!IK69</f>
        <v>0</v>
      </c>
      <c r="DY69" s="35">
        <f>+'SEM4'!IL69</f>
        <v>0</v>
      </c>
      <c r="DZ69" s="35">
        <f>+'SEM4'!IM69</f>
        <v>0</v>
      </c>
      <c r="EA69" s="100">
        <f>+'SEM4'!IN69</f>
        <v>0</v>
      </c>
      <c r="EB69" s="35">
        <f>+'SEM4'!IO69</f>
        <v>0</v>
      </c>
      <c r="EC69" s="35">
        <f>+'SEM4'!IP69</f>
        <v>0</v>
      </c>
      <c r="ED69" s="35">
        <f>+'SEM4'!IQ69</f>
        <v>0</v>
      </c>
      <c r="EE69" s="37">
        <f>+'SEM4'!IR69</f>
        <v>0</v>
      </c>
      <c r="EF69" s="37">
        <f>+'SEM4'!IS69</f>
        <v>0</v>
      </c>
      <c r="EG69" s="34">
        <f>+'SEM4'!IT69</f>
        <v>0</v>
      </c>
      <c r="EH69" s="28">
        <f>+'SEM4'!IU69</f>
        <v>0</v>
      </c>
      <c r="EI69" s="42" t="str">
        <f t="shared" si="100"/>
        <v>-</v>
      </c>
      <c r="EJ69" s="89" t="str">
        <f t="shared" si="101"/>
        <v>-</v>
      </c>
      <c r="EK69" s="43" t="str">
        <f t="shared" si="102"/>
        <v>-</v>
      </c>
      <c r="EL69" s="43" t="str">
        <f t="shared" si="103"/>
        <v>-</v>
      </c>
      <c r="EM69" s="43" t="str">
        <f t="shared" si="104"/>
        <v>-</v>
      </c>
      <c r="EN69" s="43" t="str">
        <f t="shared" si="105"/>
        <v>-</v>
      </c>
      <c r="EO69" s="43" t="str">
        <f t="shared" si="106"/>
        <v>-</v>
      </c>
      <c r="EP69" s="43" t="str">
        <f t="shared" si="107"/>
        <v>-</v>
      </c>
      <c r="EQ69" s="43" t="str">
        <f t="shared" si="108"/>
        <v>-</v>
      </c>
      <c r="ER69" s="43" t="str">
        <f t="shared" si="109"/>
        <v>-</v>
      </c>
      <c r="ES69" s="43" t="str">
        <f t="shared" si="110"/>
        <v>-</v>
      </c>
      <c r="ET69" s="43" t="str">
        <f t="shared" si="111"/>
        <v>-</v>
      </c>
      <c r="EU69" s="43" t="str">
        <f t="shared" si="112"/>
        <v>-</v>
      </c>
      <c r="EV69" s="43" t="str">
        <f t="shared" si="113"/>
        <v>-</v>
      </c>
      <c r="EW69" s="43" t="str">
        <f t="shared" si="114"/>
        <v>-</v>
      </c>
      <c r="EX69" s="43" t="str">
        <f t="shared" si="115"/>
        <v>-</v>
      </c>
      <c r="EY69" s="44" t="str">
        <f t="shared" si="116"/>
        <v>-</v>
      </c>
      <c r="EZ69" s="44" t="str">
        <f t="shared" si="117"/>
        <v>-</v>
      </c>
      <c r="FA69" s="44" t="str">
        <f t="shared" si="118"/>
        <v>-</v>
      </c>
      <c r="FB69" s="90" t="str">
        <f t="shared" si="119"/>
        <v>-</v>
      </c>
      <c r="FC69" s="39">
        <f>+'SEM5'!IC69</f>
        <v>0</v>
      </c>
      <c r="FD69" s="99">
        <f t="shared" si="120"/>
        <v>0</v>
      </c>
      <c r="FE69" s="99">
        <f t="shared" si="121"/>
        <v>0</v>
      </c>
      <c r="FF69" s="100">
        <f t="shared" si="122"/>
        <v>0</v>
      </c>
      <c r="FG69" s="100">
        <f t="shared" si="123"/>
        <v>0</v>
      </c>
      <c r="FH69" s="35">
        <f>+'SEM5'!IH69</f>
        <v>0</v>
      </c>
      <c r="FI69" s="35">
        <f>+'SEM5'!II69</f>
        <v>0</v>
      </c>
      <c r="FJ69" s="35">
        <f>+'SEM5'!IJ69</f>
        <v>0</v>
      </c>
      <c r="FK69" s="35">
        <f>+'SEM5'!IK69</f>
        <v>0</v>
      </c>
      <c r="FL69" s="35">
        <f>+'SEM5'!IL69</f>
        <v>0</v>
      </c>
      <c r="FM69" s="35">
        <f>+'SEM5'!IM69</f>
        <v>0</v>
      </c>
      <c r="FN69" s="100">
        <f>+'SEM5'!IN69</f>
        <v>0</v>
      </c>
      <c r="FO69" s="35">
        <f>+'SEM5'!IO69</f>
        <v>0</v>
      </c>
      <c r="FP69" s="35">
        <f>+'SEM5'!IP69</f>
        <v>0</v>
      </c>
      <c r="FQ69" s="35">
        <f>+'SEM5'!IQ69</f>
        <v>0</v>
      </c>
      <c r="FR69" s="37">
        <f>+'SEM5'!IR69</f>
        <v>0</v>
      </c>
      <c r="FS69" s="37">
        <f>+'SEM5'!IS69</f>
        <v>0</v>
      </c>
      <c r="FT69" s="34">
        <f>+'SEM5'!IT69</f>
        <v>0</v>
      </c>
      <c r="FU69" s="28">
        <f>+'SEM5'!IU69</f>
        <v>0</v>
      </c>
      <c r="FV69" s="42" t="str">
        <f t="shared" si="124"/>
        <v>-</v>
      </c>
      <c r="FW69" s="89" t="str">
        <f t="shared" si="125"/>
        <v>-</v>
      </c>
      <c r="FX69" s="43" t="str">
        <f t="shared" si="126"/>
        <v>-</v>
      </c>
      <c r="FY69" s="43" t="str">
        <f t="shared" si="127"/>
        <v>-</v>
      </c>
      <c r="FZ69" s="43" t="str">
        <f t="shared" si="128"/>
        <v>-</v>
      </c>
      <c r="GA69" s="43" t="str">
        <f t="shared" si="129"/>
        <v>-</v>
      </c>
      <c r="GB69" s="43" t="str">
        <f t="shared" si="130"/>
        <v>-</v>
      </c>
      <c r="GC69" s="43" t="str">
        <f t="shared" si="131"/>
        <v>-</v>
      </c>
      <c r="GD69" s="43" t="str">
        <f t="shared" si="132"/>
        <v>-</v>
      </c>
      <c r="GE69" s="43" t="str">
        <f t="shared" si="133"/>
        <v>-</v>
      </c>
      <c r="GF69" s="43" t="str">
        <f t="shared" si="134"/>
        <v>-</v>
      </c>
      <c r="GG69" s="43" t="str">
        <f t="shared" si="135"/>
        <v>-</v>
      </c>
      <c r="GH69" s="43" t="str">
        <f t="shared" si="136"/>
        <v>-</v>
      </c>
      <c r="GI69" s="43" t="str">
        <f t="shared" si="137"/>
        <v>-</v>
      </c>
      <c r="GJ69" s="43" t="str">
        <f t="shared" si="138"/>
        <v>-</v>
      </c>
      <c r="GK69" s="43" t="str">
        <f t="shared" si="139"/>
        <v>-</v>
      </c>
      <c r="GL69" s="44" t="str">
        <f t="shared" si="140"/>
        <v>-</v>
      </c>
      <c r="GM69" s="44" t="str">
        <f t="shared" si="141"/>
        <v>-</v>
      </c>
      <c r="GN69" s="44" t="str">
        <f t="shared" si="142"/>
        <v>-</v>
      </c>
      <c r="GO69" s="90" t="str">
        <f t="shared" si="143"/>
        <v>-</v>
      </c>
      <c r="GP69" s="39">
        <f>'SEM6'!IC69</f>
        <v>0</v>
      </c>
      <c r="GQ69" s="99">
        <f t="shared" si="144"/>
        <v>0</v>
      </c>
      <c r="GR69" s="99">
        <f t="shared" si="145"/>
        <v>0</v>
      </c>
      <c r="GS69" s="100">
        <f t="shared" si="146"/>
        <v>0</v>
      </c>
      <c r="GT69" s="100">
        <f t="shared" si="147"/>
        <v>0</v>
      </c>
      <c r="GU69" s="35">
        <f>'SEM6'!IH69</f>
        <v>0</v>
      </c>
      <c r="GV69" s="35">
        <f>'SEM6'!II69</f>
        <v>0</v>
      </c>
      <c r="GW69" s="35">
        <f>'SEM6'!IJ69</f>
        <v>0</v>
      </c>
      <c r="GX69" s="35">
        <f>'SEM6'!IK69</f>
        <v>0</v>
      </c>
      <c r="GY69" s="35">
        <f>'SEM6'!IL69</f>
        <v>0</v>
      </c>
      <c r="GZ69" s="35">
        <f>'SEM6'!IM69</f>
        <v>0</v>
      </c>
      <c r="HA69" s="100">
        <f>'SEM6'!IN69</f>
        <v>0</v>
      </c>
      <c r="HB69" s="35">
        <f>'SEM6'!IO69</f>
        <v>0</v>
      </c>
      <c r="HC69" s="35">
        <f>'SEM6'!IP69</f>
        <v>0</v>
      </c>
      <c r="HD69" s="35">
        <f>'SEM6'!IQ69</f>
        <v>0</v>
      </c>
      <c r="HE69" s="35">
        <f>'SEM6'!IR69</f>
        <v>0</v>
      </c>
      <c r="HF69" s="35">
        <f>'SEM6'!IS69</f>
        <v>0</v>
      </c>
      <c r="HG69" s="23">
        <f>'SEM6'!IT69</f>
        <v>0</v>
      </c>
      <c r="HH69" s="26">
        <f>'SEM6'!IU69</f>
        <v>0</v>
      </c>
      <c r="HI69" s="42" t="str">
        <f t="shared" si="4"/>
        <v>-</v>
      </c>
      <c r="HJ69" s="89" t="str">
        <f t="shared" si="5"/>
        <v>-</v>
      </c>
      <c r="HK69" s="43" t="str">
        <f t="shared" si="6"/>
        <v>-</v>
      </c>
      <c r="HL69" s="43" t="str">
        <f t="shared" si="7"/>
        <v>-</v>
      </c>
      <c r="HM69" s="43" t="str">
        <f t="shared" si="8"/>
        <v>-</v>
      </c>
      <c r="HN69" s="43" t="str">
        <f t="shared" si="9"/>
        <v>-</v>
      </c>
      <c r="HO69" s="43" t="str">
        <f t="shared" si="10"/>
        <v>-</v>
      </c>
      <c r="HP69" s="43" t="str">
        <f t="shared" si="11"/>
        <v>-</v>
      </c>
      <c r="HQ69" s="43" t="str">
        <f t="shared" si="12"/>
        <v>-</v>
      </c>
      <c r="HR69" s="43" t="str">
        <f t="shared" si="13"/>
        <v>-</v>
      </c>
      <c r="HS69" s="43" t="str">
        <f t="shared" si="14"/>
        <v>-</v>
      </c>
      <c r="HT69" s="43" t="str">
        <f t="shared" si="15"/>
        <v>-</v>
      </c>
      <c r="HU69" s="43" t="str">
        <f t="shared" si="16"/>
        <v>-</v>
      </c>
      <c r="HV69" s="43" t="str">
        <f t="shared" si="17"/>
        <v>-</v>
      </c>
      <c r="HW69" s="43" t="str">
        <f t="shared" si="18"/>
        <v>-</v>
      </c>
      <c r="HX69" s="43" t="str">
        <f t="shared" si="19"/>
        <v>-</v>
      </c>
      <c r="HY69" s="44" t="str">
        <f t="shared" si="20"/>
        <v>-</v>
      </c>
      <c r="HZ69" s="44" t="str">
        <f t="shared" si="21"/>
        <v>-</v>
      </c>
      <c r="IA69" s="44" t="str">
        <f t="shared" si="22"/>
        <v>-</v>
      </c>
      <c r="IB69" s="90" t="str">
        <f t="shared" si="23"/>
        <v>-</v>
      </c>
      <c r="IC69" s="39">
        <f>'CUMUL Octobre 2022'!C69</f>
        <v>0</v>
      </c>
      <c r="ID69" s="112">
        <f t="shared" si="148"/>
        <v>0</v>
      </c>
      <c r="IE69" s="112">
        <f t="shared" si="149"/>
        <v>0</v>
      </c>
      <c r="IF69" s="113">
        <f t="shared" si="150"/>
        <v>0</v>
      </c>
      <c r="IG69" s="113">
        <f t="shared" si="151"/>
        <v>0</v>
      </c>
      <c r="IH69" s="35">
        <f>'CUMUL Octobre 2022'!H69</f>
        <v>0</v>
      </c>
      <c r="II69" s="35">
        <f>'CUMUL Octobre 2022'!I69</f>
        <v>0</v>
      </c>
      <c r="IJ69" s="35">
        <f>'CUMUL Octobre 2022'!J69</f>
        <v>0</v>
      </c>
      <c r="IK69" s="35">
        <f>'CUMUL Octobre 2022'!K69</f>
        <v>0</v>
      </c>
      <c r="IL69" s="35">
        <f>'CUMUL Octobre 2022'!L69</f>
        <v>0</v>
      </c>
      <c r="IM69" s="35">
        <f>'CUMUL Octobre 2022'!M69</f>
        <v>0</v>
      </c>
      <c r="IN69" s="113">
        <f>'CUMUL Octobre 2022'!N69</f>
        <v>0</v>
      </c>
      <c r="IO69" s="35">
        <f>'CUMUL Octobre 2022'!O69</f>
        <v>0</v>
      </c>
      <c r="IP69" s="35">
        <f>'CUMUL Octobre 2022'!P69</f>
        <v>0</v>
      </c>
      <c r="IQ69" s="35">
        <f>'CUMUL Octobre 2022'!Q69</f>
        <v>0</v>
      </c>
      <c r="IR69" s="37">
        <f>'CUMUL Octobre 2022'!R69</f>
        <v>0</v>
      </c>
      <c r="IS69" s="37">
        <f>'CUMUL Octobre 2022'!S69</f>
        <v>0</v>
      </c>
      <c r="IT69" s="34">
        <f>'CUMUL Octobre 2022'!T69</f>
        <v>0</v>
      </c>
      <c r="IU69" s="28">
        <f>'CUMUL Octobre 2022'!U69</f>
        <v>0</v>
      </c>
      <c r="IV69" s="125" t="str">
        <f t="shared" si="152"/>
        <v>-</v>
      </c>
      <c r="IW69" s="126" t="str">
        <f t="shared" si="153"/>
        <v>-</v>
      </c>
      <c r="IX69" s="127" t="str">
        <f t="shared" si="154"/>
        <v>-</v>
      </c>
      <c r="IY69" s="127" t="str">
        <f t="shared" si="155"/>
        <v>-</v>
      </c>
      <c r="IZ69" s="127" t="str">
        <f t="shared" si="156"/>
        <v>-</v>
      </c>
      <c r="JA69" s="127" t="str">
        <f t="shared" si="157"/>
        <v>-</v>
      </c>
      <c r="JB69" s="127" t="str">
        <f t="shared" si="158"/>
        <v>-</v>
      </c>
      <c r="JC69" s="127" t="str">
        <f t="shared" si="159"/>
        <v>-</v>
      </c>
      <c r="JD69" s="127" t="str">
        <f t="shared" si="160"/>
        <v>-</v>
      </c>
      <c r="JE69" s="127" t="str">
        <f t="shared" si="161"/>
        <v>-</v>
      </c>
      <c r="JF69" s="127" t="str">
        <f t="shared" si="162"/>
        <v>-</v>
      </c>
      <c r="JG69" s="127" t="str">
        <f t="shared" si="163"/>
        <v>-</v>
      </c>
      <c r="JH69" s="127" t="str">
        <f t="shared" si="164"/>
        <v>-</v>
      </c>
      <c r="JI69" s="127" t="str">
        <f t="shared" si="165"/>
        <v>-</v>
      </c>
      <c r="JJ69" s="127" t="str">
        <f t="shared" si="166"/>
        <v>-</v>
      </c>
      <c r="JK69" s="127" t="str">
        <f t="shared" si="167"/>
        <v>-</v>
      </c>
      <c r="JL69" s="128" t="str">
        <f t="shared" si="168"/>
        <v>-</v>
      </c>
      <c r="JM69" s="128" t="str">
        <f t="shared" si="169"/>
        <v>-</v>
      </c>
      <c r="JN69" s="128" t="str">
        <f t="shared" si="170"/>
        <v>-</v>
      </c>
      <c r="JO69" s="129" t="str">
        <f t="shared" si="171"/>
        <v>-</v>
      </c>
    </row>
    <row r="70" spans="1:275" ht="15.75">
      <c r="A70" s="14">
        <f>IFERROR('SEM1'!A70,"-")</f>
        <v>0</v>
      </c>
      <c r="B70" s="14">
        <f>IFERROR('SEM1'!B70,"-")</f>
        <v>0</v>
      </c>
      <c r="C70" s="39">
        <f>+'SEM1'!IC70</f>
        <v>0</v>
      </c>
      <c r="D70" s="99">
        <f t="shared" si="24"/>
        <v>0</v>
      </c>
      <c r="E70" s="99">
        <f t="shared" si="25"/>
        <v>0</v>
      </c>
      <c r="F70" s="100">
        <f t="shared" si="26"/>
        <v>0</v>
      </c>
      <c r="G70" s="100">
        <f t="shared" si="27"/>
        <v>0</v>
      </c>
      <c r="H70" s="35">
        <f>+'SEM1'!IH70</f>
        <v>0</v>
      </c>
      <c r="I70" s="35">
        <f>+'SEM1'!II70</f>
        <v>0</v>
      </c>
      <c r="J70" s="35">
        <f>+'SEM1'!IJ70</f>
        <v>0</v>
      </c>
      <c r="K70" s="35">
        <f>+'SEM1'!IK70</f>
        <v>0</v>
      </c>
      <c r="L70" s="35">
        <f>+'SEM1'!IL70</f>
        <v>0</v>
      </c>
      <c r="M70" s="35">
        <f>+'SEM1'!IM70</f>
        <v>0</v>
      </c>
      <c r="N70" s="100">
        <f>+'SEM1'!IN70</f>
        <v>0</v>
      </c>
      <c r="O70" s="35">
        <f>+'SEM1'!IO70</f>
        <v>0</v>
      </c>
      <c r="P70" s="35">
        <f>+'SEM1'!IP70</f>
        <v>0</v>
      </c>
      <c r="Q70" s="35">
        <f>+'SEM1'!IQ70</f>
        <v>0</v>
      </c>
      <c r="R70" s="35">
        <f>+'SEM1'!IR70</f>
        <v>0</v>
      </c>
      <c r="S70" s="35">
        <f>+'SEM1'!IS70</f>
        <v>0</v>
      </c>
      <c r="T70" s="23">
        <f>+'SEM1'!IT70</f>
        <v>0</v>
      </c>
      <c r="U70" s="26">
        <f>+'SEM1'!IU70</f>
        <v>0</v>
      </c>
      <c r="V70" s="42" t="str">
        <f t="shared" si="28"/>
        <v>-</v>
      </c>
      <c r="W70" s="89" t="str">
        <f t="shared" si="29"/>
        <v>-</v>
      </c>
      <c r="X70" s="43" t="str">
        <f t="shared" si="30"/>
        <v>-</v>
      </c>
      <c r="Y70" s="43" t="str">
        <f t="shared" si="31"/>
        <v>-</v>
      </c>
      <c r="Z70" s="43" t="str">
        <f t="shared" si="32"/>
        <v>-</v>
      </c>
      <c r="AA70" s="43" t="str">
        <f t="shared" si="33"/>
        <v>-</v>
      </c>
      <c r="AB70" s="43" t="str">
        <f t="shared" si="34"/>
        <v>-</v>
      </c>
      <c r="AC70" s="43" t="str">
        <f t="shared" si="35"/>
        <v>-</v>
      </c>
      <c r="AD70" s="43" t="str">
        <f t="shared" si="36"/>
        <v>-</v>
      </c>
      <c r="AE70" s="43" t="str">
        <f t="shared" si="37"/>
        <v>-</v>
      </c>
      <c r="AF70" s="43" t="str">
        <f t="shared" si="38"/>
        <v>-</v>
      </c>
      <c r="AG70" s="43" t="str">
        <f t="shared" si="39"/>
        <v>-</v>
      </c>
      <c r="AH70" s="43" t="str">
        <f t="shared" si="40"/>
        <v>-</v>
      </c>
      <c r="AI70" s="43" t="str">
        <f t="shared" si="41"/>
        <v>-</v>
      </c>
      <c r="AJ70" s="43" t="str">
        <f t="shared" si="42"/>
        <v>-</v>
      </c>
      <c r="AK70" s="43" t="str">
        <f t="shared" si="43"/>
        <v>-</v>
      </c>
      <c r="AL70" s="44" t="str">
        <f t="shared" si="44"/>
        <v>-</v>
      </c>
      <c r="AM70" s="44" t="str">
        <f t="shared" si="45"/>
        <v>-</v>
      </c>
      <c r="AN70" s="44" t="str">
        <f t="shared" si="46"/>
        <v>-</v>
      </c>
      <c r="AO70" s="90" t="str">
        <f t="shared" si="47"/>
        <v>-</v>
      </c>
      <c r="AP70" s="39">
        <f>+'SEM2'!IC70</f>
        <v>0</v>
      </c>
      <c r="AQ70" s="99">
        <f t="shared" si="48"/>
        <v>0</v>
      </c>
      <c r="AR70" s="99">
        <f t="shared" si="49"/>
        <v>0</v>
      </c>
      <c r="AS70" s="100">
        <f t="shared" si="50"/>
        <v>0</v>
      </c>
      <c r="AT70" s="100">
        <f t="shared" si="51"/>
        <v>0</v>
      </c>
      <c r="AU70" s="35">
        <f>+'SEM2'!IH70</f>
        <v>0</v>
      </c>
      <c r="AV70" s="35">
        <f>+'SEM2'!II70</f>
        <v>0</v>
      </c>
      <c r="AW70" s="35">
        <f>+'SEM2'!IJ70</f>
        <v>0</v>
      </c>
      <c r="AX70" s="35">
        <f>+'SEM2'!IK70</f>
        <v>0</v>
      </c>
      <c r="AY70" s="35">
        <f>+'SEM2'!IL70</f>
        <v>0</v>
      </c>
      <c r="AZ70" s="35">
        <f>+'SEM2'!IM70</f>
        <v>0</v>
      </c>
      <c r="BA70" s="100">
        <f>+'SEM2'!IN70</f>
        <v>0</v>
      </c>
      <c r="BB70" s="35">
        <f>+'SEM2'!IO70</f>
        <v>0</v>
      </c>
      <c r="BC70" s="35">
        <f>+'SEM2'!IP70</f>
        <v>0</v>
      </c>
      <c r="BD70" s="35">
        <f>+'SEM2'!IQ70</f>
        <v>0</v>
      </c>
      <c r="BE70" s="35">
        <f>+'SEM2'!IR70</f>
        <v>0</v>
      </c>
      <c r="BF70" s="35">
        <f>+'SEM2'!IS70</f>
        <v>0</v>
      </c>
      <c r="BG70" s="23">
        <f>+'SEM2'!IT70</f>
        <v>0</v>
      </c>
      <c r="BH70" s="26">
        <f>+'SEM2'!IU70</f>
        <v>0</v>
      </c>
      <c r="BI70" s="42" t="str">
        <f t="shared" si="52"/>
        <v>-</v>
      </c>
      <c r="BJ70" s="89" t="str">
        <f t="shared" si="53"/>
        <v>-</v>
      </c>
      <c r="BK70" s="43" t="str">
        <f t="shared" si="54"/>
        <v>-</v>
      </c>
      <c r="BL70" s="43" t="str">
        <f t="shared" si="55"/>
        <v>-</v>
      </c>
      <c r="BM70" s="43" t="str">
        <f t="shared" si="56"/>
        <v>-</v>
      </c>
      <c r="BN70" s="43" t="str">
        <f t="shared" si="57"/>
        <v>-</v>
      </c>
      <c r="BO70" s="43" t="str">
        <f t="shared" si="58"/>
        <v>-</v>
      </c>
      <c r="BP70" s="43" t="str">
        <f t="shared" si="59"/>
        <v>-</v>
      </c>
      <c r="BQ70" s="43" t="str">
        <f t="shared" si="60"/>
        <v>-</v>
      </c>
      <c r="BR70" s="43" t="str">
        <f t="shared" si="61"/>
        <v>-</v>
      </c>
      <c r="BS70" s="43" t="str">
        <f t="shared" si="62"/>
        <v>-</v>
      </c>
      <c r="BT70" s="43" t="str">
        <f t="shared" si="63"/>
        <v>-</v>
      </c>
      <c r="BU70" s="43" t="str">
        <f t="shared" si="64"/>
        <v>-</v>
      </c>
      <c r="BV70" s="43" t="str">
        <f t="shared" si="65"/>
        <v>-</v>
      </c>
      <c r="BW70" s="43" t="str">
        <f t="shared" si="66"/>
        <v>-</v>
      </c>
      <c r="BX70" s="43" t="str">
        <f t="shared" si="67"/>
        <v>-</v>
      </c>
      <c r="BY70" s="44" t="str">
        <f t="shared" si="68"/>
        <v>-</v>
      </c>
      <c r="BZ70" s="44" t="str">
        <f t="shared" si="69"/>
        <v>-</v>
      </c>
      <c r="CA70" s="44" t="str">
        <f t="shared" si="70"/>
        <v>-</v>
      </c>
      <c r="CB70" s="90" t="str">
        <f t="shared" si="71"/>
        <v>-</v>
      </c>
      <c r="CC70" s="39">
        <f>+'SEM3'!IC70</f>
        <v>0</v>
      </c>
      <c r="CD70" s="99">
        <f t="shared" si="72"/>
        <v>0</v>
      </c>
      <c r="CE70" s="99">
        <f t="shared" si="73"/>
        <v>0</v>
      </c>
      <c r="CF70" s="100">
        <f t="shared" si="74"/>
        <v>0</v>
      </c>
      <c r="CG70" s="100">
        <f t="shared" si="75"/>
        <v>0</v>
      </c>
      <c r="CH70" s="35">
        <f>+'SEM3'!IH70</f>
        <v>0</v>
      </c>
      <c r="CI70" s="35">
        <f>+'SEM3'!II70</f>
        <v>0</v>
      </c>
      <c r="CJ70" s="35">
        <f>+'SEM3'!IJ70</f>
        <v>0</v>
      </c>
      <c r="CK70" s="35">
        <f>+'SEM3'!IK70</f>
        <v>0</v>
      </c>
      <c r="CL70" s="35">
        <f>+'SEM3'!IL70</f>
        <v>0</v>
      </c>
      <c r="CM70" s="35">
        <f>+'SEM3'!IM70</f>
        <v>0</v>
      </c>
      <c r="CN70" s="100">
        <f>+'SEM3'!IN70</f>
        <v>0</v>
      </c>
      <c r="CO70" s="35">
        <f>+'SEM3'!IO70</f>
        <v>0</v>
      </c>
      <c r="CP70" s="35">
        <f>+'SEM3'!IP70</f>
        <v>0</v>
      </c>
      <c r="CQ70" s="35">
        <f>+'SEM3'!IQ70</f>
        <v>0</v>
      </c>
      <c r="CR70" s="35">
        <f>+'SEM3'!IR70</f>
        <v>0</v>
      </c>
      <c r="CS70" s="35">
        <f>+'SEM3'!IS70</f>
        <v>0</v>
      </c>
      <c r="CT70" s="23">
        <f>+'SEM3'!IT70</f>
        <v>0</v>
      </c>
      <c r="CU70" s="26">
        <f>+'SEM3'!IU70</f>
        <v>0</v>
      </c>
      <c r="CV70" s="42" t="str">
        <f t="shared" si="76"/>
        <v>-</v>
      </c>
      <c r="CW70" s="89" t="str">
        <f t="shared" si="77"/>
        <v>-</v>
      </c>
      <c r="CX70" s="43" t="str">
        <f t="shared" si="78"/>
        <v>-</v>
      </c>
      <c r="CY70" s="43" t="str">
        <f t="shared" si="79"/>
        <v>-</v>
      </c>
      <c r="CZ70" s="43" t="str">
        <f t="shared" si="80"/>
        <v>-</v>
      </c>
      <c r="DA70" s="43" t="str">
        <f t="shared" si="81"/>
        <v>-</v>
      </c>
      <c r="DB70" s="43" t="str">
        <f t="shared" si="82"/>
        <v>-</v>
      </c>
      <c r="DC70" s="43" t="str">
        <f t="shared" si="83"/>
        <v>-</v>
      </c>
      <c r="DD70" s="43" t="str">
        <f t="shared" si="84"/>
        <v>-</v>
      </c>
      <c r="DE70" s="43" t="str">
        <f t="shared" si="85"/>
        <v>-</v>
      </c>
      <c r="DF70" s="43" t="str">
        <f t="shared" si="86"/>
        <v>-</v>
      </c>
      <c r="DG70" s="43" t="str">
        <f t="shared" si="87"/>
        <v>-</v>
      </c>
      <c r="DH70" s="43" t="str">
        <f t="shared" si="88"/>
        <v>-</v>
      </c>
      <c r="DI70" s="43" t="str">
        <f t="shared" si="89"/>
        <v>-</v>
      </c>
      <c r="DJ70" s="43" t="str">
        <f t="shared" si="90"/>
        <v>-</v>
      </c>
      <c r="DK70" s="43" t="str">
        <f t="shared" si="91"/>
        <v>-</v>
      </c>
      <c r="DL70" s="44" t="str">
        <f t="shared" si="92"/>
        <v>-</v>
      </c>
      <c r="DM70" s="44" t="str">
        <f t="shared" si="93"/>
        <v>-</v>
      </c>
      <c r="DN70" s="44" t="str">
        <f t="shared" si="94"/>
        <v>-</v>
      </c>
      <c r="DO70" s="90" t="str">
        <f t="shared" si="95"/>
        <v>-</v>
      </c>
      <c r="DP70" s="39">
        <f>+'SEM4'!IC70</f>
        <v>0</v>
      </c>
      <c r="DQ70" s="99">
        <f t="shared" si="96"/>
        <v>0</v>
      </c>
      <c r="DR70" s="99">
        <f t="shared" si="97"/>
        <v>0</v>
      </c>
      <c r="DS70" s="100">
        <f t="shared" si="98"/>
        <v>0</v>
      </c>
      <c r="DT70" s="100">
        <f t="shared" si="99"/>
        <v>0</v>
      </c>
      <c r="DU70" s="35">
        <f>+'SEM4'!IH70</f>
        <v>0</v>
      </c>
      <c r="DV70" s="35">
        <f>+'SEM4'!II70</f>
        <v>0</v>
      </c>
      <c r="DW70" s="35">
        <f>+'SEM4'!IJ70</f>
        <v>0</v>
      </c>
      <c r="DX70" s="35">
        <f>+'SEM4'!IK70</f>
        <v>0</v>
      </c>
      <c r="DY70" s="35">
        <f>+'SEM4'!IL70</f>
        <v>0</v>
      </c>
      <c r="DZ70" s="35">
        <f>+'SEM4'!IM70</f>
        <v>0</v>
      </c>
      <c r="EA70" s="100">
        <f>+'SEM4'!IN70</f>
        <v>0</v>
      </c>
      <c r="EB70" s="35">
        <f>+'SEM4'!IO70</f>
        <v>0</v>
      </c>
      <c r="EC70" s="35">
        <f>+'SEM4'!IP70</f>
        <v>0</v>
      </c>
      <c r="ED70" s="35">
        <f>+'SEM4'!IQ70</f>
        <v>0</v>
      </c>
      <c r="EE70" s="35">
        <f>+'SEM4'!IR70</f>
        <v>0</v>
      </c>
      <c r="EF70" s="35">
        <f>+'SEM4'!IS70</f>
        <v>0</v>
      </c>
      <c r="EG70" s="23">
        <f>+'SEM4'!IT70</f>
        <v>0</v>
      </c>
      <c r="EH70" s="26">
        <f>+'SEM4'!IU70</f>
        <v>0</v>
      </c>
      <c r="EI70" s="42" t="str">
        <f t="shared" si="100"/>
        <v>-</v>
      </c>
      <c r="EJ70" s="89" t="str">
        <f t="shared" si="101"/>
        <v>-</v>
      </c>
      <c r="EK70" s="43" t="str">
        <f t="shared" si="102"/>
        <v>-</v>
      </c>
      <c r="EL70" s="43" t="str">
        <f t="shared" si="103"/>
        <v>-</v>
      </c>
      <c r="EM70" s="43" t="str">
        <f t="shared" si="104"/>
        <v>-</v>
      </c>
      <c r="EN70" s="43" t="str">
        <f t="shared" si="105"/>
        <v>-</v>
      </c>
      <c r="EO70" s="43" t="str">
        <f t="shared" si="106"/>
        <v>-</v>
      </c>
      <c r="EP70" s="43" t="str">
        <f t="shared" si="107"/>
        <v>-</v>
      </c>
      <c r="EQ70" s="43" t="str">
        <f t="shared" si="108"/>
        <v>-</v>
      </c>
      <c r="ER70" s="43" t="str">
        <f t="shared" si="109"/>
        <v>-</v>
      </c>
      <c r="ES70" s="43" t="str">
        <f t="shared" si="110"/>
        <v>-</v>
      </c>
      <c r="ET70" s="43" t="str">
        <f t="shared" si="111"/>
        <v>-</v>
      </c>
      <c r="EU70" s="43" t="str">
        <f t="shared" si="112"/>
        <v>-</v>
      </c>
      <c r="EV70" s="43" t="str">
        <f t="shared" si="113"/>
        <v>-</v>
      </c>
      <c r="EW70" s="43" t="str">
        <f t="shared" si="114"/>
        <v>-</v>
      </c>
      <c r="EX70" s="43" t="str">
        <f t="shared" si="115"/>
        <v>-</v>
      </c>
      <c r="EY70" s="44" t="str">
        <f t="shared" si="116"/>
        <v>-</v>
      </c>
      <c r="EZ70" s="44" t="str">
        <f t="shared" si="117"/>
        <v>-</v>
      </c>
      <c r="FA70" s="44" t="str">
        <f t="shared" si="118"/>
        <v>-</v>
      </c>
      <c r="FB70" s="90" t="str">
        <f t="shared" si="119"/>
        <v>-</v>
      </c>
      <c r="FC70" s="39">
        <f>+'SEM5'!IC70</f>
        <v>0</v>
      </c>
      <c r="FD70" s="99">
        <f t="shared" si="120"/>
        <v>0</v>
      </c>
      <c r="FE70" s="99">
        <f t="shared" si="121"/>
        <v>0</v>
      </c>
      <c r="FF70" s="100">
        <f t="shared" si="122"/>
        <v>0</v>
      </c>
      <c r="FG70" s="100">
        <f t="shared" si="123"/>
        <v>0</v>
      </c>
      <c r="FH70" s="35">
        <f>+'SEM5'!IH70</f>
        <v>0</v>
      </c>
      <c r="FI70" s="35">
        <f>+'SEM5'!II70</f>
        <v>0</v>
      </c>
      <c r="FJ70" s="35">
        <f>+'SEM5'!IJ70</f>
        <v>0</v>
      </c>
      <c r="FK70" s="35">
        <f>+'SEM5'!IK70</f>
        <v>0</v>
      </c>
      <c r="FL70" s="35">
        <f>+'SEM5'!IL70</f>
        <v>0</v>
      </c>
      <c r="FM70" s="35">
        <f>+'SEM5'!IM70</f>
        <v>0</v>
      </c>
      <c r="FN70" s="100">
        <f>+'SEM5'!IN70</f>
        <v>0</v>
      </c>
      <c r="FO70" s="35">
        <f>+'SEM5'!IO70</f>
        <v>0</v>
      </c>
      <c r="FP70" s="35">
        <f>+'SEM5'!IP70</f>
        <v>0</v>
      </c>
      <c r="FQ70" s="35">
        <f>+'SEM5'!IQ70</f>
        <v>0</v>
      </c>
      <c r="FR70" s="35">
        <f>+'SEM5'!IR70</f>
        <v>0</v>
      </c>
      <c r="FS70" s="35">
        <f>+'SEM5'!IS70</f>
        <v>0</v>
      </c>
      <c r="FT70" s="23">
        <f>+'SEM5'!IT70</f>
        <v>0</v>
      </c>
      <c r="FU70" s="26">
        <f>+'SEM5'!IU70</f>
        <v>0</v>
      </c>
      <c r="FV70" s="42" t="str">
        <f t="shared" si="124"/>
        <v>-</v>
      </c>
      <c r="FW70" s="89" t="str">
        <f t="shared" si="125"/>
        <v>-</v>
      </c>
      <c r="FX70" s="43" t="str">
        <f t="shared" si="126"/>
        <v>-</v>
      </c>
      <c r="FY70" s="43" t="str">
        <f t="shared" si="127"/>
        <v>-</v>
      </c>
      <c r="FZ70" s="43" t="str">
        <f t="shared" si="128"/>
        <v>-</v>
      </c>
      <c r="GA70" s="43" t="str">
        <f t="shared" si="129"/>
        <v>-</v>
      </c>
      <c r="GB70" s="43" t="str">
        <f t="shared" si="130"/>
        <v>-</v>
      </c>
      <c r="GC70" s="43" t="str">
        <f t="shared" si="131"/>
        <v>-</v>
      </c>
      <c r="GD70" s="43" t="str">
        <f t="shared" si="132"/>
        <v>-</v>
      </c>
      <c r="GE70" s="43" t="str">
        <f t="shared" si="133"/>
        <v>-</v>
      </c>
      <c r="GF70" s="43" t="str">
        <f t="shared" si="134"/>
        <v>-</v>
      </c>
      <c r="GG70" s="43" t="str">
        <f t="shared" si="135"/>
        <v>-</v>
      </c>
      <c r="GH70" s="43" t="str">
        <f t="shared" si="136"/>
        <v>-</v>
      </c>
      <c r="GI70" s="43" t="str">
        <f t="shared" si="137"/>
        <v>-</v>
      </c>
      <c r="GJ70" s="43" t="str">
        <f t="shared" si="138"/>
        <v>-</v>
      </c>
      <c r="GK70" s="43" t="str">
        <f t="shared" si="139"/>
        <v>-</v>
      </c>
      <c r="GL70" s="44" t="str">
        <f t="shared" si="140"/>
        <v>-</v>
      </c>
      <c r="GM70" s="44" t="str">
        <f t="shared" si="141"/>
        <v>-</v>
      </c>
      <c r="GN70" s="44" t="str">
        <f t="shared" si="142"/>
        <v>-</v>
      </c>
      <c r="GO70" s="90" t="str">
        <f t="shared" si="143"/>
        <v>-</v>
      </c>
      <c r="GP70" s="39">
        <f>'SEM6'!IC70</f>
        <v>0</v>
      </c>
      <c r="GQ70" s="99">
        <f t="shared" si="144"/>
        <v>0</v>
      </c>
      <c r="GR70" s="99">
        <f t="shared" si="145"/>
        <v>0</v>
      </c>
      <c r="GS70" s="100">
        <f t="shared" si="146"/>
        <v>0</v>
      </c>
      <c r="GT70" s="100">
        <f t="shared" si="147"/>
        <v>0</v>
      </c>
      <c r="GU70" s="35">
        <f>'SEM6'!IH70</f>
        <v>0</v>
      </c>
      <c r="GV70" s="35">
        <f>'SEM6'!II70</f>
        <v>0</v>
      </c>
      <c r="GW70" s="35">
        <f>'SEM6'!IJ70</f>
        <v>0</v>
      </c>
      <c r="GX70" s="35">
        <f>'SEM6'!IK70</f>
        <v>0</v>
      </c>
      <c r="GY70" s="35">
        <f>'SEM6'!IL70</f>
        <v>0</v>
      </c>
      <c r="GZ70" s="35">
        <f>'SEM6'!IM70</f>
        <v>0</v>
      </c>
      <c r="HA70" s="100">
        <f>'SEM6'!IN70</f>
        <v>0</v>
      </c>
      <c r="HB70" s="35">
        <f>'SEM6'!IO70</f>
        <v>0</v>
      </c>
      <c r="HC70" s="35">
        <f>'SEM6'!IP70</f>
        <v>0</v>
      </c>
      <c r="HD70" s="35">
        <f>'SEM6'!IQ70</f>
        <v>0</v>
      </c>
      <c r="HE70" s="35">
        <f>'SEM6'!IR70</f>
        <v>0</v>
      </c>
      <c r="HF70" s="35">
        <f>'SEM6'!IS70</f>
        <v>0</v>
      </c>
      <c r="HG70" s="23">
        <f>'SEM6'!IT70</f>
        <v>0</v>
      </c>
      <c r="HH70" s="26">
        <f>'SEM6'!IU70</f>
        <v>0</v>
      </c>
      <c r="HI70" s="42" t="str">
        <f t="shared" si="4"/>
        <v>-</v>
      </c>
      <c r="HJ70" s="89" t="str">
        <f t="shared" si="5"/>
        <v>-</v>
      </c>
      <c r="HK70" s="43" t="str">
        <f t="shared" si="6"/>
        <v>-</v>
      </c>
      <c r="HL70" s="43" t="str">
        <f t="shared" si="7"/>
        <v>-</v>
      </c>
      <c r="HM70" s="43" t="str">
        <f t="shared" si="8"/>
        <v>-</v>
      </c>
      <c r="HN70" s="43" t="str">
        <f t="shared" si="9"/>
        <v>-</v>
      </c>
      <c r="HO70" s="43" t="str">
        <f t="shared" si="10"/>
        <v>-</v>
      </c>
      <c r="HP70" s="43" t="str">
        <f t="shared" si="11"/>
        <v>-</v>
      </c>
      <c r="HQ70" s="43" t="str">
        <f t="shared" si="12"/>
        <v>-</v>
      </c>
      <c r="HR70" s="43" t="str">
        <f t="shared" si="13"/>
        <v>-</v>
      </c>
      <c r="HS70" s="43" t="str">
        <f t="shared" si="14"/>
        <v>-</v>
      </c>
      <c r="HT70" s="43" t="str">
        <f t="shared" si="15"/>
        <v>-</v>
      </c>
      <c r="HU70" s="43" t="str">
        <f t="shared" si="16"/>
        <v>-</v>
      </c>
      <c r="HV70" s="43" t="str">
        <f t="shared" si="17"/>
        <v>-</v>
      </c>
      <c r="HW70" s="43" t="str">
        <f t="shared" si="18"/>
        <v>-</v>
      </c>
      <c r="HX70" s="43" t="str">
        <f t="shared" si="19"/>
        <v>-</v>
      </c>
      <c r="HY70" s="44" t="str">
        <f t="shared" si="20"/>
        <v>-</v>
      </c>
      <c r="HZ70" s="44" t="str">
        <f t="shared" si="21"/>
        <v>-</v>
      </c>
      <c r="IA70" s="44" t="str">
        <f t="shared" si="22"/>
        <v>-</v>
      </c>
      <c r="IB70" s="90" t="str">
        <f t="shared" si="23"/>
        <v>-</v>
      </c>
      <c r="IC70" s="39">
        <f>'CUMUL Octobre 2022'!C70</f>
        <v>0</v>
      </c>
      <c r="ID70" s="112">
        <f t="shared" si="148"/>
        <v>0</v>
      </c>
      <c r="IE70" s="112">
        <f t="shared" si="149"/>
        <v>0</v>
      </c>
      <c r="IF70" s="113">
        <f t="shared" si="150"/>
        <v>0</v>
      </c>
      <c r="IG70" s="113">
        <f t="shared" si="151"/>
        <v>0</v>
      </c>
      <c r="IH70" s="35">
        <f>'CUMUL Octobre 2022'!H70</f>
        <v>0</v>
      </c>
      <c r="II70" s="35">
        <f>'CUMUL Octobre 2022'!I70</f>
        <v>0</v>
      </c>
      <c r="IJ70" s="35">
        <f>'CUMUL Octobre 2022'!J70</f>
        <v>0</v>
      </c>
      <c r="IK70" s="35">
        <f>'CUMUL Octobre 2022'!K70</f>
        <v>0</v>
      </c>
      <c r="IL70" s="35">
        <f>'CUMUL Octobre 2022'!L70</f>
        <v>0</v>
      </c>
      <c r="IM70" s="35">
        <f>'CUMUL Octobre 2022'!M70</f>
        <v>0</v>
      </c>
      <c r="IN70" s="113">
        <f>'CUMUL Octobre 2022'!N70</f>
        <v>0</v>
      </c>
      <c r="IO70" s="35">
        <f>'CUMUL Octobre 2022'!O70</f>
        <v>0</v>
      </c>
      <c r="IP70" s="35">
        <f>'CUMUL Octobre 2022'!P70</f>
        <v>0</v>
      </c>
      <c r="IQ70" s="35">
        <f>'CUMUL Octobre 2022'!Q70</f>
        <v>0</v>
      </c>
      <c r="IR70" s="35">
        <f>'CUMUL Octobre 2022'!R70</f>
        <v>0</v>
      </c>
      <c r="IS70" s="35">
        <f>'CUMUL Octobre 2022'!S70</f>
        <v>0</v>
      </c>
      <c r="IT70" s="23">
        <f>'CUMUL Octobre 2022'!T70</f>
        <v>0</v>
      </c>
      <c r="IU70" s="26">
        <f>'CUMUL Octobre 2022'!U70</f>
        <v>0</v>
      </c>
      <c r="IV70" s="125" t="str">
        <f t="shared" si="152"/>
        <v>-</v>
      </c>
      <c r="IW70" s="126" t="str">
        <f t="shared" si="153"/>
        <v>-</v>
      </c>
      <c r="IX70" s="127" t="str">
        <f t="shared" si="154"/>
        <v>-</v>
      </c>
      <c r="IY70" s="127" t="str">
        <f t="shared" si="155"/>
        <v>-</v>
      </c>
      <c r="IZ70" s="127" t="str">
        <f t="shared" si="156"/>
        <v>-</v>
      </c>
      <c r="JA70" s="127" t="str">
        <f t="shared" si="157"/>
        <v>-</v>
      </c>
      <c r="JB70" s="127" t="str">
        <f t="shared" si="158"/>
        <v>-</v>
      </c>
      <c r="JC70" s="127" t="str">
        <f t="shared" si="159"/>
        <v>-</v>
      </c>
      <c r="JD70" s="127" t="str">
        <f t="shared" si="160"/>
        <v>-</v>
      </c>
      <c r="JE70" s="127" t="str">
        <f t="shared" si="161"/>
        <v>-</v>
      </c>
      <c r="JF70" s="127" t="str">
        <f t="shared" si="162"/>
        <v>-</v>
      </c>
      <c r="JG70" s="127" t="str">
        <f t="shared" si="163"/>
        <v>-</v>
      </c>
      <c r="JH70" s="127" t="str">
        <f t="shared" si="164"/>
        <v>-</v>
      </c>
      <c r="JI70" s="127" t="str">
        <f t="shared" si="165"/>
        <v>-</v>
      </c>
      <c r="JJ70" s="127" t="str">
        <f t="shared" si="166"/>
        <v>-</v>
      </c>
      <c r="JK70" s="127" t="str">
        <f t="shared" si="167"/>
        <v>-</v>
      </c>
      <c r="JL70" s="128" t="str">
        <f t="shared" si="168"/>
        <v>-</v>
      </c>
      <c r="JM70" s="128" t="str">
        <f t="shared" si="169"/>
        <v>-</v>
      </c>
      <c r="JN70" s="128" t="str">
        <f t="shared" si="170"/>
        <v>-</v>
      </c>
      <c r="JO70" s="129" t="str">
        <f t="shared" si="171"/>
        <v>-</v>
      </c>
    </row>
    <row r="71" spans="1:275" ht="15.75">
      <c r="A71" s="14">
        <f>IFERROR('SEM1'!A71,"-")</f>
        <v>0</v>
      </c>
      <c r="B71" s="14">
        <f>IFERROR('SEM1'!B71,"-")</f>
        <v>0</v>
      </c>
      <c r="C71" s="39">
        <f>+'SEM1'!IC71</f>
        <v>0</v>
      </c>
      <c r="D71" s="99">
        <f t="shared" si="24"/>
        <v>0</v>
      </c>
      <c r="E71" s="99">
        <f t="shared" si="25"/>
        <v>0</v>
      </c>
      <c r="F71" s="100">
        <f t="shared" si="26"/>
        <v>0</v>
      </c>
      <c r="G71" s="100">
        <f t="shared" si="27"/>
        <v>0</v>
      </c>
      <c r="H71" s="35">
        <f>+'SEM1'!IH71</f>
        <v>0</v>
      </c>
      <c r="I71" s="35">
        <f>+'SEM1'!II71</f>
        <v>0</v>
      </c>
      <c r="J71" s="35">
        <f>+'SEM1'!IJ71</f>
        <v>0</v>
      </c>
      <c r="K71" s="35">
        <f>+'SEM1'!IK71</f>
        <v>0</v>
      </c>
      <c r="L71" s="35">
        <f>+'SEM1'!IL71</f>
        <v>0</v>
      </c>
      <c r="M71" s="35">
        <f>+'SEM1'!IM71</f>
        <v>0</v>
      </c>
      <c r="N71" s="100">
        <f>+'SEM1'!IN71</f>
        <v>0</v>
      </c>
      <c r="O71" s="35">
        <f>+'SEM1'!IO71</f>
        <v>0</v>
      </c>
      <c r="P71" s="35">
        <f>+'SEM1'!IP71</f>
        <v>0</v>
      </c>
      <c r="Q71" s="35">
        <f>+'SEM1'!IQ71</f>
        <v>0</v>
      </c>
      <c r="R71" s="35">
        <f>+'SEM1'!IR71</f>
        <v>0</v>
      </c>
      <c r="S71" s="35">
        <f>+'SEM1'!IS71</f>
        <v>0</v>
      </c>
      <c r="T71" s="23">
        <f>+'SEM1'!IT71</f>
        <v>0</v>
      </c>
      <c r="U71" s="26">
        <f>+'SEM1'!IU71</f>
        <v>0</v>
      </c>
      <c r="V71" s="42" t="str">
        <f t="shared" si="28"/>
        <v>-</v>
      </c>
      <c r="W71" s="89" t="str">
        <f t="shared" si="29"/>
        <v>-</v>
      </c>
      <c r="X71" s="43" t="str">
        <f t="shared" si="30"/>
        <v>-</v>
      </c>
      <c r="Y71" s="43" t="str">
        <f t="shared" si="31"/>
        <v>-</v>
      </c>
      <c r="Z71" s="43" t="str">
        <f t="shared" si="32"/>
        <v>-</v>
      </c>
      <c r="AA71" s="43" t="str">
        <f t="shared" si="33"/>
        <v>-</v>
      </c>
      <c r="AB71" s="43" t="str">
        <f t="shared" si="34"/>
        <v>-</v>
      </c>
      <c r="AC71" s="43" t="str">
        <f t="shared" si="35"/>
        <v>-</v>
      </c>
      <c r="AD71" s="43" t="str">
        <f t="shared" si="36"/>
        <v>-</v>
      </c>
      <c r="AE71" s="43" t="str">
        <f t="shared" si="37"/>
        <v>-</v>
      </c>
      <c r="AF71" s="43" t="str">
        <f t="shared" si="38"/>
        <v>-</v>
      </c>
      <c r="AG71" s="43" t="str">
        <f t="shared" si="39"/>
        <v>-</v>
      </c>
      <c r="AH71" s="43" t="str">
        <f t="shared" si="40"/>
        <v>-</v>
      </c>
      <c r="AI71" s="43" t="str">
        <f t="shared" si="41"/>
        <v>-</v>
      </c>
      <c r="AJ71" s="43" t="str">
        <f t="shared" si="42"/>
        <v>-</v>
      </c>
      <c r="AK71" s="43" t="str">
        <f t="shared" si="43"/>
        <v>-</v>
      </c>
      <c r="AL71" s="44" t="str">
        <f t="shared" si="44"/>
        <v>-</v>
      </c>
      <c r="AM71" s="44" t="str">
        <f t="shared" si="45"/>
        <v>-</v>
      </c>
      <c r="AN71" s="44" t="str">
        <f t="shared" si="46"/>
        <v>-</v>
      </c>
      <c r="AO71" s="90" t="str">
        <f t="shared" si="47"/>
        <v>-</v>
      </c>
      <c r="AP71" s="39">
        <f>+'SEM2'!IC71</f>
        <v>0</v>
      </c>
      <c r="AQ71" s="99">
        <f t="shared" si="48"/>
        <v>0</v>
      </c>
      <c r="AR71" s="99">
        <f t="shared" si="49"/>
        <v>0</v>
      </c>
      <c r="AS71" s="100">
        <f t="shared" si="50"/>
        <v>0</v>
      </c>
      <c r="AT71" s="100">
        <f t="shared" si="51"/>
        <v>0</v>
      </c>
      <c r="AU71" s="35">
        <f>+'SEM2'!IH71</f>
        <v>0</v>
      </c>
      <c r="AV71" s="35">
        <f>+'SEM2'!II71</f>
        <v>0</v>
      </c>
      <c r="AW71" s="35">
        <f>+'SEM2'!IJ71</f>
        <v>0</v>
      </c>
      <c r="AX71" s="35">
        <f>+'SEM2'!IK71</f>
        <v>0</v>
      </c>
      <c r="AY71" s="35">
        <f>+'SEM2'!IL71</f>
        <v>0</v>
      </c>
      <c r="AZ71" s="35">
        <f>+'SEM2'!IM71</f>
        <v>0</v>
      </c>
      <c r="BA71" s="100">
        <f>+'SEM2'!IN71</f>
        <v>0</v>
      </c>
      <c r="BB71" s="35">
        <f>+'SEM2'!IO71</f>
        <v>0</v>
      </c>
      <c r="BC71" s="35">
        <f>+'SEM2'!IP71</f>
        <v>0</v>
      </c>
      <c r="BD71" s="35">
        <f>+'SEM2'!IQ71</f>
        <v>0</v>
      </c>
      <c r="BE71" s="35">
        <f>+'SEM2'!IR71</f>
        <v>0</v>
      </c>
      <c r="BF71" s="35">
        <f>+'SEM2'!IS71</f>
        <v>0</v>
      </c>
      <c r="BG71" s="23">
        <f>+'SEM2'!IT71</f>
        <v>0</v>
      </c>
      <c r="BH71" s="26">
        <f>+'SEM2'!IU71</f>
        <v>0</v>
      </c>
      <c r="BI71" s="42" t="str">
        <f t="shared" si="52"/>
        <v>-</v>
      </c>
      <c r="BJ71" s="89" t="str">
        <f t="shared" si="53"/>
        <v>-</v>
      </c>
      <c r="BK71" s="43" t="str">
        <f t="shared" si="54"/>
        <v>-</v>
      </c>
      <c r="BL71" s="43" t="str">
        <f t="shared" si="55"/>
        <v>-</v>
      </c>
      <c r="BM71" s="43" t="str">
        <f t="shared" si="56"/>
        <v>-</v>
      </c>
      <c r="BN71" s="43" t="str">
        <f t="shared" si="57"/>
        <v>-</v>
      </c>
      <c r="BO71" s="43" t="str">
        <f t="shared" si="58"/>
        <v>-</v>
      </c>
      <c r="BP71" s="43" t="str">
        <f t="shared" si="59"/>
        <v>-</v>
      </c>
      <c r="BQ71" s="43" t="str">
        <f t="shared" si="60"/>
        <v>-</v>
      </c>
      <c r="BR71" s="43" t="str">
        <f t="shared" si="61"/>
        <v>-</v>
      </c>
      <c r="BS71" s="43" t="str">
        <f t="shared" si="62"/>
        <v>-</v>
      </c>
      <c r="BT71" s="43" t="str">
        <f t="shared" si="63"/>
        <v>-</v>
      </c>
      <c r="BU71" s="43" t="str">
        <f t="shared" si="64"/>
        <v>-</v>
      </c>
      <c r="BV71" s="43" t="str">
        <f t="shared" si="65"/>
        <v>-</v>
      </c>
      <c r="BW71" s="43" t="str">
        <f t="shared" si="66"/>
        <v>-</v>
      </c>
      <c r="BX71" s="43" t="str">
        <f t="shared" si="67"/>
        <v>-</v>
      </c>
      <c r="BY71" s="44" t="str">
        <f t="shared" si="68"/>
        <v>-</v>
      </c>
      <c r="BZ71" s="44" t="str">
        <f t="shared" si="69"/>
        <v>-</v>
      </c>
      <c r="CA71" s="44" t="str">
        <f t="shared" si="70"/>
        <v>-</v>
      </c>
      <c r="CB71" s="90" t="str">
        <f t="shared" si="71"/>
        <v>-</v>
      </c>
      <c r="CC71" s="39">
        <f>+'SEM3'!IC71</f>
        <v>0</v>
      </c>
      <c r="CD71" s="99">
        <f t="shared" si="72"/>
        <v>0</v>
      </c>
      <c r="CE71" s="99">
        <f t="shared" si="73"/>
        <v>0</v>
      </c>
      <c r="CF71" s="100">
        <f t="shared" si="74"/>
        <v>0</v>
      </c>
      <c r="CG71" s="100">
        <f t="shared" si="75"/>
        <v>0</v>
      </c>
      <c r="CH71" s="35">
        <f>+'SEM3'!IH71</f>
        <v>0</v>
      </c>
      <c r="CI71" s="35">
        <f>+'SEM3'!II71</f>
        <v>0</v>
      </c>
      <c r="CJ71" s="35">
        <f>+'SEM3'!IJ71</f>
        <v>0</v>
      </c>
      <c r="CK71" s="35">
        <f>+'SEM3'!IK71</f>
        <v>0</v>
      </c>
      <c r="CL71" s="35">
        <f>+'SEM3'!IL71</f>
        <v>0</v>
      </c>
      <c r="CM71" s="35">
        <f>+'SEM3'!IM71</f>
        <v>0</v>
      </c>
      <c r="CN71" s="100">
        <f>+'SEM3'!IN71</f>
        <v>0</v>
      </c>
      <c r="CO71" s="35">
        <f>+'SEM3'!IO71</f>
        <v>0</v>
      </c>
      <c r="CP71" s="35">
        <f>+'SEM3'!IP71</f>
        <v>0</v>
      </c>
      <c r="CQ71" s="35">
        <f>+'SEM3'!IQ71</f>
        <v>0</v>
      </c>
      <c r="CR71" s="35">
        <f>+'SEM3'!IR71</f>
        <v>0</v>
      </c>
      <c r="CS71" s="35">
        <f>+'SEM3'!IS71</f>
        <v>0</v>
      </c>
      <c r="CT71" s="23">
        <f>+'SEM3'!IT71</f>
        <v>0</v>
      </c>
      <c r="CU71" s="26">
        <f>+'SEM3'!IU71</f>
        <v>0</v>
      </c>
      <c r="CV71" s="42" t="str">
        <f t="shared" si="76"/>
        <v>-</v>
      </c>
      <c r="CW71" s="89" t="str">
        <f t="shared" si="77"/>
        <v>-</v>
      </c>
      <c r="CX71" s="43" t="str">
        <f t="shared" si="78"/>
        <v>-</v>
      </c>
      <c r="CY71" s="43" t="str">
        <f t="shared" si="79"/>
        <v>-</v>
      </c>
      <c r="CZ71" s="43" t="str">
        <f t="shared" si="80"/>
        <v>-</v>
      </c>
      <c r="DA71" s="43" t="str">
        <f t="shared" si="81"/>
        <v>-</v>
      </c>
      <c r="DB71" s="43" t="str">
        <f t="shared" si="82"/>
        <v>-</v>
      </c>
      <c r="DC71" s="43" t="str">
        <f t="shared" si="83"/>
        <v>-</v>
      </c>
      <c r="DD71" s="43" t="str">
        <f t="shared" si="84"/>
        <v>-</v>
      </c>
      <c r="DE71" s="43" t="str">
        <f t="shared" si="85"/>
        <v>-</v>
      </c>
      <c r="DF71" s="43" t="str">
        <f t="shared" si="86"/>
        <v>-</v>
      </c>
      <c r="DG71" s="43" t="str">
        <f t="shared" si="87"/>
        <v>-</v>
      </c>
      <c r="DH71" s="43" t="str">
        <f t="shared" si="88"/>
        <v>-</v>
      </c>
      <c r="DI71" s="43" t="str">
        <f t="shared" si="89"/>
        <v>-</v>
      </c>
      <c r="DJ71" s="43" t="str">
        <f t="shared" si="90"/>
        <v>-</v>
      </c>
      <c r="DK71" s="43" t="str">
        <f t="shared" si="91"/>
        <v>-</v>
      </c>
      <c r="DL71" s="44" t="str">
        <f t="shared" si="92"/>
        <v>-</v>
      </c>
      <c r="DM71" s="44" t="str">
        <f t="shared" si="93"/>
        <v>-</v>
      </c>
      <c r="DN71" s="44" t="str">
        <f t="shared" si="94"/>
        <v>-</v>
      </c>
      <c r="DO71" s="90" t="str">
        <f t="shared" si="95"/>
        <v>-</v>
      </c>
      <c r="DP71" s="39">
        <f>+'SEM4'!IC71</f>
        <v>0</v>
      </c>
      <c r="DQ71" s="99">
        <f t="shared" si="96"/>
        <v>0</v>
      </c>
      <c r="DR71" s="99">
        <f t="shared" si="97"/>
        <v>0</v>
      </c>
      <c r="DS71" s="100">
        <f t="shared" si="98"/>
        <v>0</v>
      </c>
      <c r="DT71" s="100">
        <f t="shared" si="99"/>
        <v>0</v>
      </c>
      <c r="DU71" s="35">
        <f>+'SEM4'!IH71</f>
        <v>0</v>
      </c>
      <c r="DV71" s="35">
        <f>+'SEM4'!II71</f>
        <v>0</v>
      </c>
      <c r="DW71" s="35">
        <f>+'SEM4'!IJ71</f>
        <v>0</v>
      </c>
      <c r="DX71" s="35">
        <f>+'SEM4'!IK71</f>
        <v>0</v>
      </c>
      <c r="DY71" s="35">
        <f>+'SEM4'!IL71</f>
        <v>0</v>
      </c>
      <c r="DZ71" s="35">
        <f>+'SEM4'!IM71</f>
        <v>0</v>
      </c>
      <c r="EA71" s="100">
        <f>+'SEM4'!IN71</f>
        <v>0</v>
      </c>
      <c r="EB71" s="35">
        <f>+'SEM4'!IO71</f>
        <v>0</v>
      </c>
      <c r="EC71" s="35">
        <f>+'SEM4'!IP71</f>
        <v>0</v>
      </c>
      <c r="ED71" s="35">
        <f>+'SEM4'!IQ71</f>
        <v>0</v>
      </c>
      <c r="EE71" s="35">
        <f>+'SEM4'!IR71</f>
        <v>0</v>
      </c>
      <c r="EF71" s="35">
        <f>+'SEM4'!IS71</f>
        <v>0</v>
      </c>
      <c r="EG71" s="23">
        <f>+'SEM4'!IT71</f>
        <v>0</v>
      </c>
      <c r="EH71" s="26">
        <f>+'SEM4'!IU71</f>
        <v>0</v>
      </c>
      <c r="EI71" s="42" t="str">
        <f t="shared" si="100"/>
        <v>-</v>
      </c>
      <c r="EJ71" s="89" t="str">
        <f t="shared" si="101"/>
        <v>-</v>
      </c>
      <c r="EK71" s="43" t="str">
        <f t="shared" si="102"/>
        <v>-</v>
      </c>
      <c r="EL71" s="43" t="str">
        <f t="shared" si="103"/>
        <v>-</v>
      </c>
      <c r="EM71" s="43" t="str">
        <f t="shared" si="104"/>
        <v>-</v>
      </c>
      <c r="EN71" s="43" t="str">
        <f t="shared" si="105"/>
        <v>-</v>
      </c>
      <c r="EO71" s="43" t="str">
        <f t="shared" si="106"/>
        <v>-</v>
      </c>
      <c r="EP71" s="43" t="str">
        <f t="shared" si="107"/>
        <v>-</v>
      </c>
      <c r="EQ71" s="43" t="str">
        <f t="shared" si="108"/>
        <v>-</v>
      </c>
      <c r="ER71" s="43" t="str">
        <f t="shared" si="109"/>
        <v>-</v>
      </c>
      <c r="ES71" s="43" t="str">
        <f t="shared" si="110"/>
        <v>-</v>
      </c>
      <c r="ET71" s="43" t="str">
        <f t="shared" si="111"/>
        <v>-</v>
      </c>
      <c r="EU71" s="43" t="str">
        <f t="shared" si="112"/>
        <v>-</v>
      </c>
      <c r="EV71" s="43" t="str">
        <f t="shared" si="113"/>
        <v>-</v>
      </c>
      <c r="EW71" s="43" t="str">
        <f t="shared" si="114"/>
        <v>-</v>
      </c>
      <c r="EX71" s="43" t="str">
        <f t="shared" si="115"/>
        <v>-</v>
      </c>
      <c r="EY71" s="44" t="str">
        <f t="shared" si="116"/>
        <v>-</v>
      </c>
      <c r="EZ71" s="44" t="str">
        <f t="shared" si="117"/>
        <v>-</v>
      </c>
      <c r="FA71" s="44" t="str">
        <f t="shared" si="118"/>
        <v>-</v>
      </c>
      <c r="FB71" s="90" t="str">
        <f t="shared" si="119"/>
        <v>-</v>
      </c>
      <c r="FC71" s="39">
        <f>+'SEM5'!IC71</f>
        <v>0</v>
      </c>
      <c r="FD71" s="99">
        <f t="shared" si="120"/>
        <v>0</v>
      </c>
      <c r="FE71" s="99">
        <f t="shared" si="121"/>
        <v>0</v>
      </c>
      <c r="FF71" s="100">
        <f t="shared" si="122"/>
        <v>0</v>
      </c>
      <c r="FG71" s="100">
        <f t="shared" si="123"/>
        <v>0</v>
      </c>
      <c r="FH71" s="35">
        <f>+'SEM5'!IH71</f>
        <v>0</v>
      </c>
      <c r="FI71" s="35">
        <f>+'SEM5'!II71</f>
        <v>0</v>
      </c>
      <c r="FJ71" s="35">
        <f>+'SEM5'!IJ71</f>
        <v>0</v>
      </c>
      <c r="FK71" s="35">
        <f>+'SEM5'!IK71</f>
        <v>0</v>
      </c>
      <c r="FL71" s="35">
        <f>+'SEM5'!IL71</f>
        <v>0</v>
      </c>
      <c r="FM71" s="35">
        <f>+'SEM5'!IM71</f>
        <v>0</v>
      </c>
      <c r="FN71" s="100">
        <f>+'SEM5'!IN71</f>
        <v>0</v>
      </c>
      <c r="FO71" s="35">
        <f>+'SEM5'!IO71</f>
        <v>0</v>
      </c>
      <c r="FP71" s="35">
        <f>+'SEM5'!IP71</f>
        <v>0</v>
      </c>
      <c r="FQ71" s="35">
        <f>+'SEM5'!IQ71</f>
        <v>0</v>
      </c>
      <c r="FR71" s="35">
        <f>+'SEM5'!IR71</f>
        <v>0</v>
      </c>
      <c r="FS71" s="35">
        <f>+'SEM5'!IS71</f>
        <v>0</v>
      </c>
      <c r="FT71" s="23">
        <f>+'SEM5'!IT71</f>
        <v>0</v>
      </c>
      <c r="FU71" s="26">
        <f>+'SEM5'!IU71</f>
        <v>0</v>
      </c>
      <c r="FV71" s="42" t="str">
        <f t="shared" si="124"/>
        <v>-</v>
      </c>
      <c r="FW71" s="89" t="str">
        <f t="shared" si="125"/>
        <v>-</v>
      </c>
      <c r="FX71" s="43" t="str">
        <f t="shared" si="126"/>
        <v>-</v>
      </c>
      <c r="FY71" s="43" t="str">
        <f t="shared" si="127"/>
        <v>-</v>
      </c>
      <c r="FZ71" s="43" t="str">
        <f t="shared" si="128"/>
        <v>-</v>
      </c>
      <c r="GA71" s="43" t="str">
        <f t="shared" si="129"/>
        <v>-</v>
      </c>
      <c r="GB71" s="43" t="str">
        <f t="shared" si="130"/>
        <v>-</v>
      </c>
      <c r="GC71" s="43" t="str">
        <f t="shared" si="131"/>
        <v>-</v>
      </c>
      <c r="GD71" s="43" t="str">
        <f t="shared" si="132"/>
        <v>-</v>
      </c>
      <c r="GE71" s="43" t="str">
        <f t="shared" si="133"/>
        <v>-</v>
      </c>
      <c r="GF71" s="43" t="str">
        <f t="shared" si="134"/>
        <v>-</v>
      </c>
      <c r="GG71" s="43" t="str">
        <f t="shared" si="135"/>
        <v>-</v>
      </c>
      <c r="GH71" s="43" t="str">
        <f t="shared" si="136"/>
        <v>-</v>
      </c>
      <c r="GI71" s="43" t="str">
        <f t="shared" si="137"/>
        <v>-</v>
      </c>
      <c r="GJ71" s="43" t="str">
        <f t="shared" si="138"/>
        <v>-</v>
      </c>
      <c r="GK71" s="43" t="str">
        <f t="shared" si="139"/>
        <v>-</v>
      </c>
      <c r="GL71" s="44" t="str">
        <f t="shared" si="140"/>
        <v>-</v>
      </c>
      <c r="GM71" s="44" t="str">
        <f t="shared" si="141"/>
        <v>-</v>
      </c>
      <c r="GN71" s="44" t="str">
        <f t="shared" si="142"/>
        <v>-</v>
      </c>
      <c r="GO71" s="90" t="str">
        <f t="shared" si="143"/>
        <v>-</v>
      </c>
      <c r="GP71" s="39">
        <f>'SEM6'!IC71</f>
        <v>0</v>
      </c>
      <c r="GQ71" s="99">
        <f t="shared" si="144"/>
        <v>0</v>
      </c>
      <c r="GR71" s="99">
        <f t="shared" si="145"/>
        <v>0</v>
      </c>
      <c r="GS71" s="100">
        <f t="shared" si="146"/>
        <v>0</v>
      </c>
      <c r="GT71" s="100">
        <f t="shared" si="147"/>
        <v>0</v>
      </c>
      <c r="GU71" s="35">
        <f>'SEM6'!IH71</f>
        <v>0</v>
      </c>
      <c r="GV71" s="35">
        <f>'SEM6'!II71</f>
        <v>0</v>
      </c>
      <c r="GW71" s="35">
        <f>'SEM6'!IJ71</f>
        <v>0</v>
      </c>
      <c r="GX71" s="35">
        <f>'SEM6'!IK71</f>
        <v>0</v>
      </c>
      <c r="GY71" s="35">
        <f>'SEM6'!IL71</f>
        <v>0</v>
      </c>
      <c r="GZ71" s="35">
        <f>'SEM6'!IM71</f>
        <v>0</v>
      </c>
      <c r="HA71" s="100">
        <f>'SEM6'!IN71</f>
        <v>0</v>
      </c>
      <c r="HB71" s="35">
        <f>'SEM6'!IO71</f>
        <v>0</v>
      </c>
      <c r="HC71" s="35">
        <f>'SEM6'!IP71</f>
        <v>0</v>
      </c>
      <c r="HD71" s="35">
        <f>'SEM6'!IQ71</f>
        <v>0</v>
      </c>
      <c r="HE71" s="35">
        <f>'SEM6'!IR71</f>
        <v>0</v>
      </c>
      <c r="HF71" s="35">
        <f>'SEM6'!IS71</f>
        <v>0</v>
      </c>
      <c r="HG71" s="23">
        <f>'SEM6'!IT71</f>
        <v>0</v>
      </c>
      <c r="HH71" s="26">
        <f>'SEM6'!IU71</f>
        <v>0</v>
      </c>
      <c r="HI71" s="42" t="str">
        <f t="shared" si="4"/>
        <v>-</v>
      </c>
      <c r="HJ71" s="89" t="str">
        <f t="shared" si="5"/>
        <v>-</v>
      </c>
      <c r="HK71" s="43" t="str">
        <f t="shared" si="6"/>
        <v>-</v>
      </c>
      <c r="HL71" s="43" t="str">
        <f t="shared" si="7"/>
        <v>-</v>
      </c>
      <c r="HM71" s="43" t="str">
        <f t="shared" si="8"/>
        <v>-</v>
      </c>
      <c r="HN71" s="43" t="str">
        <f t="shared" si="9"/>
        <v>-</v>
      </c>
      <c r="HO71" s="43" t="str">
        <f t="shared" si="10"/>
        <v>-</v>
      </c>
      <c r="HP71" s="43" t="str">
        <f t="shared" si="11"/>
        <v>-</v>
      </c>
      <c r="HQ71" s="43" t="str">
        <f t="shared" si="12"/>
        <v>-</v>
      </c>
      <c r="HR71" s="43" t="str">
        <f t="shared" si="13"/>
        <v>-</v>
      </c>
      <c r="HS71" s="43" t="str">
        <f t="shared" si="14"/>
        <v>-</v>
      </c>
      <c r="HT71" s="43" t="str">
        <f t="shared" si="15"/>
        <v>-</v>
      </c>
      <c r="HU71" s="43" t="str">
        <f t="shared" si="16"/>
        <v>-</v>
      </c>
      <c r="HV71" s="43" t="str">
        <f t="shared" si="17"/>
        <v>-</v>
      </c>
      <c r="HW71" s="43" t="str">
        <f t="shared" si="18"/>
        <v>-</v>
      </c>
      <c r="HX71" s="43" t="str">
        <f t="shared" si="19"/>
        <v>-</v>
      </c>
      <c r="HY71" s="44" t="str">
        <f t="shared" si="20"/>
        <v>-</v>
      </c>
      <c r="HZ71" s="44" t="str">
        <f t="shared" si="21"/>
        <v>-</v>
      </c>
      <c r="IA71" s="44" t="str">
        <f t="shared" si="22"/>
        <v>-</v>
      </c>
      <c r="IB71" s="90" t="str">
        <f t="shared" si="23"/>
        <v>-</v>
      </c>
      <c r="IC71" s="39">
        <f>'CUMUL Octobre 2022'!C71</f>
        <v>0</v>
      </c>
      <c r="ID71" s="112">
        <f t="shared" si="148"/>
        <v>0</v>
      </c>
      <c r="IE71" s="112">
        <f t="shared" si="149"/>
        <v>0</v>
      </c>
      <c r="IF71" s="113">
        <f t="shared" si="150"/>
        <v>0</v>
      </c>
      <c r="IG71" s="113">
        <f t="shared" si="151"/>
        <v>0</v>
      </c>
      <c r="IH71" s="35">
        <f>'CUMUL Octobre 2022'!H71</f>
        <v>0</v>
      </c>
      <c r="II71" s="35">
        <f>'CUMUL Octobre 2022'!I71</f>
        <v>0</v>
      </c>
      <c r="IJ71" s="35">
        <f>'CUMUL Octobre 2022'!J71</f>
        <v>0</v>
      </c>
      <c r="IK71" s="35">
        <f>'CUMUL Octobre 2022'!K71</f>
        <v>0</v>
      </c>
      <c r="IL71" s="35">
        <f>'CUMUL Octobre 2022'!L71</f>
        <v>0</v>
      </c>
      <c r="IM71" s="35">
        <f>'CUMUL Octobre 2022'!M71</f>
        <v>0</v>
      </c>
      <c r="IN71" s="113">
        <f>'CUMUL Octobre 2022'!N71</f>
        <v>0</v>
      </c>
      <c r="IO71" s="35">
        <f>'CUMUL Octobre 2022'!O71</f>
        <v>0</v>
      </c>
      <c r="IP71" s="35">
        <f>'CUMUL Octobre 2022'!P71</f>
        <v>0</v>
      </c>
      <c r="IQ71" s="35">
        <f>'CUMUL Octobre 2022'!Q71</f>
        <v>0</v>
      </c>
      <c r="IR71" s="35">
        <f>'CUMUL Octobre 2022'!R71</f>
        <v>0</v>
      </c>
      <c r="IS71" s="35">
        <f>'CUMUL Octobre 2022'!S71</f>
        <v>0</v>
      </c>
      <c r="IT71" s="23">
        <f>'CUMUL Octobre 2022'!T71</f>
        <v>0</v>
      </c>
      <c r="IU71" s="26">
        <f>'CUMUL Octobre 2022'!U71</f>
        <v>0</v>
      </c>
      <c r="IV71" s="125" t="str">
        <f t="shared" si="152"/>
        <v>-</v>
      </c>
      <c r="IW71" s="126" t="str">
        <f t="shared" si="153"/>
        <v>-</v>
      </c>
      <c r="IX71" s="127" t="str">
        <f t="shared" si="154"/>
        <v>-</v>
      </c>
      <c r="IY71" s="127" t="str">
        <f t="shared" si="155"/>
        <v>-</v>
      </c>
      <c r="IZ71" s="127" t="str">
        <f t="shared" si="156"/>
        <v>-</v>
      </c>
      <c r="JA71" s="127" t="str">
        <f t="shared" si="157"/>
        <v>-</v>
      </c>
      <c r="JB71" s="127" t="str">
        <f t="shared" si="158"/>
        <v>-</v>
      </c>
      <c r="JC71" s="127" t="str">
        <f t="shared" si="159"/>
        <v>-</v>
      </c>
      <c r="JD71" s="127" t="str">
        <f t="shared" si="160"/>
        <v>-</v>
      </c>
      <c r="JE71" s="127" t="str">
        <f t="shared" si="161"/>
        <v>-</v>
      </c>
      <c r="JF71" s="127" t="str">
        <f t="shared" si="162"/>
        <v>-</v>
      </c>
      <c r="JG71" s="127" t="str">
        <f t="shared" si="163"/>
        <v>-</v>
      </c>
      <c r="JH71" s="127" t="str">
        <f t="shared" si="164"/>
        <v>-</v>
      </c>
      <c r="JI71" s="127" t="str">
        <f t="shared" si="165"/>
        <v>-</v>
      </c>
      <c r="JJ71" s="127" t="str">
        <f t="shared" si="166"/>
        <v>-</v>
      </c>
      <c r="JK71" s="127" t="str">
        <f t="shared" si="167"/>
        <v>-</v>
      </c>
      <c r="JL71" s="128" t="str">
        <f t="shared" si="168"/>
        <v>-</v>
      </c>
      <c r="JM71" s="128" t="str">
        <f t="shared" si="169"/>
        <v>-</v>
      </c>
      <c r="JN71" s="128" t="str">
        <f t="shared" si="170"/>
        <v>-</v>
      </c>
      <c r="JO71" s="129" t="str">
        <f t="shared" si="171"/>
        <v>-</v>
      </c>
    </row>
    <row r="72" spans="1:275" ht="15.75">
      <c r="A72" s="14">
        <f>IFERROR('SEM1'!A72,"-")</f>
        <v>0</v>
      </c>
      <c r="B72" s="14">
        <f>IFERROR('SEM1'!B72,"-")</f>
        <v>0</v>
      </c>
      <c r="C72" s="39">
        <f>+'SEM1'!IC72</f>
        <v>0</v>
      </c>
      <c r="D72" s="99">
        <f t="shared" si="24"/>
        <v>0</v>
      </c>
      <c r="E72" s="99">
        <f t="shared" si="25"/>
        <v>0</v>
      </c>
      <c r="F72" s="100">
        <f t="shared" si="26"/>
        <v>0</v>
      </c>
      <c r="G72" s="100">
        <f t="shared" si="27"/>
        <v>0</v>
      </c>
      <c r="H72" s="35">
        <f>+'SEM1'!IH72</f>
        <v>0</v>
      </c>
      <c r="I72" s="35">
        <f>+'SEM1'!II72</f>
        <v>0</v>
      </c>
      <c r="J72" s="35">
        <f>+'SEM1'!IJ72</f>
        <v>0</v>
      </c>
      <c r="K72" s="35">
        <f>+'SEM1'!IK72</f>
        <v>0</v>
      </c>
      <c r="L72" s="35">
        <f>+'SEM1'!IL72</f>
        <v>0</v>
      </c>
      <c r="M72" s="35">
        <f>+'SEM1'!IM72</f>
        <v>0</v>
      </c>
      <c r="N72" s="100">
        <f>+'SEM1'!IN72</f>
        <v>0</v>
      </c>
      <c r="O72" s="35">
        <f>+'SEM1'!IO72</f>
        <v>0</v>
      </c>
      <c r="P72" s="35">
        <f>+'SEM1'!IP72</f>
        <v>0</v>
      </c>
      <c r="Q72" s="35">
        <f>+'SEM1'!IQ72</f>
        <v>0</v>
      </c>
      <c r="R72" s="35">
        <f>+'SEM1'!IR72</f>
        <v>0</v>
      </c>
      <c r="S72" s="35">
        <f>+'SEM1'!IS72</f>
        <v>0</v>
      </c>
      <c r="T72" s="23">
        <f>+'SEM1'!IT72</f>
        <v>0</v>
      </c>
      <c r="U72" s="26">
        <f>+'SEM1'!IU72</f>
        <v>0</v>
      </c>
      <c r="V72" s="42" t="str">
        <f t="shared" si="28"/>
        <v>-</v>
      </c>
      <c r="W72" s="89" t="str">
        <f t="shared" si="29"/>
        <v>-</v>
      </c>
      <c r="X72" s="43" t="str">
        <f t="shared" si="30"/>
        <v>-</v>
      </c>
      <c r="Y72" s="43" t="str">
        <f t="shared" si="31"/>
        <v>-</v>
      </c>
      <c r="Z72" s="43" t="str">
        <f t="shared" si="32"/>
        <v>-</v>
      </c>
      <c r="AA72" s="43" t="str">
        <f t="shared" si="33"/>
        <v>-</v>
      </c>
      <c r="AB72" s="43" t="str">
        <f t="shared" si="34"/>
        <v>-</v>
      </c>
      <c r="AC72" s="43" t="str">
        <f t="shared" si="35"/>
        <v>-</v>
      </c>
      <c r="AD72" s="43" t="str">
        <f t="shared" si="36"/>
        <v>-</v>
      </c>
      <c r="AE72" s="43" t="str">
        <f t="shared" si="37"/>
        <v>-</v>
      </c>
      <c r="AF72" s="43" t="str">
        <f t="shared" si="38"/>
        <v>-</v>
      </c>
      <c r="AG72" s="43" t="str">
        <f t="shared" si="39"/>
        <v>-</v>
      </c>
      <c r="AH72" s="43" t="str">
        <f t="shared" si="40"/>
        <v>-</v>
      </c>
      <c r="AI72" s="43" t="str">
        <f t="shared" si="41"/>
        <v>-</v>
      </c>
      <c r="AJ72" s="43" t="str">
        <f t="shared" si="42"/>
        <v>-</v>
      </c>
      <c r="AK72" s="43" t="str">
        <f t="shared" si="43"/>
        <v>-</v>
      </c>
      <c r="AL72" s="44" t="str">
        <f t="shared" si="44"/>
        <v>-</v>
      </c>
      <c r="AM72" s="44" t="str">
        <f t="shared" si="45"/>
        <v>-</v>
      </c>
      <c r="AN72" s="44" t="str">
        <f t="shared" si="46"/>
        <v>-</v>
      </c>
      <c r="AO72" s="90" t="str">
        <f t="shared" si="47"/>
        <v>-</v>
      </c>
      <c r="AP72" s="39">
        <f>+'SEM2'!IC72</f>
        <v>0</v>
      </c>
      <c r="AQ72" s="99">
        <f t="shared" si="48"/>
        <v>0</v>
      </c>
      <c r="AR72" s="99">
        <f t="shared" si="49"/>
        <v>0</v>
      </c>
      <c r="AS72" s="100">
        <f t="shared" si="50"/>
        <v>0</v>
      </c>
      <c r="AT72" s="100">
        <f t="shared" si="51"/>
        <v>0</v>
      </c>
      <c r="AU72" s="35">
        <f>+'SEM2'!IH72</f>
        <v>0</v>
      </c>
      <c r="AV72" s="35">
        <f>+'SEM2'!II72</f>
        <v>0</v>
      </c>
      <c r="AW72" s="35">
        <f>+'SEM2'!IJ72</f>
        <v>0</v>
      </c>
      <c r="AX72" s="35">
        <f>+'SEM2'!IK72</f>
        <v>0</v>
      </c>
      <c r="AY72" s="35">
        <f>+'SEM2'!IL72</f>
        <v>0</v>
      </c>
      <c r="AZ72" s="35">
        <f>+'SEM2'!IM72</f>
        <v>0</v>
      </c>
      <c r="BA72" s="100">
        <f>+'SEM2'!IN72</f>
        <v>0</v>
      </c>
      <c r="BB72" s="35">
        <f>+'SEM2'!IO72</f>
        <v>0</v>
      </c>
      <c r="BC72" s="35">
        <f>+'SEM2'!IP72</f>
        <v>0</v>
      </c>
      <c r="BD72" s="35">
        <f>+'SEM2'!IQ72</f>
        <v>0</v>
      </c>
      <c r="BE72" s="35">
        <f>+'SEM2'!IR72</f>
        <v>0</v>
      </c>
      <c r="BF72" s="35">
        <f>+'SEM2'!IS72</f>
        <v>0</v>
      </c>
      <c r="BG72" s="23">
        <f>+'SEM2'!IT72</f>
        <v>0</v>
      </c>
      <c r="BH72" s="26">
        <f>+'SEM2'!IU72</f>
        <v>0</v>
      </c>
      <c r="BI72" s="42" t="str">
        <f t="shared" si="52"/>
        <v>-</v>
      </c>
      <c r="BJ72" s="89" t="str">
        <f t="shared" si="53"/>
        <v>-</v>
      </c>
      <c r="BK72" s="43" t="str">
        <f t="shared" si="54"/>
        <v>-</v>
      </c>
      <c r="BL72" s="43" t="str">
        <f t="shared" si="55"/>
        <v>-</v>
      </c>
      <c r="BM72" s="43" t="str">
        <f t="shared" si="56"/>
        <v>-</v>
      </c>
      <c r="BN72" s="43" t="str">
        <f t="shared" si="57"/>
        <v>-</v>
      </c>
      <c r="BO72" s="43" t="str">
        <f t="shared" si="58"/>
        <v>-</v>
      </c>
      <c r="BP72" s="43" t="str">
        <f t="shared" si="59"/>
        <v>-</v>
      </c>
      <c r="BQ72" s="43" t="str">
        <f t="shared" si="60"/>
        <v>-</v>
      </c>
      <c r="BR72" s="43" t="str">
        <f t="shared" si="61"/>
        <v>-</v>
      </c>
      <c r="BS72" s="43" t="str">
        <f t="shared" si="62"/>
        <v>-</v>
      </c>
      <c r="BT72" s="43" t="str">
        <f t="shared" si="63"/>
        <v>-</v>
      </c>
      <c r="BU72" s="43" t="str">
        <f t="shared" si="64"/>
        <v>-</v>
      </c>
      <c r="BV72" s="43" t="str">
        <f t="shared" si="65"/>
        <v>-</v>
      </c>
      <c r="BW72" s="43" t="str">
        <f t="shared" si="66"/>
        <v>-</v>
      </c>
      <c r="BX72" s="43" t="str">
        <f t="shared" si="67"/>
        <v>-</v>
      </c>
      <c r="BY72" s="44" t="str">
        <f t="shared" si="68"/>
        <v>-</v>
      </c>
      <c r="BZ72" s="44" t="str">
        <f t="shared" si="69"/>
        <v>-</v>
      </c>
      <c r="CA72" s="44" t="str">
        <f t="shared" si="70"/>
        <v>-</v>
      </c>
      <c r="CB72" s="90" t="str">
        <f t="shared" si="71"/>
        <v>-</v>
      </c>
      <c r="CC72" s="39">
        <f>+'SEM3'!IC72</f>
        <v>0</v>
      </c>
      <c r="CD72" s="99">
        <f t="shared" si="72"/>
        <v>0</v>
      </c>
      <c r="CE72" s="99">
        <f t="shared" si="73"/>
        <v>0</v>
      </c>
      <c r="CF72" s="100">
        <f t="shared" si="74"/>
        <v>0</v>
      </c>
      <c r="CG72" s="100">
        <f t="shared" si="75"/>
        <v>0</v>
      </c>
      <c r="CH72" s="35">
        <f>+'SEM3'!IH72</f>
        <v>0</v>
      </c>
      <c r="CI72" s="35">
        <f>+'SEM3'!II72</f>
        <v>0</v>
      </c>
      <c r="CJ72" s="35">
        <f>+'SEM3'!IJ72</f>
        <v>0</v>
      </c>
      <c r="CK72" s="35">
        <f>+'SEM3'!IK72</f>
        <v>0</v>
      </c>
      <c r="CL72" s="35">
        <f>+'SEM3'!IL72</f>
        <v>0</v>
      </c>
      <c r="CM72" s="35">
        <f>+'SEM3'!IM72</f>
        <v>0</v>
      </c>
      <c r="CN72" s="100">
        <f>+'SEM3'!IN72</f>
        <v>0</v>
      </c>
      <c r="CO72" s="35">
        <f>+'SEM3'!IO72</f>
        <v>0</v>
      </c>
      <c r="CP72" s="35">
        <f>+'SEM3'!IP72</f>
        <v>0</v>
      </c>
      <c r="CQ72" s="35">
        <f>+'SEM3'!IQ72</f>
        <v>0</v>
      </c>
      <c r="CR72" s="35">
        <f>+'SEM3'!IR72</f>
        <v>0</v>
      </c>
      <c r="CS72" s="35">
        <f>+'SEM3'!IS72</f>
        <v>0</v>
      </c>
      <c r="CT72" s="23">
        <f>+'SEM3'!IT72</f>
        <v>0</v>
      </c>
      <c r="CU72" s="26">
        <f>+'SEM3'!IU72</f>
        <v>0</v>
      </c>
      <c r="CV72" s="42" t="str">
        <f t="shared" si="76"/>
        <v>-</v>
      </c>
      <c r="CW72" s="89" t="str">
        <f t="shared" si="77"/>
        <v>-</v>
      </c>
      <c r="CX72" s="43" t="str">
        <f t="shared" si="78"/>
        <v>-</v>
      </c>
      <c r="CY72" s="43" t="str">
        <f t="shared" si="79"/>
        <v>-</v>
      </c>
      <c r="CZ72" s="43" t="str">
        <f t="shared" si="80"/>
        <v>-</v>
      </c>
      <c r="DA72" s="43" t="str">
        <f t="shared" si="81"/>
        <v>-</v>
      </c>
      <c r="DB72" s="43" t="str">
        <f t="shared" si="82"/>
        <v>-</v>
      </c>
      <c r="DC72" s="43" t="str">
        <f t="shared" si="83"/>
        <v>-</v>
      </c>
      <c r="DD72" s="43" t="str">
        <f t="shared" si="84"/>
        <v>-</v>
      </c>
      <c r="DE72" s="43" t="str">
        <f t="shared" si="85"/>
        <v>-</v>
      </c>
      <c r="DF72" s="43" t="str">
        <f t="shared" si="86"/>
        <v>-</v>
      </c>
      <c r="DG72" s="43" t="str">
        <f t="shared" si="87"/>
        <v>-</v>
      </c>
      <c r="DH72" s="43" t="str">
        <f t="shared" si="88"/>
        <v>-</v>
      </c>
      <c r="DI72" s="43" t="str">
        <f t="shared" si="89"/>
        <v>-</v>
      </c>
      <c r="DJ72" s="43" t="str">
        <f t="shared" si="90"/>
        <v>-</v>
      </c>
      <c r="DK72" s="43" t="str">
        <f t="shared" si="91"/>
        <v>-</v>
      </c>
      <c r="DL72" s="44" t="str">
        <f t="shared" si="92"/>
        <v>-</v>
      </c>
      <c r="DM72" s="44" t="str">
        <f t="shared" si="93"/>
        <v>-</v>
      </c>
      <c r="DN72" s="44" t="str">
        <f t="shared" si="94"/>
        <v>-</v>
      </c>
      <c r="DO72" s="90" t="str">
        <f t="shared" si="95"/>
        <v>-</v>
      </c>
      <c r="DP72" s="39">
        <f>+'SEM4'!IC72</f>
        <v>0</v>
      </c>
      <c r="DQ72" s="99">
        <f t="shared" si="96"/>
        <v>0</v>
      </c>
      <c r="DR72" s="99">
        <f t="shared" si="97"/>
        <v>0</v>
      </c>
      <c r="DS72" s="100">
        <f t="shared" si="98"/>
        <v>0</v>
      </c>
      <c r="DT72" s="100">
        <f t="shared" si="99"/>
        <v>0</v>
      </c>
      <c r="DU72" s="35">
        <f>+'SEM4'!IH72</f>
        <v>0</v>
      </c>
      <c r="DV72" s="35">
        <f>+'SEM4'!II72</f>
        <v>0</v>
      </c>
      <c r="DW72" s="35">
        <f>+'SEM4'!IJ72</f>
        <v>0</v>
      </c>
      <c r="DX72" s="35">
        <f>+'SEM4'!IK72</f>
        <v>0</v>
      </c>
      <c r="DY72" s="35">
        <f>+'SEM4'!IL72</f>
        <v>0</v>
      </c>
      <c r="DZ72" s="35">
        <f>+'SEM4'!IM72</f>
        <v>0</v>
      </c>
      <c r="EA72" s="100">
        <f>+'SEM4'!IN72</f>
        <v>0</v>
      </c>
      <c r="EB72" s="35">
        <f>+'SEM4'!IO72</f>
        <v>0</v>
      </c>
      <c r="EC72" s="35">
        <f>+'SEM4'!IP72</f>
        <v>0</v>
      </c>
      <c r="ED72" s="35">
        <f>+'SEM4'!IQ72</f>
        <v>0</v>
      </c>
      <c r="EE72" s="35">
        <f>+'SEM4'!IR72</f>
        <v>0</v>
      </c>
      <c r="EF72" s="35">
        <f>+'SEM4'!IS72</f>
        <v>0</v>
      </c>
      <c r="EG72" s="23">
        <f>+'SEM4'!IT72</f>
        <v>0</v>
      </c>
      <c r="EH72" s="26">
        <f>+'SEM4'!IU72</f>
        <v>0</v>
      </c>
      <c r="EI72" s="42" t="str">
        <f t="shared" si="100"/>
        <v>-</v>
      </c>
      <c r="EJ72" s="89" t="str">
        <f t="shared" si="101"/>
        <v>-</v>
      </c>
      <c r="EK72" s="43" t="str">
        <f t="shared" si="102"/>
        <v>-</v>
      </c>
      <c r="EL72" s="43" t="str">
        <f t="shared" si="103"/>
        <v>-</v>
      </c>
      <c r="EM72" s="43" t="str">
        <f t="shared" si="104"/>
        <v>-</v>
      </c>
      <c r="EN72" s="43" t="str">
        <f t="shared" si="105"/>
        <v>-</v>
      </c>
      <c r="EO72" s="43" t="str">
        <f t="shared" si="106"/>
        <v>-</v>
      </c>
      <c r="EP72" s="43" t="str">
        <f t="shared" si="107"/>
        <v>-</v>
      </c>
      <c r="EQ72" s="43" t="str">
        <f t="shared" si="108"/>
        <v>-</v>
      </c>
      <c r="ER72" s="43" t="str">
        <f t="shared" si="109"/>
        <v>-</v>
      </c>
      <c r="ES72" s="43" t="str">
        <f t="shared" si="110"/>
        <v>-</v>
      </c>
      <c r="ET72" s="43" t="str">
        <f t="shared" si="111"/>
        <v>-</v>
      </c>
      <c r="EU72" s="43" t="str">
        <f t="shared" si="112"/>
        <v>-</v>
      </c>
      <c r="EV72" s="43" t="str">
        <f t="shared" si="113"/>
        <v>-</v>
      </c>
      <c r="EW72" s="43" t="str">
        <f t="shared" si="114"/>
        <v>-</v>
      </c>
      <c r="EX72" s="43" t="str">
        <f t="shared" si="115"/>
        <v>-</v>
      </c>
      <c r="EY72" s="44" t="str">
        <f t="shared" si="116"/>
        <v>-</v>
      </c>
      <c r="EZ72" s="44" t="str">
        <f t="shared" si="117"/>
        <v>-</v>
      </c>
      <c r="FA72" s="44" t="str">
        <f t="shared" si="118"/>
        <v>-</v>
      </c>
      <c r="FB72" s="90" t="str">
        <f t="shared" si="119"/>
        <v>-</v>
      </c>
      <c r="FC72" s="39">
        <f>+'SEM5'!IC72</f>
        <v>0</v>
      </c>
      <c r="FD72" s="99">
        <f t="shared" si="120"/>
        <v>0</v>
      </c>
      <c r="FE72" s="99">
        <f t="shared" si="121"/>
        <v>0</v>
      </c>
      <c r="FF72" s="100">
        <f t="shared" si="122"/>
        <v>0</v>
      </c>
      <c r="FG72" s="100">
        <f t="shared" si="123"/>
        <v>0</v>
      </c>
      <c r="FH72" s="35">
        <f>+'SEM5'!IH72</f>
        <v>0</v>
      </c>
      <c r="FI72" s="35">
        <f>+'SEM5'!II72</f>
        <v>0</v>
      </c>
      <c r="FJ72" s="35">
        <f>+'SEM5'!IJ72</f>
        <v>0</v>
      </c>
      <c r="FK72" s="35">
        <f>+'SEM5'!IK72</f>
        <v>0</v>
      </c>
      <c r="FL72" s="35">
        <f>+'SEM5'!IL72</f>
        <v>0</v>
      </c>
      <c r="FM72" s="35">
        <f>+'SEM5'!IM72</f>
        <v>0</v>
      </c>
      <c r="FN72" s="100">
        <f>+'SEM5'!IN72</f>
        <v>0</v>
      </c>
      <c r="FO72" s="35">
        <f>+'SEM5'!IO72</f>
        <v>0</v>
      </c>
      <c r="FP72" s="35">
        <f>+'SEM5'!IP72</f>
        <v>0</v>
      </c>
      <c r="FQ72" s="35">
        <f>+'SEM5'!IQ72</f>
        <v>0</v>
      </c>
      <c r="FR72" s="35">
        <f>+'SEM5'!IR72</f>
        <v>0</v>
      </c>
      <c r="FS72" s="35">
        <f>+'SEM5'!IS72</f>
        <v>0</v>
      </c>
      <c r="FT72" s="23">
        <f>+'SEM5'!IT72</f>
        <v>0</v>
      </c>
      <c r="FU72" s="26">
        <f>+'SEM5'!IU72</f>
        <v>0</v>
      </c>
      <c r="FV72" s="42" t="str">
        <f t="shared" si="124"/>
        <v>-</v>
      </c>
      <c r="FW72" s="89" t="str">
        <f t="shared" si="125"/>
        <v>-</v>
      </c>
      <c r="FX72" s="43" t="str">
        <f t="shared" si="126"/>
        <v>-</v>
      </c>
      <c r="FY72" s="43" t="str">
        <f t="shared" si="127"/>
        <v>-</v>
      </c>
      <c r="FZ72" s="43" t="str">
        <f t="shared" si="128"/>
        <v>-</v>
      </c>
      <c r="GA72" s="43" t="str">
        <f t="shared" si="129"/>
        <v>-</v>
      </c>
      <c r="GB72" s="43" t="str">
        <f t="shared" si="130"/>
        <v>-</v>
      </c>
      <c r="GC72" s="43" t="str">
        <f t="shared" si="131"/>
        <v>-</v>
      </c>
      <c r="GD72" s="43" t="str">
        <f t="shared" si="132"/>
        <v>-</v>
      </c>
      <c r="GE72" s="43" t="str">
        <f t="shared" si="133"/>
        <v>-</v>
      </c>
      <c r="GF72" s="43" t="str">
        <f t="shared" si="134"/>
        <v>-</v>
      </c>
      <c r="GG72" s="43" t="str">
        <f t="shared" si="135"/>
        <v>-</v>
      </c>
      <c r="GH72" s="43" t="str">
        <f t="shared" si="136"/>
        <v>-</v>
      </c>
      <c r="GI72" s="43" t="str">
        <f t="shared" si="137"/>
        <v>-</v>
      </c>
      <c r="GJ72" s="43" t="str">
        <f t="shared" si="138"/>
        <v>-</v>
      </c>
      <c r="GK72" s="43" t="str">
        <f t="shared" si="139"/>
        <v>-</v>
      </c>
      <c r="GL72" s="44" t="str">
        <f t="shared" si="140"/>
        <v>-</v>
      </c>
      <c r="GM72" s="44" t="str">
        <f t="shared" si="141"/>
        <v>-</v>
      </c>
      <c r="GN72" s="44" t="str">
        <f t="shared" si="142"/>
        <v>-</v>
      </c>
      <c r="GO72" s="90" t="str">
        <f t="shared" si="143"/>
        <v>-</v>
      </c>
      <c r="GP72" s="39">
        <f>'SEM6'!IC72</f>
        <v>0</v>
      </c>
      <c r="GQ72" s="99">
        <f t="shared" si="144"/>
        <v>0</v>
      </c>
      <c r="GR72" s="99">
        <f t="shared" si="145"/>
        <v>0</v>
      </c>
      <c r="GS72" s="100">
        <f t="shared" si="146"/>
        <v>0</v>
      </c>
      <c r="GT72" s="100">
        <f t="shared" si="147"/>
        <v>0</v>
      </c>
      <c r="GU72" s="35">
        <f>'SEM6'!IH72</f>
        <v>0</v>
      </c>
      <c r="GV72" s="35">
        <f>'SEM6'!II72</f>
        <v>0</v>
      </c>
      <c r="GW72" s="35">
        <f>'SEM6'!IJ72</f>
        <v>0</v>
      </c>
      <c r="GX72" s="35">
        <f>'SEM6'!IK72</f>
        <v>0</v>
      </c>
      <c r="GY72" s="35">
        <f>'SEM6'!IL72</f>
        <v>0</v>
      </c>
      <c r="GZ72" s="35">
        <f>'SEM6'!IM72</f>
        <v>0</v>
      </c>
      <c r="HA72" s="100">
        <f>'SEM6'!IN72</f>
        <v>0</v>
      </c>
      <c r="HB72" s="35">
        <f>'SEM6'!IO72</f>
        <v>0</v>
      </c>
      <c r="HC72" s="35">
        <f>'SEM6'!IP72</f>
        <v>0</v>
      </c>
      <c r="HD72" s="35">
        <f>'SEM6'!IQ72</f>
        <v>0</v>
      </c>
      <c r="HE72" s="35">
        <f>'SEM6'!IR72</f>
        <v>0</v>
      </c>
      <c r="HF72" s="35">
        <f>'SEM6'!IS72</f>
        <v>0</v>
      </c>
      <c r="HG72" s="23">
        <f>'SEM6'!IT72</f>
        <v>0</v>
      </c>
      <c r="HH72" s="26">
        <f>'SEM6'!IU72</f>
        <v>0</v>
      </c>
      <c r="HI72" s="42" t="str">
        <f t="shared" ref="HI72:HI76" si="172">IFERROR(GQ72/GP72,"-")</f>
        <v>-</v>
      </c>
      <c r="HJ72" s="89" t="str">
        <f t="shared" ref="HJ72:HJ76" si="173">IFERROR((GS72+GT72)/GP72,"-")</f>
        <v>-</v>
      </c>
      <c r="HK72" s="43" t="str">
        <f t="shared" ref="HK72:HK76" si="174">IFERROR(GR72/GQ72,"-")</f>
        <v>-</v>
      </c>
      <c r="HL72" s="43" t="str">
        <f t="shared" ref="HL72:HL76" si="175">IFERROR((GU72+GS72)/GQ72,"-")</f>
        <v>-</v>
      </c>
      <c r="HM72" s="43" t="str">
        <f t="shared" ref="HM72:HM76" si="176">IFERROR((GX72+GT72)/GQ72,"-")</f>
        <v>-</v>
      </c>
      <c r="HN72" s="43" t="str">
        <f t="shared" ref="HN72:HN76" si="177">IFERROR(HA72/GQ72,"-")</f>
        <v>-</v>
      </c>
      <c r="HO72" s="43" t="str">
        <f t="shared" ref="HO72:HO76" si="178">IFERROR(GS72/(GU72+GS72),"-")</f>
        <v>-</v>
      </c>
      <c r="HP72" s="43" t="str">
        <f t="shared" ref="HP72:HP76" si="179">IFERROR(GT72/(GX72+GT72),"-")</f>
        <v>-</v>
      </c>
      <c r="HQ72" s="43" t="str">
        <f t="shared" ref="HQ72:HQ76" si="180">IFERROR(GS72/GQ72,"-")</f>
        <v>-</v>
      </c>
      <c r="HR72" s="43" t="str">
        <f t="shared" ref="HR72:HR76" si="181">IFERROR(GV72/GQ72,"-")</f>
        <v>-</v>
      </c>
      <c r="HS72" s="43" t="str">
        <f t="shared" ref="HS72:HS76" si="182">IFERROR(GW72/GQ72,"-")</f>
        <v>-</v>
      </c>
      <c r="HT72" s="43" t="str">
        <f t="shared" ref="HT72:HT76" si="183">IFERROR(GT72/GQ72,"-")</f>
        <v>-</v>
      </c>
      <c r="HU72" s="43" t="str">
        <f t="shared" ref="HU72:HU76" si="184">IFERROR(GY72/GQ72,"-")</f>
        <v>-</v>
      </c>
      <c r="HV72" s="43" t="str">
        <f t="shared" ref="HV72:HV76" si="185">IFERROR(GZ72/GQ72,"-")</f>
        <v>-</v>
      </c>
      <c r="HW72" s="43" t="str">
        <f t="shared" ref="HW72:HW76" si="186">IFERROR(HB72/GQ72,"-")</f>
        <v>-</v>
      </c>
      <c r="HX72" s="43" t="str">
        <f t="shared" ref="HX72:HX76" si="187">IFERROR(HC72/GQ72,"-")</f>
        <v>-</v>
      </c>
      <c r="HY72" s="44" t="str">
        <f t="shared" ref="HY72:HY76" si="188">IFERROR(HD72/GP72,"-")</f>
        <v>-</v>
      </c>
      <c r="HZ72" s="44" t="str">
        <f t="shared" ref="HZ72:HZ76" si="189">IFERROR(HE72/(GU72+GS72),"-")</f>
        <v>-</v>
      </c>
      <c r="IA72" s="44" t="str">
        <f t="shared" ref="IA72:IA76" si="190">IFERROR((HF72/(GX72+GT72))/12,"-")</f>
        <v>-</v>
      </c>
      <c r="IB72" s="90" t="str">
        <f t="shared" ref="IB72:IB76" si="191">IFERROR((HH72-HG72)/12/HA72,"-")</f>
        <v>-</v>
      </c>
      <c r="IC72" s="39">
        <f>'CUMUL Octobre 2022'!C72</f>
        <v>0</v>
      </c>
      <c r="ID72" s="112">
        <f t="shared" si="148"/>
        <v>0</v>
      </c>
      <c r="IE72" s="112">
        <f t="shared" si="149"/>
        <v>0</v>
      </c>
      <c r="IF72" s="113">
        <f t="shared" si="150"/>
        <v>0</v>
      </c>
      <c r="IG72" s="113">
        <f t="shared" si="151"/>
        <v>0</v>
      </c>
      <c r="IH72" s="35">
        <f>'CUMUL Octobre 2022'!H72</f>
        <v>0</v>
      </c>
      <c r="II72" s="35">
        <f>'CUMUL Octobre 2022'!I72</f>
        <v>0</v>
      </c>
      <c r="IJ72" s="35">
        <f>'CUMUL Octobre 2022'!J72</f>
        <v>0</v>
      </c>
      <c r="IK72" s="35">
        <f>'CUMUL Octobre 2022'!K72</f>
        <v>0</v>
      </c>
      <c r="IL72" s="35">
        <f>'CUMUL Octobre 2022'!L72</f>
        <v>0</v>
      </c>
      <c r="IM72" s="35">
        <f>'CUMUL Octobre 2022'!M72</f>
        <v>0</v>
      </c>
      <c r="IN72" s="113">
        <f>'CUMUL Octobre 2022'!N72</f>
        <v>0</v>
      </c>
      <c r="IO72" s="35">
        <f>'CUMUL Octobre 2022'!O72</f>
        <v>0</v>
      </c>
      <c r="IP72" s="35">
        <f>'CUMUL Octobre 2022'!P72</f>
        <v>0</v>
      </c>
      <c r="IQ72" s="35">
        <f>'CUMUL Octobre 2022'!Q72</f>
        <v>0</v>
      </c>
      <c r="IR72" s="35">
        <f>'CUMUL Octobre 2022'!R72</f>
        <v>0</v>
      </c>
      <c r="IS72" s="35">
        <f>'CUMUL Octobre 2022'!S72</f>
        <v>0</v>
      </c>
      <c r="IT72" s="23">
        <f>'CUMUL Octobre 2022'!T72</f>
        <v>0</v>
      </c>
      <c r="IU72" s="26">
        <f>'CUMUL Octobre 2022'!U72</f>
        <v>0</v>
      </c>
      <c r="IV72" s="125" t="str">
        <f t="shared" si="152"/>
        <v>-</v>
      </c>
      <c r="IW72" s="126" t="str">
        <f t="shared" si="153"/>
        <v>-</v>
      </c>
      <c r="IX72" s="127" t="str">
        <f t="shared" si="154"/>
        <v>-</v>
      </c>
      <c r="IY72" s="127" t="str">
        <f t="shared" si="155"/>
        <v>-</v>
      </c>
      <c r="IZ72" s="127" t="str">
        <f t="shared" si="156"/>
        <v>-</v>
      </c>
      <c r="JA72" s="127" t="str">
        <f t="shared" si="157"/>
        <v>-</v>
      </c>
      <c r="JB72" s="127" t="str">
        <f t="shared" si="158"/>
        <v>-</v>
      </c>
      <c r="JC72" s="127" t="str">
        <f t="shared" si="159"/>
        <v>-</v>
      </c>
      <c r="JD72" s="127" t="str">
        <f t="shared" si="160"/>
        <v>-</v>
      </c>
      <c r="JE72" s="127" t="str">
        <f t="shared" si="161"/>
        <v>-</v>
      </c>
      <c r="JF72" s="127" t="str">
        <f t="shared" si="162"/>
        <v>-</v>
      </c>
      <c r="JG72" s="127" t="str">
        <f t="shared" si="163"/>
        <v>-</v>
      </c>
      <c r="JH72" s="127" t="str">
        <f t="shared" si="164"/>
        <v>-</v>
      </c>
      <c r="JI72" s="127" t="str">
        <f t="shared" si="165"/>
        <v>-</v>
      </c>
      <c r="JJ72" s="127" t="str">
        <f t="shared" si="166"/>
        <v>-</v>
      </c>
      <c r="JK72" s="127" t="str">
        <f t="shared" si="167"/>
        <v>-</v>
      </c>
      <c r="JL72" s="128" t="str">
        <f t="shared" si="168"/>
        <v>-</v>
      </c>
      <c r="JM72" s="128" t="str">
        <f t="shared" si="169"/>
        <v>-</v>
      </c>
      <c r="JN72" s="128" t="str">
        <f t="shared" si="170"/>
        <v>-</v>
      </c>
      <c r="JO72" s="129" t="str">
        <f t="shared" si="171"/>
        <v>-</v>
      </c>
    </row>
    <row r="73" spans="1:275" ht="15.75">
      <c r="A73" s="14">
        <f>IFERROR('SEM1'!A73,"-")</f>
        <v>0</v>
      </c>
      <c r="B73" s="14">
        <f>IFERROR('SEM1'!B73,"-")</f>
        <v>0</v>
      </c>
      <c r="C73" s="39">
        <f>+'SEM1'!IC73</f>
        <v>0</v>
      </c>
      <c r="D73" s="99">
        <f t="shared" ref="D73:D75" si="192">SUM(H73:P73)</f>
        <v>0</v>
      </c>
      <c r="E73" s="99">
        <f t="shared" ref="E73:E75" si="193">SUM(H73:N73)</f>
        <v>0</v>
      </c>
      <c r="F73" s="100">
        <f t="shared" ref="F73:F75" si="194">I73+J73</f>
        <v>0</v>
      </c>
      <c r="G73" s="100">
        <f t="shared" ref="G73:G75" si="195">L73+M73</f>
        <v>0</v>
      </c>
      <c r="H73" s="35">
        <f>+'SEM1'!IH73</f>
        <v>0</v>
      </c>
      <c r="I73" s="35">
        <f>+'SEM1'!II73</f>
        <v>0</v>
      </c>
      <c r="J73" s="35">
        <f>+'SEM1'!IJ73</f>
        <v>0</v>
      </c>
      <c r="K73" s="35">
        <f>+'SEM1'!IK73</f>
        <v>0</v>
      </c>
      <c r="L73" s="35">
        <f>+'SEM1'!IL73</f>
        <v>0</v>
      </c>
      <c r="M73" s="35">
        <f>+'SEM1'!IM73</f>
        <v>0</v>
      </c>
      <c r="N73" s="100">
        <f>+'SEM1'!IN73</f>
        <v>0</v>
      </c>
      <c r="O73" s="35">
        <f>+'SEM1'!IO73</f>
        <v>0</v>
      </c>
      <c r="P73" s="35">
        <f>+'SEM1'!IP73</f>
        <v>0</v>
      </c>
      <c r="Q73" s="35">
        <f>+'SEM1'!IQ73</f>
        <v>0</v>
      </c>
      <c r="R73" s="35">
        <f>+'SEM1'!IR73</f>
        <v>0</v>
      </c>
      <c r="S73" s="35">
        <f>+'SEM1'!IS73</f>
        <v>0</v>
      </c>
      <c r="T73" s="23">
        <f>+'SEM1'!IT73</f>
        <v>0</v>
      </c>
      <c r="U73" s="26">
        <f>+'SEM1'!IU73</f>
        <v>0</v>
      </c>
      <c r="V73" s="42" t="str">
        <f t="shared" ref="V73:V76" si="196">IFERROR(D73/C73,"-")</f>
        <v>-</v>
      </c>
      <c r="W73" s="89" t="str">
        <f t="shared" ref="W73:W76" si="197">IFERROR((F73+G73)/C73,"-")</f>
        <v>-</v>
      </c>
      <c r="X73" s="43" t="str">
        <f t="shared" ref="X73:X76" si="198">IFERROR(E73/D73,"-")</f>
        <v>-</v>
      </c>
      <c r="Y73" s="43" t="str">
        <f t="shared" ref="Y73:Y76" si="199">IFERROR((H73+F73)/D73,"-")</f>
        <v>-</v>
      </c>
      <c r="Z73" s="43" t="str">
        <f t="shared" ref="Z73:Z76" si="200">IFERROR((K73+G73)/D73,"-")</f>
        <v>-</v>
      </c>
      <c r="AA73" s="43" t="str">
        <f t="shared" ref="AA73:AA76" si="201">IFERROR(N73/D73,"-")</f>
        <v>-</v>
      </c>
      <c r="AB73" s="43" t="str">
        <f t="shared" ref="AB73:AB76" si="202">IFERROR(F73/(H73+F73),"-")</f>
        <v>-</v>
      </c>
      <c r="AC73" s="43" t="str">
        <f t="shared" ref="AC73:AC76" si="203">IFERROR(G73/(K73+G73),"-")</f>
        <v>-</v>
      </c>
      <c r="AD73" s="43" t="str">
        <f t="shared" ref="AD73:AD76" si="204">IFERROR(F73/D73,"-")</f>
        <v>-</v>
      </c>
      <c r="AE73" s="43" t="str">
        <f t="shared" ref="AE73:AE76" si="205">IFERROR(I73/D73,"-")</f>
        <v>-</v>
      </c>
      <c r="AF73" s="43" t="str">
        <f t="shared" ref="AF73:AF76" si="206">IFERROR(J73/D73,"-")</f>
        <v>-</v>
      </c>
      <c r="AG73" s="43" t="str">
        <f t="shared" ref="AG73:AG76" si="207">IFERROR(G73/D73,"-")</f>
        <v>-</v>
      </c>
      <c r="AH73" s="43" t="str">
        <f t="shared" ref="AH73:AH76" si="208">IFERROR(L73/D73,"-")</f>
        <v>-</v>
      </c>
      <c r="AI73" s="43" t="str">
        <f t="shared" ref="AI73:AI76" si="209">IFERROR(M73/D73,"-")</f>
        <v>-</v>
      </c>
      <c r="AJ73" s="43" t="str">
        <f t="shared" ref="AJ73:AJ76" si="210">IFERROR(O73/D73,"-")</f>
        <v>-</v>
      </c>
      <c r="AK73" s="43" t="str">
        <f t="shared" ref="AK73:AK76" si="211">IFERROR(P73/D73,"-")</f>
        <v>-</v>
      </c>
      <c r="AL73" s="44" t="str">
        <f t="shared" ref="AL73:AL76" si="212">IFERROR(Q73/C73,"-")</f>
        <v>-</v>
      </c>
      <c r="AM73" s="44" t="str">
        <f t="shared" ref="AM73:AM76" si="213">IFERROR(R73/(H73+F73),"-")</f>
        <v>-</v>
      </c>
      <c r="AN73" s="44" t="str">
        <f t="shared" ref="AN73:AN76" si="214">IFERROR((S73/(K73+G73))/12,"-")</f>
        <v>-</v>
      </c>
      <c r="AO73" s="90" t="str">
        <f t="shared" ref="AO73:AO76" si="215">IFERROR((U73-T73)/12/N73,"-")</f>
        <v>-</v>
      </c>
      <c r="AP73" s="39">
        <f>+'SEM2'!IC73</f>
        <v>0</v>
      </c>
      <c r="AQ73" s="99">
        <f t="shared" ref="AQ73:AQ75" si="216">SUM(AU73:BC73)</f>
        <v>0</v>
      </c>
      <c r="AR73" s="99">
        <f t="shared" ref="AR73:AR75" si="217">SUM(AU73:BA73)</f>
        <v>0</v>
      </c>
      <c r="AS73" s="100">
        <f t="shared" ref="AS73:AS75" si="218">AV73+AW73</f>
        <v>0</v>
      </c>
      <c r="AT73" s="100">
        <f t="shared" ref="AT73:AT75" si="219">AY73+AZ73</f>
        <v>0</v>
      </c>
      <c r="AU73" s="35">
        <f>+'SEM2'!IH73</f>
        <v>0</v>
      </c>
      <c r="AV73" s="35">
        <f>+'SEM2'!II73</f>
        <v>0</v>
      </c>
      <c r="AW73" s="35">
        <f>+'SEM2'!IJ73</f>
        <v>0</v>
      </c>
      <c r="AX73" s="35">
        <f>+'SEM2'!IK73</f>
        <v>0</v>
      </c>
      <c r="AY73" s="35">
        <f>+'SEM2'!IL73</f>
        <v>0</v>
      </c>
      <c r="AZ73" s="35">
        <f>+'SEM2'!IM73</f>
        <v>0</v>
      </c>
      <c r="BA73" s="100">
        <f>+'SEM2'!IN73</f>
        <v>0</v>
      </c>
      <c r="BB73" s="35">
        <f>+'SEM2'!IO73</f>
        <v>0</v>
      </c>
      <c r="BC73" s="35">
        <f>+'SEM2'!IP73</f>
        <v>0</v>
      </c>
      <c r="BD73" s="35">
        <f>+'SEM2'!IQ73</f>
        <v>0</v>
      </c>
      <c r="BE73" s="35">
        <f>+'SEM2'!IR73</f>
        <v>0</v>
      </c>
      <c r="BF73" s="35">
        <f>+'SEM2'!IS73</f>
        <v>0</v>
      </c>
      <c r="BG73" s="23">
        <f>+'SEM2'!IT73</f>
        <v>0</v>
      </c>
      <c r="BH73" s="26">
        <f>+'SEM2'!IU73</f>
        <v>0</v>
      </c>
      <c r="BI73" s="42" t="str">
        <f t="shared" ref="BI73:BI76" si="220">IFERROR(AQ73/AP73,"-")</f>
        <v>-</v>
      </c>
      <c r="BJ73" s="89" t="str">
        <f t="shared" ref="BJ73:BJ76" si="221">IFERROR((AS73+AT73)/AP73,"-")</f>
        <v>-</v>
      </c>
      <c r="BK73" s="43" t="str">
        <f t="shared" ref="BK73:BK76" si="222">IFERROR(AR73/AQ73,"-")</f>
        <v>-</v>
      </c>
      <c r="BL73" s="43" t="str">
        <f t="shared" ref="BL73:BL76" si="223">IFERROR((AU73+AS73)/AQ73,"-")</f>
        <v>-</v>
      </c>
      <c r="BM73" s="43" t="str">
        <f t="shared" ref="BM73:BM76" si="224">IFERROR((AX73+AT73)/AQ73,"-")</f>
        <v>-</v>
      </c>
      <c r="BN73" s="43" t="str">
        <f t="shared" ref="BN73:BN76" si="225">IFERROR(BA73/AQ73,"-")</f>
        <v>-</v>
      </c>
      <c r="BO73" s="43" t="str">
        <f t="shared" ref="BO73:BO76" si="226">IFERROR(AS73/(AU73+AS73),"-")</f>
        <v>-</v>
      </c>
      <c r="BP73" s="43" t="str">
        <f t="shared" ref="BP73:BP76" si="227">IFERROR(AT73/(AX73+AT73),"-")</f>
        <v>-</v>
      </c>
      <c r="BQ73" s="43" t="str">
        <f t="shared" ref="BQ73:BQ76" si="228">IFERROR(AS73/AQ73,"-")</f>
        <v>-</v>
      </c>
      <c r="BR73" s="43" t="str">
        <f t="shared" ref="BR73:BR76" si="229">IFERROR(AV73/AQ73,"-")</f>
        <v>-</v>
      </c>
      <c r="BS73" s="43" t="str">
        <f t="shared" ref="BS73:BS76" si="230">IFERROR(AW73/AQ73,"-")</f>
        <v>-</v>
      </c>
      <c r="BT73" s="43" t="str">
        <f t="shared" ref="BT73:BT76" si="231">IFERROR(AT73/AQ73,"-")</f>
        <v>-</v>
      </c>
      <c r="BU73" s="43" t="str">
        <f t="shared" ref="BU73:BU76" si="232">IFERROR(AY73/AQ73,"-")</f>
        <v>-</v>
      </c>
      <c r="BV73" s="43" t="str">
        <f t="shared" ref="BV73:BV76" si="233">IFERROR(AZ73/AQ73,"-")</f>
        <v>-</v>
      </c>
      <c r="BW73" s="43" t="str">
        <f t="shared" ref="BW73:BW76" si="234">IFERROR(BB73/AQ73,"-")</f>
        <v>-</v>
      </c>
      <c r="BX73" s="43" t="str">
        <f t="shared" ref="BX73:BX76" si="235">IFERROR(BC73/AQ73,"-")</f>
        <v>-</v>
      </c>
      <c r="BY73" s="44" t="str">
        <f t="shared" ref="BY73:BY76" si="236">IFERROR(BD73/AP73,"-")</f>
        <v>-</v>
      </c>
      <c r="BZ73" s="44" t="str">
        <f t="shared" ref="BZ73:BZ76" si="237">IFERROR(BE73/(AU73+AS73),"-")</f>
        <v>-</v>
      </c>
      <c r="CA73" s="44" t="str">
        <f t="shared" ref="CA73:CA76" si="238">IFERROR((BF73/(AX73+AT73))/12,"-")</f>
        <v>-</v>
      </c>
      <c r="CB73" s="90" t="str">
        <f t="shared" ref="CB73:CB76" si="239">IFERROR((BH73-BG73)/12/BA73,"-")</f>
        <v>-</v>
      </c>
      <c r="CC73" s="39">
        <f>+'SEM3'!IC73</f>
        <v>0</v>
      </c>
      <c r="CD73" s="99">
        <f t="shared" ref="CD73:CD75" si="240">SUM(CH73:CP73)</f>
        <v>0</v>
      </c>
      <c r="CE73" s="99">
        <f t="shared" ref="CE73:CE75" si="241">SUM(CH73:CN73)</f>
        <v>0</v>
      </c>
      <c r="CF73" s="100">
        <f t="shared" ref="CF73:CF75" si="242">CI73+CJ73</f>
        <v>0</v>
      </c>
      <c r="CG73" s="100">
        <f t="shared" ref="CG73:CG75" si="243">CL73+CM73</f>
        <v>0</v>
      </c>
      <c r="CH73" s="35">
        <f>+'SEM3'!IH73</f>
        <v>0</v>
      </c>
      <c r="CI73" s="35">
        <f>+'SEM3'!II73</f>
        <v>0</v>
      </c>
      <c r="CJ73" s="35">
        <f>+'SEM3'!IJ73</f>
        <v>0</v>
      </c>
      <c r="CK73" s="35">
        <f>+'SEM3'!IK73</f>
        <v>0</v>
      </c>
      <c r="CL73" s="35">
        <f>+'SEM3'!IL73</f>
        <v>0</v>
      </c>
      <c r="CM73" s="35">
        <f>+'SEM3'!IM73</f>
        <v>0</v>
      </c>
      <c r="CN73" s="100">
        <f>+'SEM3'!IN73</f>
        <v>0</v>
      </c>
      <c r="CO73" s="35">
        <f>+'SEM3'!IO73</f>
        <v>0</v>
      </c>
      <c r="CP73" s="35">
        <f>+'SEM3'!IP73</f>
        <v>0</v>
      </c>
      <c r="CQ73" s="35">
        <f>+'SEM3'!IQ73</f>
        <v>0</v>
      </c>
      <c r="CR73" s="35">
        <f>+'SEM3'!IR73</f>
        <v>0</v>
      </c>
      <c r="CS73" s="35">
        <f>+'SEM3'!IS73</f>
        <v>0</v>
      </c>
      <c r="CT73" s="23">
        <f>+'SEM3'!IT73</f>
        <v>0</v>
      </c>
      <c r="CU73" s="26">
        <f>+'SEM3'!IU73</f>
        <v>0</v>
      </c>
      <c r="CV73" s="42" t="str">
        <f t="shared" ref="CV73:CV76" si="244">IFERROR(CD73/CC73,"-")</f>
        <v>-</v>
      </c>
      <c r="CW73" s="89" t="str">
        <f t="shared" ref="CW73:CW76" si="245">IFERROR((CF73+CG73)/CC73,"-")</f>
        <v>-</v>
      </c>
      <c r="CX73" s="43" t="str">
        <f t="shared" ref="CX73:CX76" si="246">IFERROR(CE73/CD73,"-")</f>
        <v>-</v>
      </c>
      <c r="CY73" s="43" t="str">
        <f t="shared" ref="CY73:CY76" si="247">IFERROR((CH73+CF73)/CD73,"-")</f>
        <v>-</v>
      </c>
      <c r="CZ73" s="43" t="str">
        <f t="shared" ref="CZ73:CZ76" si="248">IFERROR((CK73+CG73)/CD73,"-")</f>
        <v>-</v>
      </c>
      <c r="DA73" s="43" t="str">
        <f t="shared" ref="DA73:DA76" si="249">IFERROR(CN73/CD73,"-")</f>
        <v>-</v>
      </c>
      <c r="DB73" s="43" t="str">
        <f t="shared" ref="DB73:DB76" si="250">IFERROR(CF73/(CH73+CF73),"-")</f>
        <v>-</v>
      </c>
      <c r="DC73" s="43" t="str">
        <f t="shared" ref="DC73:DC76" si="251">IFERROR(CG73/(CK73+CG73),"-")</f>
        <v>-</v>
      </c>
      <c r="DD73" s="43" t="str">
        <f t="shared" ref="DD73:DD76" si="252">IFERROR(CF73/CD73,"-")</f>
        <v>-</v>
      </c>
      <c r="DE73" s="43" t="str">
        <f t="shared" ref="DE73:DE76" si="253">IFERROR(CI73/CD73,"-")</f>
        <v>-</v>
      </c>
      <c r="DF73" s="43" t="str">
        <f t="shared" ref="DF73:DF76" si="254">IFERROR(CJ73/CD73,"-")</f>
        <v>-</v>
      </c>
      <c r="DG73" s="43" t="str">
        <f t="shared" ref="DG73:DG76" si="255">IFERROR(CG73/CD73,"-")</f>
        <v>-</v>
      </c>
      <c r="DH73" s="43" t="str">
        <f t="shared" ref="DH73:DH76" si="256">IFERROR(CL73/CD73,"-")</f>
        <v>-</v>
      </c>
      <c r="DI73" s="43" t="str">
        <f t="shared" ref="DI73:DI76" si="257">IFERROR(CM73/CD73,"-")</f>
        <v>-</v>
      </c>
      <c r="DJ73" s="43" t="str">
        <f t="shared" ref="DJ73:DJ76" si="258">IFERROR(CO73/CD73,"-")</f>
        <v>-</v>
      </c>
      <c r="DK73" s="43" t="str">
        <f t="shared" ref="DK73:DK76" si="259">IFERROR(CP73/CD73,"-")</f>
        <v>-</v>
      </c>
      <c r="DL73" s="44" t="str">
        <f t="shared" ref="DL73:DL76" si="260">IFERROR(CQ73/CC73,"-")</f>
        <v>-</v>
      </c>
      <c r="DM73" s="44" t="str">
        <f t="shared" ref="DM73:DM76" si="261">IFERROR(CR73/(CH73+CF73),"-")</f>
        <v>-</v>
      </c>
      <c r="DN73" s="44" t="str">
        <f t="shared" ref="DN73:DN76" si="262">IFERROR((CS73/(CK73+CG73))/12,"-")</f>
        <v>-</v>
      </c>
      <c r="DO73" s="90" t="str">
        <f t="shared" ref="DO73:DO76" si="263">IFERROR((CU73-CT73)/12/CN73,"-")</f>
        <v>-</v>
      </c>
      <c r="DP73" s="39">
        <f>+'SEM4'!IC73</f>
        <v>0</v>
      </c>
      <c r="DQ73" s="99">
        <f t="shared" ref="DQ73:DQ75" si="264">SUM(DU73:EC73)</f>
        <v>0</v>
      </c>
      <c r="DR73" s="99">
        <f t="shared" ref="DR73:DR75" si="265">SUM(DU73:EA73)</f>
        <v>0</v>
      </c>
      <c r="DS73" s="100">
        <f t="shared" ref="DS73:DS75" si="266">DV73+DW73</f>
        <v>0</v>
      </c>
      <c r="DT73" s="100">
        <f t="shared" ref="DT73:DT75" si="267">DY73+DZ73</f>
        <v>0</v>
      </c>
      <c r="DU73" s="35">
        <f>+'SEM4'!IH73</f>
        <v>0</v>
      </c>
      <c r="DV73" s="35">
        <f>+'SEM4'!II73</f>
        <v>0</v>
      </c>
      <c r="DW73" s="35">
        <f>+'SEM4'!IJ73</f>
        <v>0</v>
      </c>
      <c r="DX73" s="35">
        <f>+'SEM4'!IK73</f>
        <v>0</v>
      </c>
      <c r="DY73" s="35">
        <f>+'SEM4'!IL73</f>
        <v>0</v>
      </c>
      <c r="DZ73" s="35">
        <f>+'SEM4'!IM73</f>
        <v>0</v>
      </c>
      <c r="EA73" s="100">
        <f>+'SEM4'!IN73</f>
        <v>0</v>
      </c>
      <c r="EB73" s="35">
        <f>+'SEM4'!IO73</f>
        <v>0</v>
      </c>
      <c r="EC73" s="35">
        <f>+'SEM4'!IP73</f>
        <v>0</v>
      </c>
      <c r="ED73" s="35">
        <f>+'SEM4'!IQ73</f>
        <v>0</v>
      </c>
      <c r="EE73" s="35">
        <f>+'SEM4'!IR73</f>
        <v>0</v>
      </c>
      <c r="EF73" s="35">
        <f>+'SEM4'!IS73</f>
        <v>0</v>
      </c>
      <c r="EG73" s="23">
        <f>+'SEM4'!IT73</f>
        <v>0</v>
      </c>
      <c r="EH73" s="26">
        <f>+'SEM4'!IU73</f>
        <v>0</v>
      </c>
      <c r="EI73" s="42" t="str">
        <f t="shared" ref="EI73:EI76" si="268">IFERROR(DQ73/DP73,"-")</f>
        <v>-</v>
      </c>
      <c r="EJ73" s="89" t="str">
        <f t="shared" ref="EJ73:EJ76" si="269">IFERROR((DS73+DT73)/DP73,"-")</f>
        <v>-</v>
      </c>
      <c r="EK73" s="43" t="str">
        <f t="shared" ref="EK73:EK76" si="270">IFERROR(DR73/DQ73,"-")</f>
        <v>-</v>
      </c>
      <c r="EL73" s="43" t="str">
        <f t="shared" ref="EL73:EL76" si="271">IFERROR((DU73+DS73)/DQ73,"-")</f>
        <v>-</v>
      </c>
      <c r="EM73" s="43" t="str">
        <f t="shared" ref="EM73:EM76" si="272">IFERROR((DX73+DT73)/DQ73,"-")</f>
        <v>-</v>
      </c>
      <c r="EN73" s="43" t="str">
        <f t="shared" ref="EN73:EN76" si="273">IFERROR(EA73/DQ73,"-")</f>
        <v>-</v>
      </c>
      <c r="EO73" s="43" t="str">
        <f t="shared" ref="EO73:EO76" si="274">IFERROR(DS73/(DU73+DS73),"-")</f>
        <v>-</v>
      </c>
      <c r="EP73" s="43" t="str">
        <f t="shared" ref="EP73:EP76" si="275">IFERROR(DT73/(DX73+DT73),"-")</f>
        <v>-</v>
      </c>
      <c r="EQ73" s="43" t="str">
        <f t="shared" ref="EQ73:EQ76" si="276">IFERROR(DS73/DQ73,"-")</f>
        <v>-</v>
      </c>
      <c r="ER73" s="43" t="str">
        <f t="shared" ref="ER73:ER76" si="277">IFERROR(DV73/DQ73,"-")</f>
        <v>-</v>
      </c>
      <c r="ES73" s="43" t="str">
        <f t="shared" ref="ES73:ES76" si="278">IFERROR(DW73/DQ73,"-")</f>
        <v>-</v>
      </c>
      <c r="ET73" s="43" t="str">
        <f t="shared" ref="ET73:ET76" si="279">IFERROR(DT73/DQ73,"-")</f>
        <v>-</v>
      </c>
      <c r="EU73" s="43" t="str">
        <f t="shared" ref="EU73:EU76" si="280">IFERROR(DY73/DQ73,"-")</f>
        <v>-</v>
      </c>
      <c r="EV73" s="43" t="str">
        <f t="shared" ref="EV73:EV76" si="281">IFERROR(DZ73/DQ73,"-")</f>
        <v>-</v>
      </c>
      <c r="EW73" s="43" t="str">
        <f t="shared" ref="EW73:EW76" si="282">IFERROR(EB73/DQ73,"-")</f>
        <v>-</v>
      </c>
      <c r="EX73" s="43" t="str">
        <f t="shared" ref="EX73:EX76" si="283">IFERROR(EC73/DQ73,"-")</f>
        <v>-</v>
      </c>
      <c r="EY73" s="44" t="str">
        <f t="shared" ref="EY73:EY76" si="284">IFERROR(ED73/DP73,"-")</f>
        <v>-</v>
      </c>
      <c r="EZ73" s="44" t="str">
        <f t="shared" ref="EZ73:EZ76" si="285">IFERROR(EE73/(DU73+DS73),"-")</f>
        <v>-</v>
      </c>
      <c r="FA73" s="44" t="str">
        <f t="shared" ref="FA73:FA76" si="286">IFERROR((EF73/(DX73+DT73))/12,"-")</f>
        <v>-</v>
      </c>
      <c r="FB73" s="90" t="str">
        <f t="shared" ref="FB73:FB76" si="287">IFERROR((EH73-EG73)/12/EA73,"-")</f>
        <v>-</v>
      </c>
      <c r="FC73" s="39">
        <f>+'SEM5'!IC73</f>
        <v>0</v>
      </c>
      <c r="FD73" s="99">
        <f t="shared" ref="FD73:FD75" si="288">SUM(FH73:FP73)</f>
        <v>0</v>
      </c>
      <c r="FE73" s="99">
        <f t="shared" ref="FE73:FE75" si="289">SUM(FH73:FN73)</f>
        <v>0</v>
      </c>
      <c r="FF73" s="100">
        <f t="shared" ref="FF73:FF75" si="290">FI73+FJ73</f>
        <v>0</v>
      </c>
      <c r="FG73" s="100">
        <f t="shared" ref="FG73:FG75" si="291">FL73+FM73</f>
        <v>0</v>
      </c>
      <c r="FH73" s="35">
        <f>+'SEM5'!IH73</f>
        <v>0</v>
      </c>
      <c r="FI73" s="35">
        <f>+'SEM5'!II73</f>
        <v>0</v>
      </c>
      <c r="FJ73" s="35">
        <f>+'SEM5'!IJ73</f>
        <v>0</v>
      </c>
      <c r="FK73" s="35">
        <f>+'SEM5'!IK73</f>
        <v>0</v>
      </c>
      <c r="FL73" s="35">
        <f>+'SEM5'!IL73</f>
        <v>0</v>
      </c>
      <c r="FM73" s="35">
        <f>+'SEM5'!IM73</f>
        <v>0</v>
      </c>
      <c r="FN73" s="100">
        <f>+'SEM5'!IN73</f>
        <v>0</v>
      </c>
      <c r="FO73" s="35">
        <f>+'SEM5'!IO73</f>
        <v>0</v>
      </c>
      <c r="FP73" s="35">
        <f>+'SEM5'!IP73</f>
        <v>0</v>
      </c>
      <c r="FQ73" s="35">
        <f>+'SEM5'!IQ73</f>
        <v>0</v>
      </c>
      <c r="FR73" s="35">
        <f>+'SEM5'!IR73</f>
        <v>0</v>
      </c>
      <c r="FS73" s="35">
        <f>+'SEM5'!IS73</f>
        <v>0</v>
      </c>
      <c r="FT73" s="23">
        <f>+'SEM5'!IT73</f>
        <v>0</v>
      </c>
      <c r="FU73" s="26">
        <f>+'SEM5'!IU73</f>
        <v>0</v>
      </c>
      <c r="FV73" s="42" t="str">
        <f t="shared" ref="FV73:FV76" si="292">IFERROR(FD73/FC73,"-")</f>
        <v>-</v>
      </c>
      <c r="FW73" s="89" t="str">
        <f t="shared" ref="FW73:FW76" si="293">IFERROR((FF73+FG73)/FC73,"-")</f>
        <v>-</v>
      </c>
      <c r="FX73" s="43" t="str">
        <f t="shared" ref="FX73:FX76" si="294">IFERROR(FE73/FD73,"-")</f>
        <v>-</v>
      </c>
      <c r="FY73" s="43" t="str">
        <f t="shared" ref="FY73:FY76" si="295">IFERROR((FH73+FF73)/FD73,"-")</f>
        <v>-</v>
      </c>
      <c r="FZ73" s="43" t="str">
        <f t="shared" ref="FZ73:FZ76" si="296">IFERROR((FK73+FG73)/FD73,"-")</f>
        <v>-</v>
      </c>
      <c r="GA73" s="43" t="str">
        <f t="shared" ref="GA73:GA76" si="297">IFERROR(FN73/FD73,"-")</f>
        <v>-</v>
      </c>
      <c r="GB73" s="43" t="str">
        <f t="shared" ref="GB73:GB76" si="298">IFERROR(FF73/(FH73+FF73),"-")</f>
        <v>-</v>
      </c>
      <c r="GC73" s="43" t="str">
        <f t="shared" ref="GC73:GC76" si="299">IFERROR(FG73/(FK73+FG73),"-")</f>
        <v>-</v>
      </c>
      <c r="GD73" s="43" t="str">
        <f t="shared" ref="GD73:GD76" si="300">IFERROR(FF73/FD73,"-")</f>
        <v>-</v>
      </c>
      <c r="GE73" s="43" t="str">
        <f t="shared" ref="GE73:GE76" si="301">IFERROR(FI73/FD73,"-")</f>
        <v>-</v>
      </c>
      <c r="GF73" s="43" t="str">
        <f t="shared" ref="GF73:GF76" si="302">IFERROR(FJ73/FD73,"-")</f>
        <v>-</v>
      </c>
      <c r="GG73" s="43" t="str">
        <f t="shared" ref="GG73:GG76" si="303">IFERROR(FG73/FD73,"-")</f>
        <v>-</v>
      </c>
      <c r="GH73" s="43" t="str">
        <f t="shared" ref="GH73:GH76" si="304">IFERROR(FL73/FD73,"-")</f>
        <v>-</v>
      </c>
      <c r="GI73" s="43" t="str">
        <f t="shared" ref="GI73:GI76" si="305">IFERROR(FM73/FD73,"-")</f>
        <v>-</v>
      </c>
      <c r="GJ73" s="43" t="str">
        <f t="shared" ref="GJ73:GJ76" si="306">IFERROR(FO73/FD73,"-")</f>
        <v>-</v>
      </c>
      <c r="GK73" s="43" t="str">
        <f t="shared" ref="GK73:GK76" si="307">IFERROR(FP73/FD73,"-")</f>
        <v>-</v>
      </c>
      <c r="GL73" s="44" t="str">
        <f t="shared" ref="GL73:GL76" si="308">IFERROR(FQ73/FC73,"-")</f>
        <v>-</v>
      </c>
      <c r="GM73" s="44" t="str">
        <f t="shared" ref="GM73:GM76" si="309">IFERROR(FR73/(FH73+FF73),"-")</f>
        <v>-</v>
      </c>
      <c r="GN73" s="44" t="str">
        <f t="shared" ref="GN73:GN76" si="310">IFERROR((FS73/(FK73+FG73))/12,"-")</f>
        <v>-</v>
      </c>
      <c r="GO73" s="90" t="str">
        <f t="shared" ref="GO73:GO76" si="311">IFERROR((FU73-FT73)/12/FN73,"-")</f>
        <v>-</v>
      </c>
      <c r="GP73" s="39">
        <f>'SEM6'!IC73</f>
        <v>0</v>
      </c>
      <c r="GQ73" s="99">
        <f t="shared" ref="GQ73:GQ75" si="312">SUM(GU73:HC73)</f>
        <v>0</v>
      </c>
      <c r="GR73" s="99">
        <f t="shared" ref="GR73:GR75" si="313">SUM(GU73:HA73)</f>
        <v>0</v>
      </c>
      <c r="GS73" s="100">
        <f t="shared" ref="GS73:GS75" si="314">GV73+GW73</f>
        <v>0</v>
      </c>
      <c r="GT73" s="100">
        <f t="shared" ref="GT73:GT75" si="315">GY73+GZ73</f>
        <v>0</v>
      </c>
      <c r="GU73" s="35">
        <f>'SEM6'!IH73</f>
        <v>0</v>
      </c>
      <c r="GV73" s="35">
        <f>'SEM6'!II73</f>
        <v>0</v>
      </c>
      <c r="GW73" s="35">
        <f>'SEM6'!IJ73</f>
        <v>0</v>
      </c>
      <c r="GX73" s="35">
        <f>'SEM6'!IK73</f>
        <v>0</v>
      </c>
      <c r="GY73" s="35">
        <f>'SEM6'!IL73</f>
        <v>0</v>
      </c>
      <c r="GZ73" s="35">
        <f>'SEM6'!IM73</f>
        <v>0</v>
      </c>
      <c r="HA73" s="100">
        <f>'SEM6'!IN73</f>
        <v>0</v>
      </c>
      <c r="HB73" s="35">
        <f>'SEM6'!IO73</f>
        <v>0</v>
      </c>
      <c r="HC73" s="35">
        <f>'SEM6'!IP73</f>
        <v>0</v>
      </c>
      <c r="HD73" s="35">
        <f>'SEM6'!IQ73</f>
        <v>0</v>
      </c>
      <c r="HE73" s="35">
        <f>'SEM6'!IR73</f>
        <v>0</v>
      </c>
      <c r="HF73" s="35">
        <f>'SEM6'!IS73</f>
        <v>0</v>
      </c>
      <c r="HG73" s="23">
        <f>'SEM6'!IT73</f>
        <v>0</v>
      </c>
      <c r="HH73" s="26">
        <f>'SEM6'!IU73</f>
        <v>0</v>
      </c>
      <c r="HI73" s="42" t="str">
        <f t="shared" si="172"/>
        <v>-</v>
      </c>
      <c r="HJ73" s="89" t="str">
        <f t="shared" si="173"/>
        <v>-</v>
      </c>
      <c r="HK73" s="43" t="str">
        <f t="shared" si="174"/>
        <v>-</v>
      </c>
      <c r="HL73" s="43" t="str">
        <f t="shared" si="175"/>
        <v>-</v>
      </c>
      <c r="HM73" s="43" t="str">
        <f t="shared" si="176"/>
        <v>-</v>
      </c>
      <c r="HN73" s="43" t="str">
        <f t="shared" si="177"/>
        <v>-</v>
      </c>
      <c r="HO73" s="43" t="str">
        <f t="shared" si="178"/>
        <v>-</v>
      </c>
      <c r="HP73" s="43" t="str">
        <f t="shared" si="179"/>
        <v>-</v>
      </c>
      <c r="HQ73" s="43" t="str">
        <f t="shared" si="180"/>
        <v>-</v>
      </c>
      <c r="HR73" s="43" t="str">
        <f t="shared" si="181"/>
        <v>-</v>
      </c>
      <c r="HS73" s="43" t="str">
        <f t="shared" si="182"/>
        <v>-</v>
      </c>
      <c r="HT73" s="43" t="str">
        <f t="shared" si="183"/>
        <v>-</v>
      </c>
      <c r="HU73" s="43" t="str">
        <f t="shared" si="184"/>
        <v>-</v>
      </c>
      <c r="HV73" s="43" t="str">
        <f t="shared" si="185"/>
        <v>-</v>
      </c>
      <c r="HW73" s="43" t="str">
        <f t="shared" si="186"/>
        <v>-</v>
      </c>
      <c r="HX73" s="43" t="str">
        <f t="shared" si="187"/>
        <v>-</v>
      </c>
      <c r="HY73" s="44" t="str">
        <f t="shared" si="188"/>
        <v>-</v>
      </c>
      <c r="HZ73" s="44" t="str">
        <f t="shared" si="189"/>
        <v>-</v>
      </c>
      <c r="IA73" s="44" t="str">
        <f t="shared" si="190"/>
        <v>-</v>
      </c>
      <c r="IB73" s="90" t="str">
        <f t="shared" si="191"/>
        <v>-</v>
      </c>
      <c r="IC73" s="39">
        <f>'CUMUL Octobre 2022'!C73</f>
        <v>0</v>
      </c>
      <c r="ID73" s="112">
        <f t="shared" ref="ID73:ID75" si="316">SUM(IH73:IP73)</f>
        <v>0</v>
      </c>
      <c r="IE73" s="112">
        <f t="shared" ref="IE73:IE75" si="317">SUM(IH73:IN73)</f>
        <v>0</v>
      </c>
      <c r="IF73" s="113">
        <f t="shared" ref="IF73:IF75" si="318">II73+IJ73</f>
        <v>0</v>
      </c>
      <c r="IG73" s="113">
        <f t="shared" ref="IG73:IG75" si="319">IL73+IM73</f>
        <v>0</v>
      </c>
      <c r="IH73" s="35">
        <f>'CUMUL Octobre 2022'!H73</f>
        <v>0</v>
      </c>
      <c r="II73" s="35">
        <f>'CUMUL Octobre 2022'!I73</f>
        <v>0</v>
      </c>
      <c r="IJ73" s="35">
        <f>'CUMUL Octobre 2022'!J73</f>
        <v>0</v>
      </c>
      <c r="IK73" s="35">
        <f>'CUMUL Octobre 2022'!K73</f>
        <v>0</v>
      </c>
      <c r="IL73" s="35">
        <f>'CUMUL Octobre 2022'!L73</f>
        <v>0</v>
      </c>
      <c r="IM73" s="35">
        <f>'CUMUL Octobre 2022'!M73</f>
        <v>0</v>
      </c>
      <c r="IN73" s="113">
        <f>'CUMUL Octobre 2022'!N73</f>
        <v>0</v>
      </c>
      <c r="IO73" s="35">
        <f>'CUMUL Octobre 2022'!O73</f>
        <v>0</v>
      </c>
      <c r="IP73" s="35">
        <f>'CUMUL Octobre 2022'!P73</f>
        <v>0</v>
      </c>
      <c r="IQ73" s="35">
        <f>'CUMUL Octobre 2022'!Q73</f>
        <v>0</v>
      </c>
      <c r="IR73" s="35">
        <f>'CUMUL Octobre 2022'!R73</f>
        <v>0</v>
      </c>
      <c r="IS73" s="35">
        <f>'CUMUL Octobre 2022'!S73</f>
        <v>0</v>
      </c>
      <c r="IT73" s="23">
        <f>'CUMUL Octobre 2022'!T73</f>
        <v>0</v>
      </c>
      <c r="IU73" s="26">
        <f>'CUMUL Octobre 2022'!U73</f>
        <v>0</v>
      </c>
      <c r="IV73" s="125" t="str">
        <f t="shared" ref="IV73:IV76" si="320">IFERROR(ID73/IC73,"-")</f>
        <v>-</v>
      </c>
      <c r="IW73" s="126" t="str">
        <f t="shared" ref="IW73:IW76" si="321">IFERROR((IF73+IG73)/IC73,"-")</f>
        <v>-</v>
      </c>
      <c r="IX73" s="127" t="str">
        <f t="shared" ref="IX73:IX76" si="322">IFERROR(IE73/ID73,"-")</f>
        <v>-</v>
      </c>
      <c r="IY73" s="127" t="str">
        <f t="shared" ref="IY73:IY76" si="323">IFERROR((IH73+IF73)/ID73,"-")</f>
        <v>-</v>
      </c>
      <c r="IZ73" s="127" t="str">
        <f t="shared" ref="IZ73:IZ76" si="324">IFERROR((IK73+IG73)/ID73,"-")</f>
        <v>-</v>
      </c>
      <c r="JA73" s="127" t="str">
        <f t="shared" ref="JA73:JA76" si="325">IFERROR(IN73/ID73,"-")</f>
        <v>-</v>
      </c>
      <c r="JB73" s="127" t="str">
        <f t="shared" ref="JB73:JB76" si="326">IFERROR(IF73/(IH73+IF73),"-")</f>
        <v>-</v>
      </c>
      <c r="JC73" s="127" t="str">
        <f t="shared" ref="JC73:JC76" si="327">IFERROR(IG73/(IK73+IG73),"-")</f>
        <v>-</v>
      </c>
      <c r="JD73" s="127" t="str">
        <f t="shared" ref="JD73:JD76" si="328">IFERROR(IF73/ID73,"-")</f>
        <v>-</v>
      </c>
      <c r="JE73" s="127" t="str">
        <f t="shared" ref="JE73:JE76" si="329">IFERROR(II73/ID73,"-")</f>
        <v>-</v>
      </c>
      <c r="JF73" s="127" t="str">
        <f t="shared" ref="JF73:JF76" si="330">IFERROR(IJ73/ID73,"-")</f>
        <v>-</v>
      </c>
      <c r="JG73" s="127" t="str">
        <f t="shared" ref="JG73:JG76" si="331">IFERROR(IG73/ID73,"-")</f>
        <v>-</v>
      </c>
      <c r="JH73" s="127" t="str">
        <f t="shared" ref="JH73:JH76" si="332">IFERROR(IL73/ID73,"-")</f>
        <v>-</v>
      </c>
      <c r="JI73" s="127" t="str">
        <f t="shared" ref="JI73:JI76" si="333">IFERROR(IM73/ID73,"-")</f>
        <v>-</v>
      </c>
      <c r="JJ73" s="127" t="str">
        <f t="shared" ref="JJ73:JJ76" si="334">IFERROR(IO73/ID73,"-")</f>
        <v>-</v>
      </c>
      <c r="JK73" s="127" t="str">
        <f t="shared" ref="JK73:JK76" si="335">IFERROR(IP73/ID73,"-")</f>
        <v>-</v>
      </c>
      <c r="JL73" s="128" t="str">
        <f t="shared" ref="JL73:JL76" si="336">IFERROR(IQ73/IC73,"-")</f>
        <v>-</v>
      </c>
      <c r="JM73" s="128" t="str">
        <f t="shared" ref="JM73:JM76" si="337">IFERROR(IR73/(IH73+IF73),"-")</f>
        <v>-</v>
      </c>
      <c r="JN73" s="128" t="str">
        <f t="shared" ref="JN73:JN76" si="338">IFERROR((IS73/(IK73+IG73))/12,"-")</f>
        <v>-</v>
      </c>
      <c r="JO73" s="129" t="str">
        <f t="shared" ref="JO73:JO76" si="339">IFERROR((IU73-IT73)/12/IN73,"-")</f>
        <v>-</v>
      </c>
    </row>
    <row r="74" spans="1:275" ht="15.75">
      <c r="A74" s="14">
        <f>IFERROR('SEM1'!A74,"-")</f>
        <v>0</v>
      </c>
      <c r="B74" s="14">
        <f>IFERROR('SEM1'!B74,"-")</f>
        <v>0</v>
      </c>
      <c r="C74" s="39">
        <f>+'SEM1'!IC74</f>
        <v>0</v>
      </c>
      <c r="D74" s="99">
        <f t="shared" si="192"/>
        <v>0</v>
      </c>
      <c r="E74" s="99">
        <f t="shared" si="193"/>
        <v>0</v>
      </c>
      <c r="F74" s="100">
        <f t="shared" si="194"/>
        <v>0</v>
      </c>
      <c r="G74" s="100">
        <f t="shared" si="195"/>
        <v>0</v>
      </c>
      <c r="H74" s="35">
        <f>+'SEM1'!IH74</f>
        <v>0</v>
      </c>
      <c r="I74" s="35">
        <f>+'SEM1'!II74</f>
        <v>0</v>
      </c>
      <c r="J74" s="35">
        <f>+'SEM1'!IJ74</f>
        <v>0</v>
      </c>
      <c r="K74" s="35">
        <f>+'SEM1'!IK74</f>
        <v>0</v>
      </c>
      <c r="L74" s="35">
        <f>+'SEM1'!IL74</f>
        <v>0</v>
      </c>
      <c r="M74" s="35">
        <f>+'SEM1'!IM74</f>
        <v>0</v>
      </c>
      <c r="N74" s="100">
        <f>+'SEM1'!IN74</f>
        <v>0</v>
      </c>
      <c r="O74" s="35">
        <f>+'SEM1'!IO74</f>
        <v>0</v>
      </c>
      <c r="P74" s="35">
        <f>+'SEM1'!IP74</f>
        <v>0</v>
      </c>
      <c r="Q74" s="35">
        <f>+'SEM1'!IQ74</f>
        <v>0</v>
      </c>
      <c r="R74" s="35">
        <f>+'SEM1'!IR74</f>
        <v>0</v>
      </c>
      <c r="S74" s="35">
        <f>+'SEM1'!IS74</f>
        <v>0</v>
      </c>
      <c r="T74" s="23">
        <f>+'SEM1'!IT74</f>
        <v>0</v>
      </c>
      <c r="U74" s="26">
        <f>+'SEM1'!IU74</f>
        <v>0</v>
      </c>
      <c r="V74" s="42" t="str">
        <f t="shared" si="196"/>
        <v>-</v>
      </c>
      <c r="W74" s="89" t="str">
        <f t="shared" si="197"/>
        <v>-</v>
      </c>
      <c r="X74" s="43" t="str">
        <f t="shared" si="198"/>
        <v>-</v>
      </c>
      <c r="Y74" s="43" t="str">
        <f t="shared" si="199"/>
        <v>-</v>
      </c>
      <c r="Z74" s="43" t="str">
        <f t="shared" si="200"/>
        <v>-</v>
      </c>
      <c r="AA74" s="43" t="str">
        <f t="shared" si="201"/>
        <v>-</v>
      </c>
      <c r="AB74" s="43" t="str">
        <f t="shared" si="202"/>
        <v>-</v>
      </c>
      <c r="AC74" s="43" t="str">
        <f t="shared" si="203"/>
        <v>-</v>
      </c>
      <c r="AD74" s="43" t="str">
        <f t="shared" si="204"/>
        <v>-</v>
      </c>
      <c r="AE74" s="43" t="str">
        <f t="shared" si="205"/>
        <v>-</v>
      </c>
      <c r="AF74" s="43" t="str">
        <f t="shared" si="206"/>
        <v>-</v>
      </c>
      <c r="AG74" s="43" t="str">
        <f t="shared" si="207"/>
        <v>-</v>
      </c>
      <c r="AH74" s="43" t="str">
        <f t="shared" si="208"/>
        <v>-</v>
      </c>
      <c r="AI74" s="43" t="str">
        <f t="shared" si="209"/>
        <v>-</v>
      </c>
      <c r="AJ74" s="43" t="str">
        <f t="shared" si="210"/>
        <v>-</v>
      </c>
      <c r="AK74" s="43" t="str">
        <f t="shared" si="211"/>
        <v>-</v>
      </c>
      <c r="AL74" s="44" t="str">
        <f t="shared" si="212"/>
        <v>-</v>
      </c>
      <c r="AM74" s="44" t="str">
        <f t="shared" si="213"/>
        <v>-</v>
      </c>
      <c r="AN74" s="44" t="str">
        <f t="shared" si="214"/>
        <v>-</v>
      </c>
      <c r="AO74" s="90" t="str">
        <f t="shared" si="215"/>
        <v>-</v>
      </c>
      <c r="AP74" s="39">
        <f>+'SEM2'!IC74</f>
        <v>0</v>
      </c>
      <c r="AQ74" s="99">
        <f t="shared" si="216"/>
        <v>0</v>
      </c>
      <c r="AR74" s="99">
        <f t="shared" si="217"/>
        <v>0</v>
      </c>
      <c r="AS74" s="100">
        <f t="shared" si="218"/>
        <v>0</v>
      </c>
      <c r="AT74" s="100">
        <f t="shared" si="219"/>
        <v>0</v>
      </c>
      <c r="AU74" s="35">
        <f>+'SEM2'!IH74</f>
        <v>0</v>
      </c>
      <c r="AV74" s="35">
        <f>+'SEM2'!II74</f>
        <v>0</v>
      </c>
      <c r="AW74" s="35">
        <f>+'SEM2'!IJ74</f>
        <v>0</v>
      </c>
      <c r="AX74" s="35">
        <f>+'SEM2'!IK74</f>
        <v>0</v>
      </c>
      <c r="AY74" s="35">
        <f>+'SEM2'!IL74</f>
        <v>0</v>
      </c>
      <c r="AZ74" s="35">
        <f>+'SEM2'!IM74</f>
        <v>0</v>
      </c>
      <c r="BA74" s="100">
        <f>+'SEM2'!IN74</f>
        <v>0</v>
      </c>
      <c r="BB74" s="35">
        <f>+'SEM2'!IO74</f>
        <v>0</v>
      </c>
      <c r="BC74" s="35">
        <f>+'SEM2'!IP74</f>
        <v>0</v>
      </c>
      <c r="BD74" s="35">
        <f>+'SEM2'!IQ74</f>
        <v>0</v>
      </c>
      <c r="BE74" s="35">
        <f>+'SEM2'!IR74</f>
        <v>0</v>
      </c>
      <c r="BF74" s="35">
        <f>+'SEM2'!IS74</f>
        <v>0</v>
      </c>
      <c r="BG74" s="23">
        <f>+'SEM2'!IT74</f>
        <v>0</v>
      </c>
      <c r="BH74" s="26">
        <f>+'SEM2'!IU74</f>
        <v>0</v>
      </c>
      <c r="BI74" s="42" t="str">
        <f t="shared" si="220"/>
        <v>-</v>
      </c>
      <c r="BJ74" s="89" t="str">
        <f t="shared" si="221"/>
        <v>-</v>
      </c>
      <c r="BK74" s="43" t="str">
        <f t="shared" si="222"/>
        <v>-</v>
      </c>
      <c r="BL74" s="43" t="str">
        <f t="shared" si="223"/>
        <v>-</v>
      </c>
      <c r="BM74" s="43" t="str">
        <f t="shared" si="224"/>
        <v>-</v>
      </c>
      <c r="BN74" s="43" t="str">
        <f t="shared" si="225"/>
        <v>-</v>
      </c>
      <c r="BO74" s="43" t="str">
        <f t="shared" si="226"/>
        <v>-</v>
      </c>
      <c r="BP74" s="43" t="str">
        <f t="shared" si="227"/>
        <v>-</v>
      </c>
      <c r="BQ74" s="43" t="str">
        <f t="shared" si="228"/>
        <v>-</v>
      </c>
      <c r="BR74" s="43" t="str">
        <f t="shared" si="229"/>
        <v>-</v>
      </c>
      <c r="BS74" s="43" t="str">
        <f t="shared" si="230"/>
        <v>-</v>
      </c>
      <c r="BT74" s="43" t="str">
        <f t="shared" si="231"/>
        <v>-</v>
      </c>
      <c r="BU74" s="43" t="str">
        <f t="shared" si="232"/>
        <v>-</v>
      </c>
      <c r="BV74" s="43" t="str">
        <f t="shared" si="233"/>
        <v>-</v>
      </c>
      <c r="BW74" s="43" t="str">
        <f t="shared" si="234"/>
        <v>-</v>
      </c>
      <c r="BX74" s="43" t="str">
        <f t="shared" si="235"/>
        <v>-</v>
      </c>
      <c r="BY74" s="44" t="str">
        <f t="shared" si="236"/>
        <v>-</v>
      </c>
      <c r="BZ74" s="44" t="str">
        <f t="shared" si="237"/>
        <v>-</v>
      </c>
      <c r="CA74" s="44" t="str">
        <f t="shared" si="238"/>
        <v>-</v>
      </c>
      <c r="CB74" s="90" t="str">
        <f t="shared" si="239"/>
        <v>-</v>
      </c>
      <c r="CC74" s="39">
        <f>+'SEM3'!IC74</f>
        <v>0</v>
      </c>
      <c r="CD74" s="99">
        <f t="shared" si="240"/>
        <v>0</v>
      </c>
      <c r="CE74" s="99">
        <f t="shared" si="241"/>
        <v>0</v>
      </c>
      <c r="CF74" s="100">
        <f t="shared" si="242"/>
        <v>0</v>
      </c>
      <c r="CG74" s="100">
        <f t="shared" si="243"/>
        <v>0</v>
      </c>
      <c r="CH74" s="35">
        <f>+'SEM3'!IH74</f>
        <v>0</v>
      </c>
      <c r="CI74" s="35">
        <f>+'SEM3'!II74</f>
        <v>0</v>
      </c>
      <c r="CJ74" s="35">
        <f>+'SEM3'!IJ74</f>
        <v>0</v>
      </c>
      <c r="CK74" s="35">
        <f>+'SEM3'!IK74</f>
        <v>0</v>
      </c>
      <c r="CL74" s="35">
        <f>+'SEM3'!IL74</f>
        <v>0</v>
      </c>
      <c r="CM74" s="35">
        <f>+'SEM3'!IM74</f>
        <v>0</v>
      </c>
      <c r="CN74" s="100">
        <f>+'SEM3'!IN74</f>
        <v>0</v>
      </c>
      <c r="CO74" s="35">
        <f>+'SEM3'!IO74</f>
        <v>0</v>
      </c>
      <c r="CP74" s="35">
        <f>+'SEM3'!IP74</f>
        <v>0</v>
      </c>
      <c r="CQ74" s="35">
        <f>+'SEM3'!IQ74</f>
        <v>0</v>
      </c>
      <c r="CR74" s="35">
        <f>+'SEM3'!IR74</f>
        <v>0</v>
      </c>
      <c r="CS74" s="35">
        <f>+'SEM3'!IS74</f>
        <v>0</v>
      </c>
      <c r="CT74" s="23">
        <f>+'SEM3'!IT74</f>
        <v>0</v>
      </c>
      <c r="CU74" s="26">
        <f>+'SEM3'!IU74</f>
        <v>0</v>
      </c>
      <c r="CV74" s="42" t="str">
        <f t="shared" si="244"/>
        <v>-</v>
      </c>
      <c r="CW74" s="89" t="str">
        <f t="shared" si="245"/>
        <v>-</v>
      </c>
      <c r="CX74" s="43" t="str">
        <f t="shared" si="246"/>
        <v>-</v>
      </c>
      <c r="CY74" s="43" t="str">
        <f t="shared" si="247"/>
        <v>-</v>
      </c>
      <c r="CZ74" s="43" t="str">
        <f t="shared" si="248"/>
        <v>-</v>
      </c>
      <c r="DA74" s="43" t="str">
        <f t="shared" si="249"/>
        <v>-</v>
      </c>
      <c r="DB74" s="43" t="str">
        <f t="shared" si="250"/>
        <v>-</v>
      </c>
      <c r="DC74" s="43" t="str">
        <f t="shared" si="251"/>
        <v>-</v>
      </c>
      <c r="DD74" s="43" t="str">
        <f t="shared" si="252"/>
        <v>-</v>
      </c>
      <c r="DE74" s="43" t="str">
        <f t="shared" si="253"/>
        <v>-</v>
      </c>
      <c r="DF74" s="43" t="str">
        <f t="shared" si="254"/>
        <v>-</v>
      </c>
      <c r="DG74" s="43" t="str">
        <f t="shared" si="255"/>
        <v>-</v>
      </c>
      <c r="DH74" s="43" t="str">
        <f t="shared" si="256"/>
        <v>-</v>
      </c>
      <c r="DI74" s="43" t="str">
        <f t="shared" si="257"/>
        <v>-</v>
      </c>
      <c r="DJ74" s="43" t="str">
        <f t="shared" si="258"/>
        <v>-</v>
      </c>
      <c r="DK74" s="43" t="str">
        <f t="shared" si="259"/>
        <v>-</v>
      </c>
      <c r="DL74" s="44" t="str">
        <f t="shared" si="260"/>
        <v>-</v>
      </c>
      <c r="DM74" s="44" t="str">
        <f t="shared" si="261"/>
        <v>-</v>
      </c>
      <c r="DN74" s="44" t="str">
        <f t="shared" si="262"/>
        <v>-</v>
      </c>
      <c r="DO74" s="90" t="str">
        <f t="shared" si="263"/>
        <v>-</v>
      </c>
      <c r="DP74" s="39">
        <f>+'SEM4'!IC74</f>
        <v>0</v>
      </c>
      <c r="DQ74" s="99">
        <f t="shared" si="264"/>
        <v>0</v>
      </c>
      <c r="DR74" s="99">
        <f t="shared" si="265"/>
        <v>0</v>
      </c>
      <c r="DS74" s="100">
        <f t="shared" si="266"/>
        <v>0</v>
      </c>
      <c r="DT74" s="100">
        <f t="shared" si="267"/>
        <v>0</v>
      </c>
      <c r="DU74" s="35">
        <f>+'SEM4'!IH74</f>
        <v>0</v>
      </c>
      <c r="DV74" s="35">
        <f>+'SEM4'!II74</f>
        <v>0</v>
      </c>
      <c r="DW74" s="35">
        <f>+'SEM4'!IJ74</f>
        <v>0</v>
      </c>
      <c r="DX74" s="35">
        <f>+'SEM4'!IK74</f>
        <v>0</v>
      </c>
      <c r="DY74" s="35">
        <f>+'SEM4'!IL74</f>
        <v>0</v>
      </c>
      <c r="DZ74" s="35">
        <f>+'SEM4'!IM74</f>
        <v>0</v>
      </c>
      <c r="EA74" s="100">
        <f>+'SEM4'!IN74</f>
        <v>0</v>
      </c>
      <c r="EB74" s="35">
        <f>+'SEM4'!IO74</f>
        <v>0</v>
      </c>
      <c r="EC74" s="35">
        <f>+'SEM4'!IP74</f>
        <v>0</v>
      </c>
      <c r="ED74" s="35">
        <f>+'SEM4'!IQ74</f>
        <v>0</v>
      </c>
      <c r="EE74" s="35">
        <f>+'SEM4'!IR74</f>
        <v>0</v>
      </c>
      <c r="EF74" s="35">
        <f>+'SEM4'!IS74</f>
        <v>0</v>
      </c>
      <c r="EG74" s="23">
        <f>+'SEM4'!IT74</f>
        <v>0</v>
      </c>
      <c r="EH74" s="26">
        <f>+'SEM4'!IU74</f>
        <v>0</v>
      </c>
      <c r="EI74" s="42" t="str">
        <f t="shared" si="268"/>
        <v>-</v>
      </c>
      <c r="EJ74" s="89" t="str">
        <f t="shared" si="269"/>
        <v>-</v>
      </c>
      <c r="EK74" s="43" t="str">
        <f t="shared" si="270"/>
        <v>-</v>
      </c>
      <c r="EL74" s="43" t="str">
        <f t="shared" si="271"/>
        <v>-</v>
      </c>
      <c r="EM74" s="43" t="str">
        <f t="shared" si="272"/>
        <v>-</v>
      </c>
      <c r="EN74" s="43" t="str">
        <f t="shared" si="273"/>
        <v>-</v>
      </c>
      <c r="EO74" s="43" t="str">
        <f t="shared" si="274"/>
        <v>-</v>
      </c>
      <c r="EP74" s="43" t="str">
        <f t="shared" si="275"/>
        <v>-</v>
      </c>
      <c r="EQ74" s="43" t="str">
        <f t="shared" si="276"/>
        <v>-</v>
      </c>
      <c r="ER74" s="43" t="str">
        <f t="shared" si="277"/>
        <v>-</v>
      </c>
      <c r="ES74" s="43" t="str">
        <f t="shared" si="278"/>
        <v>-</v>
      </c>
      <c r="ET74" s="43" t="str">
        <f t="shared" si="279"/>
        <v>-</v>
      </c>
      <c r="EU74" s="43" t="str">
        <f t="shared" si="280"/>
        <v>-</v>
      </c>
      <c r="EV74" s="43" t="str">
        <f t="shared" si="281"/>
        <v>-</v>
      </c>
      <c r="EW74" s="43" t="str">
        <f t="shared" si="282"/>
        <v>-</v>
      </c>
      <c r="EX74" s="43" t="str">
        <f t="shared" si="283"/>
        <v>-</v>
      </c>
      <c r="EY74" s="44" t="str">
        <f t="shared" si="284"/>
        <v>-</v>
      </c>
      <c r="EZ74" s="44" t="str">
        <f t="shared" si="285"/>
        <v>-</v>
      </c>
      <c r="FA74" s="44" t="str">
        <f t="shared" si="286"/>
        <v>-</v>
      </c>
      <c r="FB74" s="90" t="str">
        <f t="shared" si="287"/>
        <v>-</v>
      </c>
      <c r="FC74" s="39">
        <f>+'SEM5'!IC74</f>
        <v>0</v>
      </c>
      <c r="FD74" s="99">
        <f t="shared" si="288"/>
        <v>0</v>
      </c>
      <c r="FE74" s="99">
        <f t="shared" si="289"/>
        <v>0</v>
      </c>
      <c r="FF74" s="100">
        <f t="shared" si="290"/>
        <v>0</v>
      </c>
      <c r="FG74" s="100">
        <f t="shared" si="291"/>
        <v>0</v>
      </c>
      <c r="FH74" s="35">
        <f>+'SEM5'!IH74</f>
        <v>0</v>
      </c>
      <c r="FI74" s="35">
        <f>+'SEM5'!II74</f>
        <v>0</v>
      </c>
      <c r="FJ74" s="35">
        <f>+'SEM5'!IJ74</f>
        <v>0</v>
      </c>
      <c r="FK74" s="35">
        <f>+'SEM5'!IK74</f>
        <v>0</v>
      </c>
      <c r="FL74" s="35">
        <f>+'SEM5'!IL74</f>
        <v>0</v>
      </c>
      <c r="FM74" s="35">
        <f>+'SEM5'!IM74</f>
        <v>0</v>
      </c>
      <c r="FN74" s="100">
        <f>+'SEM5'!IN74</f>
        <v>0</v>
      </c>
      <c r="FO74" s="35">
        <f>+'SEM5'!IO74</f>
        <v>0</v>
      </c>
      <c r="FP74" s="35">
        <f>+'SEM5'!IP74</f>
        <v>0</v>
      </c>
      <c r="FQ74" s="35">
        <f>+'SEM5'!IQ74</f>
        <v>0</v>
      </c>
      <c r="FR74" s="35">
        <f>+'SEM5'!IR74</f>
        <v>0</v>
      </c>
      <c r="FS74" s="35">
        <f>+'SEM5'!IS74</f>
        <v>0</v>
      </c>
      <c r="FT74" s="23">
        <f>+'SEM5'!IT74</f>
        <v>0</v>
      </c>
      <c r="FU74" s="26">
        <f>+'SEM5'!IU74</f>
        <v>0</v>
      </c>
      <c r="FV74" s="42" t="str">
        <f t="shared" si="292"/>
        <v>-</v>
      </c>
      <c r="FW74" s="89" t="str">
        <f t="shared" si="293"/>
        <v>-</v>
      </c>
      <c r="FX74" s="43" t="str">
        <f t="shared" si="294"/>
        <v>-</v>
      </c>
      <c r="FY74" s="43" t="str">
        <f t="shared" si="295"/>
        <v>-</v>
      </c>
      <c r="FZ74" s="43" t="str">
        <f t="shared" si="296"/>
        <v>-</v>
      </c>
      <c r="GA74" s="43" t="str">
        <f t="shared" si="297"/>
        <v>-</v>
      </c>
      <c r="GB74" s="43" t="str">
        <f t="shared" si="298"/>
        <v>-</v>
      </c>
      <c r="GC74" s="43" t="str">
        <f t="shared" si="299"/>
        <v>-</v>
      </c>
      <c r="GD74" s="43" t="str">
        <f t="shared" si="300"/>
        <v>-</v>
      </c>
      <c r="GE74" s="43" t="str">
        <f t="shared" si="301"/>
        <v>-</v>
      </c>
      <c r="GF74" s="43" t="str">
        <f t="shared" si="302"/>
        <v>-</v>
      </c>
      <c r="GG74" s="43" t="str">
        <f t="shared" si="303"/>
        <v>-</v>
      </c>
      <c r="GH74" s="43" t="str">
        <f t="shared" si="304"/>
        <v>-</v>
      </c>
      <c r="GI74" s="43" t="str">
        <f t="shared" si="305"/>
        <v>-</v>
      </c>
      <c r="GJ74" s="43" t="str">
        <f t="shared" si="306"/>
        <v>-</v>
      </c>
      <c r="GK74" s="43" t="str">
        <f t="shared" si="307"/>
        <v>-</v>
      </c>
      <c r="GL74" s="44" t="str">
        <f t="shared" si="308"/>
        <v>-</v>
      </c>
      <c r="GM74" s="44" t="str">
        <f t="shared" si="309"/>
        <v>-</v>
      </c>
      <c r="GN74" s="44" t="str">
        <f t="shared" si="310"/>
        <v>-</v>
      </c>
      <c r="GO74" s="90" t="str">
        <f t="shared" si="311"/>
        <v>-</v>
      </c>
      <c r="GP74" s="39">
        <f>'SEM6'!IC74</f>
        <v>0</v>
      </c>
      <c r="GQ74" s="99">
        <f t="shared" si="312"/>
        <v>0</v>
      </c>
      <c r="GR74" s="99">
        <f t="shared" si="313"/>
        <v>0</v>
      </c>
      <c r="GS74" s="100">
        <f t="shared" si="314"/>
        <v>0</v>
      </c>
      <c r="GT74" s="100">
        <f t="shared" si="315"/>
        <v>0</v>
      </c>
      <c r="GU74" s="35">
        <f>'SEM6'!IH74</f>
        <v>0</v>
      </c>
      <c r="GV74" s="35">
        <f>'SEM6'!II74</f>
        <v>0</v>
      </c>
      <c r="GW74" s="35">
        <f>'SEM6'!IJ74</f>
        <v>0</v>
      </c>
      <c r="GX74" s="35">
        <f>'SEM6'!IK74</f>
        <v>0</v>
      </c>
      <c r="GY74" s="35">
        <f>'SEM6'!IL74</f>
        <v>0</v>
      </c>
      <c r="GZ74" s="35">
        <f>'SEM6'!IM74</f>
        <v>0</v>
      </c>
      <c r="HA74" s="100">
        <f>'SEM6'!IN74</f>
        <v>0</v>
      </c>
      <c r="HB74" s="35">
        <f>'SEM6'!IO74</f>
        <v>0</v>
      </c>
      <c r="HC74" s="35">
        <f>'SEM6'!IP74</f>
        <v>0</v>
      </c>
      <c r="HD74" s="35">
        <f>'SEM6'!IQ74</f>
        <v>0</v>
      </c>
      <c r="HE74" s="35">
        <f>'SEM6'!IR74</f>
        <v>0</v>
      </c>
      <c r="HF74" s="35">
        <f>'SEM6'!IS74</f>
        <v>0</v>
      </c>
      <c r="HG74" s="23">
        <f>'SEM6'!IT74</f>
        <v>0</v>
      </c>
      <c r="HH74" s="26">
        <f>'SEM6'!IU74</f>
        <v>0</v>
      </c>
      <c r="HI74" s="42" t="str">
        <f t="shared" si="172"/>
        <v>-</v>
      </c>
      <c r="HJ74" s="89" t="str">
        <f t="shared" si="173"/>
        <v>-</v>
      </c>
      <c r="HK74" s="43" t="str">
        <f t="shared" si="174"/>
        <v>-</v>
      </c>
      <c r="HL74" s="43" t="str">
        <f t="shared" si="175"/>
        <v>-</v>
      </c>
      <c r="HM74" s="43" t="str">
        <f t="shared" si="176"/>
        <v>-</v>
      </c>
      <c r="HN74" s="43" t="str">
        <f t="shared" si="177"/>
        <v>-</v>
      </c>
      <c r="HO74" s="43" t="str">
        <f t="shared" si="178"/>
        <v>-</v>
      </c>
      <c r="HP74" s="43" t="str">
        <f t="shared" si="179"/>
        <v>-</v>
      </c>
      <c r="HQ74" s="43" t="str">
        <f t="shared" si="180"/>
        <v>-</v>
      </c>
      <c r="HR74" s="43" t="str">
        <f t="shared" si="181"/>
        <v>-</v>
      </c>
      <c r="HS74" s="43" t="str">
        <f t="shared" si="182"/>
        <v>-</v>
      </c>
      <c r="HT74" s="43" t="str">
        <f t="shared" si="183"/>
        <v>-</v>
      </c>
      <c r="HU74" s="43" t="str">
        <f t="shared" si="184"/>
        <v>-</v>
      </c>
      <c r="HV74" s="43" t="str">
        <f t="shared" si="185"/>
        <v>-</v>
      </c>
      <c r="HW74" s="43" t="str">
        <f t="shared" si="186"/>
        <v>-</v>
      </c>
      <c r="HX74" s="43" t="str">
        <f t="shared" si="187"/>
        <v>-</v>
      </c>
      <c r="HY74" s="44" t="str">
        <f t="shared" si="188"/>
        <v>-</v>
      </c>
      <c r="HZ74" s="44" t="str">
        <f t="shared" si="189"/>
        <v>-</v>
      </c>
      <c r="IA74" s="44" t="str">
        <f t="shared" si="190"/>
        <v>-</v>
      </c>
      <c r="IB74" s="90" t="str">
        <f t="shared" si="191"/>
        <v>-</v>
      </c>
      <c r="IC74" s="39">
        <f>'CUMUL Octobre 2022'!C74</f>
        <v>0</v>
      </c>
      <c r="ID74" s="112">
        <f t="shared" si="316"/>
        <v>0</v>
      </c>
      <c r="IE74" s="112">
        <f t="shared" si="317"/>
        <v>0</v>
      </c>
      <c r="IF74" s="113">
        <f t="shared" si="318"/>
        <v>0</v>
      </c>
      <c r="IG74" s="113">
        <f t="shared" si="319"/>
        <v>0</v>
      </c>
      <c r="IH74" s="35">
        <f>'CUMUL Octobre 2022'!H74</f>
        <v>0</v>
      </c>
      <c r="II74" s="35">
        <f>'CUMUL Octobre 2022'!I74</f>
        <v>0</v>
      </c>
      <c r="IJ74" s="35">
        <f>'CUMUL Octobre 2022'!J74</f>
        <v>0</v>
      </c>
      <c r="IK74" s="35">
        <f>'CUMUL Octobre 2022'!K74</f>
        <v>0</v>
      </c>
      <c r="IL74" s="35">
        <f>'CUMUL Octobre 2022'!L74</f>
        <v>0</v>
      </c>
      <c r="IM74" s="35">
        <f>'CUMUL Octobre 2022'!M74</f>
        <v>0</v>
      </c>
      <c r="IN74" s="113">
        <f>'CUMUL Octobre 2022'!N74</f>
        <v>0</v>
      </c>
      <c r="IO74" s="35">
        <f>'CUMUL Octobre 2022'!O74</f>
        <v>0</v>
      </c>
      <c r="IP74" s="35">
        <f>'CUMUL Octobre 2022'!P74</f>
        <v>0</v>
      </c>
      <c r="IQ74" s="35">
        <f>'CUMUL Octobre 2022'!Q74</f>
        <v>0</v>
      </c>
      <c r="IR74" s="35">
        <f>'CUMUL Octobre 2022'!R74</f>
        <v>0</v>
      </c>
      <c r="IS74" s="35">
        <f>'CUMUL Octobre 2022'!S74</f>
        <v>0</v>
      </c>
      <c r="IT74" s="23">
        <f>'CUMUL Octobre 2022'!T74</f>
        <v>0</v>
      </c>
      <c r="IU74" s="26">
        <f>'CUMUL Octobre 2022'!U74</f>
        <v>0</v>
      </c>
      <c r="IV74" s="125" t="str">
        <f t="shared" si="320"/>
        <v>-</v>
      </c>
      <c r="IW74" s="126" t="str">
        <f t="shared" si="321"/>
        <v>-</v>
      </c>
      <c r="IX74" s="127" t="str">
        <f t="shared" si="322"/>
        <v>-</v>
      </c>
      <c r="IY74" s="127" t="str">
        <f t="shared" si="323"/>
        <v>-</v>
      </c>
      <c r="IZ74" s="127" t="str">
        <f t="shared" si="324"/>
        <v>-</v>
      </c>
      <c r="JA74" s="127" t="str">
        <f t="shared" si="325"/>
        <v>-</v>
      </c>
      <c r="JB74" s="127" t="str">
        <f t="shared" si="326"/>
        <v>-</v>
      </c>
      <c r="JC74" s="127" t="str">
        <f t="shared" si="327"/>
        <v>-</v>
      </c>
      <c r="JD74" s="127" t="str">
        <f t="shared" si="328"/>
        <v>-</v>
      </c>
      <c r="JE74" s="127" t="str">
        <f t="shared" si="329"/>
        <v>-</v>
      </c>
      <c r="JF74" s="127" t="str">
        <f t="shared" si="330"/>
        <v>-</v>
      </c>
      <c r="JG74" s="127" t="str">
        <f t="shared" si="331"/>
        <v>-</v>
      </c>
      <c r="JH74" s="127" t="str">
        <f t="shared" si="332"/>
        <v>-</v>
      </c>
      <c r="JI74" s="127" t="str">
        <f t="shared" si="333"/>
        <v>-</v>
      </c>
      <c r="JJ74" s="127" t="str">
        <f t="shared" si="334"/>
        <v>-</v>
      </c>
      <c r="JK74" s="127" t="str">
        <f t="shared" si="335"/>
        <v>-</v>
      </c>
      <c r="JL74" s="128" t="str">
        <f t="shared" si="336"/>
        <v>-</v>
      </c>
      <c r="JM74" s="128" t="str">
        <f t="shared" si="337"/>
        <v>-</v>
      </c>
      <c r="JN74" s="128" t="str">
        <f t="shared" si="338"/>
        <v>-</v>
      </c>
      <c r="JO74" s="129" t="str">
        <f t="shared" si="339"/>
        <v>-</v>
      </c>
    </row>
    <row r="75" spans="1:275" ht="16.5" thickBot="1">
      <c r="A75" s="14">
        <f>IFERROR('SEM1'!A75,"-")</f>
        <v>0</v>
      </c>
      <c r="B75" s="14">
        <f>IFERROR('SEM1'!B75,"-")</f>
        <v>0</v>
      </c>
      <c r="C75" s="47">
        <f>+'SEM1'!IC75</f>
        <v>0</v>
      </c>
      <c r="D75" s="101">
        <f t="shared" si="192"/>
        <v>0</v>
      </c>
      <c r="E75" s="101">
        <f t="shared" si="193"/>
        <v>0</v>
      </c>
      <c r="F75" s="100">
        <f t="shared" si="194"/>
        <v>0</v>
      </c>
      <c r="G75" s="100">
        <f t="shared" si="195"/>
        <v>0</v>
      </c>
      <c r="H75" s="36">
        <f>+'SEM1'!IH75</f>
        <v>0</v>
      </c>
      <c r="I75" s="36">
        <f>+'SEM1'!II75</f>
        <v>0</v>
      </c>
      <c r="J75" s="36">
        <f>+'SEM1'!IJ75</f>
        <v>0</v>
      </c>
      <c r="K75" s="36">
        <f>+'SEM1'!IK75</f>
        <v>0</v>
      </c>
      <c r="L75" s="36">
        <f>+'SEM1'!IL75</f>
        <v>0</v>
      </c>
      <c r="M75" s="36">
        <f>+'SEM1'!IM75</f>
        <v>0</v>
      </c>
      <c r="N75" s="102">
        <f>+'SEM1'!IN75</f>
        <v>0</v>
      </c>
      <c r="O75" s="36">
        <f>+'SEM1'!IO75</f>
        <v>0</v>
      </c>
      <c r="P75" s="36">
        <f>+'SEM1'!IP75</f>
        <v>0</v>
      </c>
      <c r="Q75" s="36">
        <f>+'SEM1'!IQ75</f>
        <v>0</v>
      </c>
      <c r="R75" s="36">
        <f>+'SEM1'!IR75</f>
        <v>0</v>
      </c>
      <c r="S75" s="36">
        <f>+'SEM1'!IS75</f>
        <v>0</v>
      </c>
      <c r="T75" s="33">
        <f>+'SEM1'!IT75</f>
        <v>0</v>
      </c>
      <c r="U75" s="27">
        <f>+'SEM1'!IU75</f>
        <v>0</v>
      </c>
      <c r="V75" s="53" t="str">
        <f t="shared" si="196"/>
        <v>-</v>
      </c>
      <c r="W75" s="91" t="str">
        <f t="shared" si="197"/>
        <v>-</v>
      </c>
      <c r="X75" s="54" t="str">
        <f t="shared" si="198"/>
        <v>-</v>
      </c>
      <c r="Y75" s="54" t="str">
        <f t="shared" si="199"/>
        <v>-</v>
      </c>
      <c r="Z75" s="54" t="str">
        <f t="shared" si="200"/>
        <v>-</v>
      </c>
      <c r="AA75" s="54" t="str">
        <f t="shared" si="201"/>
        <v>-</v>
      </c>
      <c r="AB75" s="54" t="str">
        <f t="shared" si="202"/>
        <v>-</v>
      </c>
      <c r="AC75" s="54" t="str">
        <f t="shared" si="203"/>
        <v>-</v>
      </c>
      <c r="AD75" s="54" t="str">
        <f t="shared" si="204"/>
        <v>-</v>
      </c>
      <c r="AE75" s="54" t="str">
        <f t="shared" si="205"/>
        <v>-</v>
      </c>
      <c r="AF75" s="54" t="str">
        <f t="shared" si="206"/>
        <v>-</v>
      </c>
      <c r="AG75" s="54" t="str">
        <f t="shared" si="207"/>
        <v>-</v>
      </c>
      <c r="AH75" s="54" t="str">
        <f t="shared" si="208"/>
        <v>-</v>
      </c>
      <c r="AI75" s="54" t="str">
        <f t="shared" si="209"/>
        <v>-</v>
      </c>
      <c r="AJ75" s="54" t="str">
        <f t="shared" si="210"/>
        <v>-</v>
      </c>
      <c r="AK75" s="54" t="str">
        <f t="shared" si="211"/>
        <v>-</v>
      </c>
      <c r="AL75" s="55" t="str">
        <f t="shared" si="212"/>
        <v>-</v>
      </c>
      <c r="AM75" s="55" t="str">
        <f t="shared" si="213"/>
        <v>-</v>
      </c>
      <c r="AN75" s="55" t="str">
        <f t="shared" si="214"/>
        <v>-</v>
      </c>
      <c r="AO75" s="92" t="str">
        <f t="shared" si="215"/>
        <v>-</v>
      </c>
      <c r="AP75" s="47">
        <f>+'SEM2'!IC75</f>
        <v>0</v>
      </c>
      <c r="AQ75" s="101">
        <f t="shared" si="216"/>
        <v>0</v>
      </c>
      <c r="AR75" s="101">
        <f t="shared" si="217"/>
        <v>0</v>
      </c>
      <c r="AS75" s="100">
        <f t="shared" si="218"/>
        <v>0</v>
      </c>
      <c r="AT75" s="100">
        <f t="shared" si="219"/>
        <v>0</v>
      </c>
      <c r="AU75" s="36">
        <f>+'SEM2'!IH75</f>
        <v>0</v>
      </c>
      <c r="AV75" s="36">
        <f>+'SEM2'!II75</f>
        <v>0</v>
      </c>
      <c r="AW75" s="36">
        <f>+'SEM2'!IJ75</f>
        <v>0</v>
      </c>
      <c r="AX75" s="36">
        <f>+'SEM2'!IK75</f>
        <v>0</v>
      </c>
      <c r="AY75" s="36">
        <f>+'SEM2'!IL75</f>
        <v>0</v>
      </c>
      <c r="AZ75" s="36">
        <f>+'SEM2'!IM75</f>
        <v>0</v>
      </c>
      <c r="BA75" s="102">
        <f>+'SEM2'!IN75</f>
        <v>0</v>
      </c>
      <c r="BB75" s="36">
        <f>+'SEM2'!IO75</f>
        <v>0</v>
      </c>
      <c r="BC75" s="36">
        <f>+'SEM2'!IP75</f>
        <v>0</v>
      </c>
      <c r="BD75" s="36">
        <f>+'SEM2'!IQ75</f>
        <v>0</v>
      </c>
      <c r="BE75" s="36">
        <f>+'SEM2'!IR75</f>
        <v>0</v>
      </c>
      <c r="BF75" s="36">
        <f>+'SEM2'!IS75</f>
        <v>0</v>
      </c>
      <c r="BG75" s="33">
        <f>+'SEM2'!IT75</f>
        <v>0</v>
      </c>
      <c r="BH75" s="27">
        <f>+'SEM2'!IU75</f>
        <v>0</v>
      </c>
      <c r="BI75" s="53" t="str">
        <f t="shared" si="220"/>
        <v>-</v>
      </c>
      <c r="BJ75" s="91" t="str">
        <f t="shared" si="221"/>
        <v>-</v>
      </c>
      <c r="BK75" s="54" t="str">
        <f t="shared" si="222"/>
        <v>-</v>
      </c>
      <c r="BL75" s="54" t="str">
        <f t="shared" si="223"/>
        <v>-</v>
      </c>
      <c r="BM75" s="54" t="str">
        <f t="shared" si="224"/>
        <v>-</v>
      </c>
      <c r="BN75" s="54" t="str">
        <f t="shared" si="225"/>
        <v>-</v>
      </c>
      <c r="BO75" s="54" t="str">
        <f t="shared" si="226"/>
        <v>-</v>
      </c>
      <c r="BP75" s="54" t="str">
        <f t="shared" si="227"/>
        <v>-</v>
      </c>
      <c r="BQ75" s="54" t="str">
        <f t="shared" si="228"/>
        <v>-</v>
      </c>
      <c r="BR75" s="54" t="str">
        <f t="shared" si="229"/>
        <v>-</v>
      </c>
      <c r="BS75" s="54" t="str">
        <f t="shared" si="230"/>
        <v>-</v>
      </c>
      <c r="BT75" s="54" t="str">
        <f t="shared" si="231"/>
        <v>-</v>
      </c>
      <c r="BU75" s="54" t="str">
        <f t="shared" si="232"/>
        <v>-</v>
      </c>
      <c r="BV75" s="54" t="str">
        <f t="shared" si="233"/>
        <v>-</v>
      </c>
      <c r="BW75" s="54" t="str">
        <f t="shared" si="234"/>
        <v>-</v>
      </c>
      <c r="BX75" s="54" t="str">
        <f t="shared" si="235"/>
        <v>-</v>
      </c>
      <c r="BY75" s="55" t="str">
        <f t="shared" si="236"/>
        <v>-</v>
      </c>
      <c r="BZ75" s="55" t="str">
        <f t="shared" si="237"/>
        <v>-</v>
      </c>
      <c r="CA75" s="55" t="str">
        <f t="shared" si="238"/>
        <v>-</v>
      </c>
      <c r="CB75" s="92" t="str">
        <f t="shared" si="239"/>
        <v>-</v>
      </c>
      <c r="CC75" s="39">
        <f>+'SEM3'!IC75</f>
        <v>0</v>
      </c>
      <c r="CD75" s="99">
        <f t="shared" si="240"/>
        <v>0</v>
      </c>
      <c r="CE75" s="99">
        <f t="shared" si="241"/>
        <v>0</v>
      </c>
      <c r="CF75" s="100">
        <f t="shared" si="242"/>
        <v>0</v>
      </c>
      <c r="CG75" s="100">
        <f t="shared" si="243"/>
        <v>0</v>
      </c>
      <c r="CH75" s="35">
        <f>+'SEM3'!IH75</f>
        <v>0</v>
      </c>
      <c r="CI75" s="35">
        <f>+'SEM3'!II75</f>
        <v>0</v>
      </c>
      <c r="CJ75" s="35">
        <f>+'SEM3'!IJ75</f>
        <v>0</v>
      </c>
      <c r="CK75" s="35">
        <f>+'SEM3'!IK75</f>
        <v>0</v>
      </c>
      <c r="CL75" s="35">
        <f>+'SEM3'!IL75</f>
        <v>0</v>
      </c>
      <c r="CM75" s="35">
        <f>+'SEM3'!IM75</f>
        <v>0</v>
      </c>
      <c r="CN75" s="100">
        <f>+'SEM3'!IN75</f>
        <v>0</v>
      </c>
      <c r="CO75" s="35">
        <f>+'SEM3'!IO75</f>
        <v>0</v>
      </c>
      <c r="CP75" s="35">
        <f>+'SEM3'!IP75</f>
        <v>0</v>
      </c>
      <c r="CQ75" s="35">
        <f>+'SEM3'!IQ75</f>
        <v>0</v>
      </c>
      <c r="CR75" s="35">
        <f>+'SEM3'!IR75</f>
        <v>0</v>
      </c>
      <c r="CS75" s="35">
        <f>+'SEM3'!IS75</f>
        <v>0</v>
      </c>
      <c r="CT75" s="23">
        <f>+'SEM3'!IT75</f>
        <v>0</v>
      </c>
      <c r="CU75" s="26">
        <f>+'SEM3'!IU75</f>
        <v>0</v>
      </c>
      <c r="CV75" s="53" t="str">
        <f t="shared" si="244"/>
        <v>-</v>
      </c>
      <c r="CW75" s="91" t="str">
        <f t="shared" si="245"/>
        <v>-</v>
      </c>
      <c r="CX75" s="54" t="str">
        <f t="shared" si="246"/>
        <v>-</v>
      </c>
      <c r="CY75" s="54" t="str">
        <f t="shared" si="247"/>
        <v>-</v>
      </c>
      <c r="CZ75" s="54" t="str">
        <f t="shared" si="248"/>
        <v>-</v>
      </c>
      <c r="DA75" s="54" t="str">
        <f t="shared" si="249"/>
        <v>-</v>
      </c>
      <c r="DB75" s="54" t="str">
        <f t="shared" si="250"/>
        <v>-</v>
      </c>
      <c r="DC75" s="54" t="str">
        <f t="shared" si="251"/>
        <v>-</v>
      </c>
      <c r="DD75" s="54" t="str">
        <f t="shared" si="252"/>
        <v>-</v>
      </c>
      <c r="DE75" s="54" t="str">
        <f t="shared" si="253"/>
        <v>-</v>
      </c>
      <c r="DF75" s="54" t="str">
        <f t="shared" si="254"/>
        <v>-</v>
      </c>
      <c r="DG75" s="54" t="str">
        <f t="shared" si="255"/>
        <v>-</v>
      </c>
      <c r="DH75" s="54" t="str">
        <f t="shared" si="256"/>
        <v>-</v>
      </c>
      <c r="DI75" s="54" t="str">
        <f t="shared" si="257"/>
        <v>-</v>
      </c>
      <c r="DJ75" s="54" t="str">
        <f t="shared" si="258"/>
        <v>-</v>
      </c>
      <c r="DK75" s="54" t="str">
        <f t="shared" si="259"/>
        <v>-</v>
      </c>
      <c r="DL75" s="55" t="str">
        <f t="shared" si="260"/>
        <v>-</v>
      </c>
      <c r="DM75" s="55" t="str">
        <f t="shared" si="261"/>
        <v>-</v>
      </c>
      <c r="DN75" s="55" t="str">
        <f t="shared" si="262"/>
        <v>-</v>
      </c>
      <c r="DO75" s="92" t="str">
        <f t="shared" si="263"/>
        <v>-</v>
      </c>
      <c r="DP75" s="47">
        <f>+'SEM4'!IC75</f>
        <v>0</v>
      </c>
      <c r="DQ75" s="101">
        <f t="shared" si="264"/>
        <v>0</v>
      </c>
      <c r="DR75" s="101">
        <f t="shared" si="265"/>
        <v>0</v>
      </c>
      <c r="DS75" s="100">
        <f t="shared" si="266"/>
        <v>0</v>
      </c>
      <c r="DT75" s="100">
        <f t="shared" si="267"/>
        <v>0</v>
      </c>
      <c r="DU75" s="36">
        <f>+'SEM4'!IH75</f>
        <v>0</v>
      </c>
      <c r="DV75" s="36">
        <f>+'SEM4'!II75</f>
        <v>0</v>
      </c>
      <c r="DW75" s="36">
        <f>+'SEM4'!IJ75</f>
        <v>0</v>
      </c>
      <c r="DX75" s="36">
        <f>+'SEM4'!IK75</f>
        <v>0</v>
      </c>
      <c r="DY75" s="36">
        <f>+'SEM4'!IL75</f>
        <v>0</v>
      </c>
      <c r="DZ75" s="36">
        <f>+'SEM4'!IM75</f>
        <v>0</v>
      </c>
      <c r="EA75" s="102">
        <f>+'SEM4'!IN75</f>
        <v>0</v>
      </c>
      <c r="EB75" s="36">
        <f>+'SEM4'!IO75</f>
        <v>0</v>
      </c>
      <c r="EC75" s="36">
        <f>+'SEM4'!IP75</f>
        <v>0</v>
      </c>
      <c r="ED75" s="36">
        <f>+'SEM4'!IQ75</f>
        <v>0</v>
      </c>
      <c r="EE75" s="36">
        <f>+'SEM4'!IR75</f>
        <v>0</v>
      </c>
      <c r="EF75" s="36">
        <f>+'SEM4'!IS75</f>
        <v>0</v>
      </c>
      <c r="EG75" s="33">
        <f>+'SEM4'!IT75</f>
        <v>0</v>
      </c>
      <c r="EH75" s="27">
        <f>+'SEM4'!IU75</f>
        <v>0</v>
      </c>
      <c r="EI75" s="53" t="str">
        <f t="shared" si="268"/>
        <v>-</v>
      </c>
      <c r="EJ75" s="91" t="str">
        <f t="shared" si="269"/>
        <v>-</v>
      </c>
      <c r="EK75" s="54" t="str">
        <f t="shared" si="270"/>
        <v>-</v>
      </c>
      <c r="EL75" s="54" t="str">
        <f t="shared" si="271"/>
        <v>-</v>
      </c>
      <c r="EM75" s="54" t="str">
        <f t="shared" si="272"/>
        <v>-</v>
      </c>
      <c r="EN75" s="54" t="str">
        <f t="shared" si="273"/>
        <v>-</v>
      </c>
      <c r="EO75" s="54" t="str">
        <f t="shared" si="274"/>
        <v>-</v>
      </c>
      <c r="EP75" s="54" t="str">
        <f t="shared" si="275"/>
        <v>-</v>
      </c>
      <c r="EQ75" s="54" t="str">
        <f t="shared" si="276"/>
        <v>-</v>
      </c>
      <c r="ER75" s="54" t="str">
        <f t="shared" si="277"/>
        <v>-</v>
      </c>
      <c r="ES75" s="54" t="str">
        <f t="shared" si="278"/>
        <v>-</v>
      </c>
      <c r="ET75" s="54" t="str">
        <f t="shared" si="279"/>
        <v>-</v>
      </c>
      <c r="EU75" s="54" t="str">
        <f t="shared" si="280"/>
        <v>-</v>
      </c>
      <c r="EV75" s="54" t="str">
        <f t="shared" si="281"/>
        <v>-</v>
      </c>
      <c r="EW75" s="54" t="str">
        <f t="shared" si="282"/>
        <v>-</v>
      </c>
      <c r="EX75" s="54" t="str">
        <f t="shared" si="283"/>
        <v>-</v>
      </c>
      <c r="EY75" s="55" t="str">
        <f t="shared" si="284"/>
        <v>-</v>
      </c>
      <c r="EZ75" s="55" t="str">
        <f t="shared" si="285"/>
        <v>-</v>
      </c>
      <c r="FA75" s="55" t="str">
        <f t="shared" si="286"/>
        <v>-</v>
      </c>
      <c r="FB75" s="92" t="str">
        <f t="shared" si="287"/>
        <v>-</v>
      </c>
      <c r="FC75" s="47">
        <f>+'SEM5'!IC75</f>
        <v>0</v>
      </c>
      <c r="FD75" s="101">
        <f t="shared" si="288"/>
        <v>0</v>
      </c>
      <c r="FE75" s="101">
        <f t="shared" si="289"/>
        <v>0</v>
      </c>
      <c r="FF75" s="100">
        <f t="shared" si="290"/>
        <v>0</v>
      </c>
      <c r="FG75" s="100">
        <f t="shared" si="291"/>
        <v>0</v>
      </c>
      <c r="FH75" s="36">
        <f>+'SEM5'!IH75</f>
        <v>0</v>
      </c>
      <c r="FI75" s="36">
        <f>+'SEM5'!II75</f>
        <v>0</v>
      </c>
      <c r="FJ75" s="36">
        <f>+'SEM5'!IJ75</f>
        <v>0</v>
      </c>
      <c r="FK75" s="36">
        <f>+'SEM5'!IK75</f>
        <v>0</v>
      </c>
      <c r="FL75" s="36">
        <f>+'SEM5'!IL75</f>
        <v>0</v>
      </c>
      <c r="FM75" s="36">
        <f>+'SEM5'!IM75</f>
        <v>0</v>
      </c>
      <c r="FN75" s="102">
        <f>+'SEM5'!IN75</f>
        <v>0</v>
      </c>
      <c r="FO75" s="36">
        <f>+'SEM5'!IO75</f>
        <v>0</v>
      </c>
      <c r="FP75" s="36">
        <f>+'SEM5'!IP75</f>
        <v>0</v>
      </c>
      <c r="FQ75" s="36">
        <f>+'SEM5'!IQ75</f>
        <v>0</v>
      </c>
      <c r="FR75" s="36">
        <f>+'SEM5'!IR75</f>
        <v>0</v>
      </c>
      <c r="FS75" s="36">
        <f>+'SEM5'!IS75</f>
        <v>0</v>
      </c>
      <c r="FT75" s="33">
        <f>+'SEM5'!IT75</f>
        <v>0</v>
      </c>
      <c r="FU75" s="27">
        <f>+'SEM5'!IU75</f>
        <v>0</v>
      </c>
      <c r="FV75" s="53" t="str">
        <f t="shared" si="292"/>
        <v>-</v>
      </c>
      <c r="FW75" s="91" t="str">
        <f t="shared" si="293"/>
        <v>-</v>
      </c>
      <c r="FX75" s="54" t="str">
        <f t="shared" si="294"/>
        <v>-</v>
      </c>
      <c r="FY75" s="54" t="str">
        <f t="shared" si="295"/>
        <v>-</v>
      </c>
      <c r="FZ75" s="54" t="str">
        <f t="shared" si="296"/>
        <v>-</v>
      </c>
      <c r="GA75" s="54" t="str">
        <f t="shared" si="297"/>
        <v>-</v>
      </c>
      <c r="GB75" s="54" t="str">
        <f t="shared" si="298"/>
        <v>-</v>
      </c>
      <c r="GC75" s="54" t="str">
        <f t="shared" si="299"/>
        <v>-</v>
      </c>
      <c r="GD75" s="54" t="str">
        <f t="shared" si="300"/>
        <v>-</v>
      </c>
      <c r="GE75" s="54" t="str">
        <f t="shared" si="301"/>
        <v>-</v>
      </c>
      <c r="GF75" s="54" t="str">
        <f t="shared" si="302"/>
        <v>-</v>
      </c>
      <c r="GG75" s="54" t="str">
        <f t="shared" si="303"/>
        <v>-</v>
      </c>
      <c r="GH75" s="54" t="str">
        <f t="shared" si="304"/>
        <v>-</v>
      </c>
      <c r="GI75" s="54" t="str">
        <f t="shared" si="305"/>
        <v>-</v>
      </c>
      <c r="GJ75" s="54" t="str">
        <f t="shared" si="306"/>
        <v>-</v>
      </c>
      <c r="GK75" s="54" t="str">
        <f t="shared" si="307"/>
        <v>-</v>
      </c>
      <c r="GL75" s="55" t="str">
        <f t="shared" si="308"/>
        <v>-</v>
      </c>
      <c r="GM75" s="55" t="str">
        <f t="shared" si="309"/>
        <v>-</v>
      </c>
      <c r="GN75" s="55" t="str">
        <f t="shared" si="310"/>
        <v>-</v>
      </c>
      <c r="GO75" s="92" t="str">
        <f t="shared" si="311"/>
        <v>-</v>
      </c>
      <c r="GP75" s="39">
        <f>'SEM6'!IC75</f>
        <v>0</v>
      </c>
      <c r="GQ75" s="99">
        <f t="shared" si="312"/>
        <v>0</v>
      </c>
      <c r="GR75" s="99">
        <f t="shared" si="313"/>
        <v>0</v>
      </c>
      <c r="GS75" s="100">
        <f t="shared" si="314"/>
        <v>0</v>
      </c>
      <c r="GT75" s="100">
        <f t="shared" si="315"/>
        <v>0</v>
      </c>
      <c r="GU75" s="35">
        <f>'SEM6'!IH75</f>
        <v>0</v>
      </c>
      <c r="GV75" s="35">
        <f>'SEM6'!II75</f>
        <v>0</v>
      </c>
      <c r="GW75" s="35">
        <f>'SEM6'!IJ75</f>
        <v>0</v>
      </c>
      <c r="GX75" s="35">
        <f>'SEM6'!IK75</f>
        <v>0</v>
      </c>
      <c r="GY75" s="35">
        <f>'SEM6'!IL75</f>
        <v>0</v>
      </c>
      <c r="GZ75" s="35">
        <f>'SEM6'!IM75</f>
        <v>0</v>
      </c>
      <c r="HA75" s="100">
        <f>'SEM6'!IN75</f>
        <v>0</v>
      </c>
      <c r="HB75" s="35">
        <f>'SEM6'!IO75</f>
        <v>0</v>
      </c>
      <c r="HC75" s="35">
        <f>'SEM6'!IP75</f>
        <v>0</v>
      </c>
      <c r="HD75" s="35">
        <f>'SEM6'!IQ75</f>
        <v>0</v>
      </c>
      <c r="HE75" s="35">
        <f>'SEM6'!IR75</f>
        <v>0</v>
      </c>
      <c r="HF75" s="35">
        <f>'SEM6'!IS75</f>
        <v>0</v>
      </c>
      <c r="HG75" s="23">
        <f>'SEM6'!IT75</f>
        <v>0</v>
      </c>
      <c r="HH75" s="26">
        <f>'SEM6'!IU75</f>
        <v>0</v>
      </c>
      <c r="HI75" s="42" t="str">
        <f t="shared" si="172"/>
        <v>-</v>
      </c>
      <c r="HJ75" s="89" t="str">
        <f t="shared" si="173"/>
        <v>-</v>
      </c>
      <c r="HK75" s="43" t="str">
        <f t="shared" si="174"/>
        <v>-</v>
      </c>
      <c r="HL75" s="43" t="str">
        <f t="shared" si="175"/>
        <v>-</v>
      </c>
      <c r="HM75" s="43" t="str">
        <f t="shared" si="176"/>
        <v>-</v>
      </c>
      <c r="HN75" s="43" t="str">
        <f t="shared" si="177"/>
        <v>-</v>
      </c>
      <c r="HO75" s="43" t="str">
        <f t="shared" si="178"/>
        <v>-</v>
      </c>
      <c r="HP75" s="43" t="str">
        <f t="shared" si="179"/>
        <v>-</v>
      </c>
      <c r="HQ75" s="43" t="str">
        <f t="shared" si="180"/>
        <v>-</v>
      </c>
      <c r="HR75" s="43" t="str">
        <f t="shared" si="181"/>
        <v>-</v>
      </c>
      <c r="HS75" s="43" t="str">
        <f t="shared" si="182"/>
        <v>-</v>
      </c>
      <c r="HT75" s="43" t="str">
        <f t="shared" si="183"/>
        <v>-</v>
      </c>
      <c r="HU75" s="43" t="str">
        <f t="shared" si="184"/>
        <v>-</v>
      </c>
      <c r="HV75" s="43" t="str">
        <f t="shared" si="185"/>
        <v>-</v>
      </c>
      <c r="HW75" s="43" t="str">
        <f t="shared" si="186"/>
        <v>-</v>
      </c>
      <c r="HX75" s="43" t="str">
        <f t="shared" si="187"/>
        <v>-</v>
      </c>
      <c r="HY75" s="44" t="str">
        <f t="shared" si="188"/>
        <v>-</v>
      </c>
      <c r="HZ75" s="44" t="str">
        <f t="shared" si="189"/>
        <v>-</v>
      </c>
      <c r="IA75" s="44" t="str">
        <f t="shared" si="190"/>
        <v>-</v>
      </c>
      <c r="IB75" s="90" t="str">
        <f t="shared" si="191"/>
        <v>-</v>
      </c>
      <c r="IC75" s="47">
        <f>'CUMUL Octobre 2022'!C75</f>
        <v>0</v>
      </c>
      <c r="ID75" s="114">
        <f t="shared" si="316"/>
        <v>0</v>
      </c>
      <c r="IE75" s="114">
        <f t="shared" si="317"/>
        <v>0</v>
      </c>
      <c r="IF75" s="113">
        <f t="shared" si="318"/>
        <v>0</v>
      </c>
      <c r="IG75" s="113">
        <f t="shared" si="319"/>
        <v>0</v>
      </c>
      <c r="IH75" s="36">
        <f>'CUMUL Octobre 2022'!H75</f>
        <v>0</v>
      </c>
      <c r="II75" s="36">
        <f>'CUMUL Octobre 2022'!I75</f>
        <v>0</v>
      </c>
      <c r="IJ75" s="36">
        <f>'CUMUL Octobre 2022'!J75</f>
        <v>0</v>
      </c>
      <c r="IK75" s="36">
        <f>'CUMUL Octobre 2022'!K75</f>
        <v>0</v>
      </c>
      <c r="IL75" s="36">
        <f>'CUMUL Octobre 2022'!L75</f>
        <v>0</v>
      </c>
      <c r="IM75" s="36">
        <f>'CUMUL Octobre 2022'!M75</f>
        <v>0</v>
      </c>
      <c r="IN75" s="124">
        <f>'CUMUL Octobre 2022'!N75</f>
        <v>0</v>
      </c>
      <c r="IO75" s="36">
        <f>'CUMUL Octobre 2022'!O75</f>
        <v>0</v>
      </c>
      <c r="IP75" s="36">
        <f>'CUMUL Octobre 2022'!P75</f>
        <v>0</v>
      </c>
      <c r="IQ75" s="36">
        <f>'CUMUL Octobre 2022'!Q75</f>
        <v>0</v>
      </c>
      <c r="IR75" s="36">
        <f>'CUMUL Octobre 2022'!R75</f>
        <v>0</v>
      </c>
      <c r="IS75" s="36">
        <f>'CUMUL Octobre 2022'!S75</f>
        <v>0</v>
      </c>
      <c r="IT75" s="33">
        <f>'CUMUL Octobre 2022'!T75</f>
        <v>0</v>
      </c>
      <c r="IU75" s="27">
        <f>'CUMUL Octobre 2022'!U75</f>
        <v>0</v>
      </c>
      <c r="IV75" s="130" t="str">
        <f t="shared" si="320"/>
        <v>-</v>
      </c>
      <c r="IW75" s="131" t="str">
        <f t="shared" si="321"/>
        <v>-</v>
      </c>
      <c r="IX75" s="132" t="str">
        <f t="shared" si="322"/>
        <v>-</v>
      </c>
      <c r="IY75" s="132" t="str">
        <f t="shared" si="323"/>
        <v>-</v>
      </c>
      <c r="IZ75" s="132" t="str">
        <f t="shared" si="324"/>
        <v>-</v>
      </c>
      <c r="JA75" s="132" t="str">
        <f t="shared" si="325"/>
        <v>-</v>
      </c>
      <c r="JB75" s="132" t="str">
        <f t="shared" si="326"/>
        <v>-</v>
      </c>
      <c r="JC75" s="132" t="str">
        <f t="shared" si="327"/>
        <v>-</v>
      </c>
      <c r="JD75" s="132" t="str">
        <f t="shared" si="328"/>
        <v>-</v>
      </c>
      <c r="JE75" s="132" t="str">
        <f t="shared" si="329"/>
        <v>-</v>
      </c>
      <c r="JF75" s="132" t="str">
        <f t="shared" si="330"/>
        <v>-</v>
      </c>
      <c r="JG75" s="132" t="str">
        <f t="shared" si="331"/>
        <v>-</v>
      </c>
      <c r="JH75" s="132" t="str">
        <f t="shared" si="332"/>
        <v>-</v>
      </c>
      <c r="JI75" s="132" t="str">
        <f t="shared" si="333"/>
        <v>-</v>
      </c>
      <c r="JJ75" s="132" t="str">
        <f t="shared" si="334"/>
        <v>-</v>
      </c>
      <c r="JK75" s="132" t="str">
        <f t="shared" si="335"/>
        <v>-</v>
      </c>
      <c r="JL75" s="133" t="str">
        <f t="shared" si="336"/>
        <v>-</v>
      </c>
      <c r="JM75" s="133" t="str">
        <f t="shared" si="337"/>
        <v>-</v>
      </c>
      <c r="JN75" s="133" t="str">
        <f t="shared" si="338"/>
        <v>-</v>
      </c>
      <c r="JO75" s="134" t="str">
        <f t="shared" si="339"/>
        <v>-</v>
      </c>
    </row>
    <row r="76" spans="1:275" ht="17.25" thickTop="1" thickBot="1">
      <c r="A76" s="148" t="s">
        <v>3</v>
      </c>
      <c r="B76" s="149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 t="shared" ref="H76:U76" si="340">SUM(H8:H75)</f>
        <v>0</v>
      </c>
      <c r="I76" s="98">
        <f t="shared" si="340"/>
        <v>0</v>
      </c>
      <c r="J76" s="98">
        <f t="shared" si="340"/>
        <v>0</v>
      </c>
      <c r="K76" s="98">
        <f t="shared" si="340"/>
        <v>0</v>
      </c>
      <c r="L76" s="98">
        <f t="shared" si="340"/>
        <v>0</v>
      </c>
      <c r="M76" s="98">
        <f t="shared" si="340"/>
        <v>0</v>
      </c>
      <c r="N76" s="98">
        <f t="shared" ref="N76" si="341">SUM(N8:N75)</f>
        <v>0</v>
      </c>
      <c r="O76" s="98">
        <f t="shared" si="340"/>
        <v>0</v>
      </c>
      <c r="P76" s="98">
        <f t="shared" si="340"/>
        <v>0</v>
      </c>
      <c r="Q76" s="98">
        <f t="shared" si="340"/>
        <v>0</v>
      </c>
      <c r="R76" s="98">
        <f t="shared" si="340"/>
        <v>0</v>
      </c>
      <c r="S76" s="98">
        <f t="shared" si="340"/>
        <v>0</v>
      </c>
      <c r="T76" s="57">
        <f t="shared" si="340"/>
        <v>0</v>
      </c>
      <c r="U76" s="58">
        <f t="shared" si="340"/>
        <v>0</v>
      </c>
      <c r="V76" s="93" t="str">
        <f t="shared" si="196"/>
        <v>-</v>
      </c>
      <c r="W76" s="94" t="str">
        <f t="shared" si="197"/>
        <v>-</v>
      </c>
      <c r="X76" s="95" t="str">
        <f t="shared" si="198"/>
        <v>-</v>
      </c>
      <c r="Y76" s="95" t="str">
        <f t="shared" si="199"/>
        <v>-</v>
      </c>
      <c r="Z76" s="95" t="str">
        <f t="shared" si="200"/>
        <v>-</v>
      </c>
      <c r="AA76" s="95" t="str">
        <f t="shared" si="201"/>
        <v>-</v>
      </c>
      <c r="AB76" s="95" t="str">
        <f t="shared" si="202"/>
        <v>-</v>
      </c>
      <c r="AC76" s="95" t="str">
        <f t="shared" si="203"/>
        <v>-</v>
      </c>
      <c r="AD76" s="95" t="str">
        <f t="shared" si="204"/>
        <v>-</v>
      </c>
      <c r="AE76" s="95" t="str">
        <f t="shared" si="205"/>
        <v>-</v>
      </c>
      <c r="AF76" s="95" t="str">
        <f t="shared" si="206"/>
        <v>-</v>
      </c>
      <c r="AG76" s="95" t="str">
        <f t="shared" si="207"/>
        <v>-</v>
      </c>
      <c r="AH76" s="95" t="str">
        <f t="shared" si="208"/>
        <v>-</v>
      </c>
      <c r="AI76" s="95" t="str">
        <f t="shared" si="209"/>
        <v>-</v>
      </c>
      <c r="AJ76" s="95" t="str">
        <f t="shared" si="210"/>
        <v>-</v>
      </c>
      <c r="AK76" s="95" t="str">
        <f t="shared" si="211"/>
        <v>-</v>
      </c>
      <c r="AL76" s="96" t="str">
        <f t="shared" si="212"/>
        <v>-</v>
      </c>
      <c r="AM76" s="96" t="str">
        <f t="shared" si="213"/>
        <v>-</v>
      </c>
      <c r="AN76" s="96" t="str">
        <f t="shared" si="214"/>
        <v>-</v>
      </c>
      <c r="AO76" s="97" t="str">
        <f t="shared" si="215"/>
        <v>-</v>
      </c>
      <c r="AP76" s="56">
        <f>SUM(AP8:AP75)</f>
        <v>0</v>
      </c>
      <c r="AQ76" s="57">
        <f>SUM(AU76:BC76)</f>
        <v>0</v>
      </c>
      <c r="AR76" s="57">
        <f>SUM(AU76:BA76)</f>
        <v>0</v>
      </c>
      <c r="AS76" s="98">
        <f>SUM(AS8:AS75)</f>
        <v>0</v>
      </c>
      <c r="AT76" s="98">
        <f>SUM(AT8:AT75)</f>
        <v>0</v>
      </c>
      <c r="AU76" s="98">
        <f t="shared" ref="AU76:BH76" si="342">SUM(AU8:AU75)</f>
        <v>0</v>
      </c>
      <c r="AV76" s="98">
        <f t="shared" si="342"/>
        <v>0</v>
      </c>
      <c r="AW76" s="98">
        <f t="shared" si="342"/>
        <v>0</v>
      </c>
      <c r="AX76" s="98">
        <f t="shared" si="342"/>
        <v>0</v>
      </c>
      <c r="AY76" s="98">
        <f t="shared" si="342"/>
        <v>0</v>
      </c>
      <c r="AZ76" s="98">
        <f t="shared" si="342"/>
        <v>0</v>
      </c>
      <c r="BA76" s="98">
        <f t="shared" si="342"/>
        <v>0</v>
      </c>
      <c r="BB76" s="98">
        <f t="shared" si="342"/>
        <v>0</v>
      </c>
      <c r="BC76" s="98">
        <f t="shared" si="342"/>
        <v>0</v>
      </c>
      <c r="BD76" s="98">
        <f t="shared" si="342"/>
        <v>0</v>
      </c>
      <c r="BE76" s="98">
        <f t="shared" si="342"/>
        <v>0</v>
      </c>
      <c r="BF76" s="98">
        <f t="shared" si="342"/>
        <v>0</v>
      </c>
      <c r="BG76" s="57">
        <f t="shared" si="342"/>
        <v>0</v>
      </c>
      <c r="BH76" s="58">
        <f t="shared" si="342"/>
        <v>0</v>
      </c>
      <c r="BI76" s="93" t="str">
        <f t="shared" si="220"/>
        <v>-</v>
      </c>
      <c r="BJ76" s="94" t="str">
        <f t="shared" si="221"/>
        <v>-</v>
      </c>
      <c r="BK76" s="95" t="str">
        <f t="shared" si="222"/>
        <v>-</v>
      </c>
      <c r="BL76" s="95" t="str">
        <f t="shared" si="223"/>
        <v>-</v>
      </c>
      <c r="BM76" s="95" t="str">
        <f t="shared" si="224"/>
        <v>-</v>
      </c>
      <c r="BN76" s="95" t="str">
        <f t="shared" si="225"/>
        <v>-</v>
      </c>
      <c r="BO76" s="95" t="str">
        <f t="shared" si="226"/>
        <v>-</v>
      </c>
      <c r="BP76" s="95" t="str">
        <f t="shared" si="227"/>
        <v>-</v>
      </c>
      <c r="BQ76" s="95" t="str">
        <f t="shared" si="228"/>
        <v>-</v>
      </c>
      <c r="BR76" s="95" t="str">
        <f t="shared" si="229"/>
        <v>-</v>
      </c>
      <c r="BS76" s="95" t="str">
        <f t="shared" si="230"/>
        <v>-</v>
      </c>
      <c r="BT76" s="95" t="str">
        <f t="shared" si="231"/>
        <v>-</v>
      </c>
      <c r="BU76" s="95" t="str">
        <f t="shared" si="232"/>
        <v>-</v>
      </c>
      <c r="BV76" s="95" t="str">
        <f t="shared" si="233"/>
        <v>-</v>
      </c>
      <c r="BW76" s="95" t="str">
        <f t="shared" si="234"/>
        <v>-</v>
      </c>
      <c r="BX76" s="95" t="str">
        <f t="shared" si="235"/>
        <v>-</v>
      </c>
      <c r="BY76" s="96" t="str">
        <f t="shared" si="236"/>
        <v>-</v>
      </c>
      <c r="BZ76" s="96" t="str">
        <f t="shared" si="237"/>
        <v>-</v>
      </c>
      <c r="CA76" s="96" t="str">
        <f t="shared" si="238"/>
        <v>-</v>
      </c>
      <c r="CB76" s="97" t="str">
        <f t="shared" si="239"/>
        <v>-</v>
      </c>
      <c r="CC76" s="56">
        <f>SUM(CC8:CC75)</f>
        <v>0</v>
      </c>
      <c r="CD76" s="57">
        <f>SUM(CH76:CP76)</f>
        <v>0</v>
      </c>
      <c r="CE76" s="57">
        <f>SUM(CH76:CN76)</f>
        <v>0</v>
      </c>
      <c r="CF76" s="98">
        <f>SUM(CF8:CF75)</f>
        <v>0</v>
      </c>
      <c r="CG76" s="98">
        <f>SUM(CG8:CG75)</f>
        <v>0</v>
      </c>
      <c r="CH76" s="98">
        <f t="shared" ref="CH76:CU76" si="343">SUM(CH8:CH75)</f>
        <v>0</v>
      </c>
      <c r="CI76" s="98">
        <f t="shared" si="343"/>
        <v>0</v>
      </c>
      <c r="CJ76" s="98">
        <f t="shared" si="343"/>
        <v>0</v>
      </c>
      <c r="CK76" s="98">
        <f t="shared" si="343"/>
        <v>0</v>
      </c>
      <c r="CL76" s="98">
        <f t="shared" si="343"/>
        <v>0</v>
      </c>
      <c r="CM76" s="98">
        <f t="shared" si="343"/>
        <v>0</v>
      </c>
      <c r="CN76" s="98">
        <f t="shared" si="343"/>
        <v>0</v>
      </c>
      <c r="CO76" s="98">
        <f t="shared" si="343"/>
        <v>0</v>
      </c>
      <c r="CP76" s="98">
        <f t="shared" si="343"/>
        <v>0</v>
      </c>
      <c r="CQ76" s="98">
        <f t="shared" si="343"/>
        <v>0</v>
      </c>
      <c r="CR76" s="98">
        <f t="shared" si="343"/>
        <v>0</v>
      </c>
      <c r="CS76" s="98">
        <f t="shared" si="343"/>
        <v>0</v>
      </c>
      <c r="CT76" s="57">
        <f t="shared" si="343"/>
        <v>0</v>
      </c>
      <c r="CU76" s="58">
        <f t="shared" si="343"/>
        <v>0</v>
      </c>
      <c r="CV76" s="93" t="str">
        <f t="shared" si="244"/>
        <v>-</v>
      </c>
      <c r="CW76" s="94" t="str">
        <f t="shared" si="245"/>
        <v>-</v>
      </c>
      <c r="CX76" s="95" t="str">
        <f t="shared" si="246"/>
        <v>-</v>
      </c>
      <c r="CY76" s="95" t="str">
        <f t="shared" si="247"/>
        <v>-</v>
      </c>
      <c r="CZ76" s="95" t="str">
        <f t="shared" si="248"/>
        <v>-</v>
      </c>
      <c r="DA76" s="95" t="str">
        <f t="shared" si="249"/>
        <v>-</v>
      </c>
      <c r="DB76" s="95" t="str">
        <f t="shared" si="250"/>
        <v>-</v>
      </c>
      <c r="DC76" s="95" t="str">
        <f t="shared" si="251"/>
        <v>-</v>
      </c>
      <c r="DD76" s="95" t="str">
        <f t="shared" si="252"/>
        <v>-</v>
      </c>
      <c r="DE76" s="95" t="str">
        <f t="shared" si="253"/>
        <v>-</v>
      </c>
      <c r="DF76" s="95" t="str">
        <f t="shared" si="254"/>
        <v>-</v>
      </c>
      <c r="DG76" s="95" t="str">
        <f t="shared" si="255"/>
        <v>-</v>
      </c>
      <c r="DH76" s="95" t="str">
        <f t="shared" si="256"/>
        <v>-</v>
      </c>
      <c r="DI76" s="95" t="str">
        <f t="shared" si="257"/>
        <v>-</v>
      </c>
      <c r="DJ76" s="95" t="str">
        <f t="shared" si="258"/>
        <v>-</v>
      </c>
      <c r="DK76" s="95" t="str">
        <f t="shared" si="259"/>
        <v>-</v>
      </c>
      <c r="DL76" s="96" t="str">
        <f t="shared" si="260"/>
        <v>-</v>
      </c>
      <c r="DM76" s="96" t="str">
        <f t="shared" si="261"/>
        <v>-</v>
      </c>
      <c r="DN76" s="96" t="str">
        <f t="shared" si="262"/>
        <v>-</v>
      </c>
      <c r="DO76" s="97" t="str">
        <f t="shared" si="263"/>
        <v>-</v>
      </c>
      <c r="DP76" s="56">
        <f>SUM(DP8:DP75)</f>
        <v>0</v>
      </c>
      <c r="DQ76" s="57">
        <f>SUM(DU76:EC76)</f>
        <v>0</v>
      </c>
      <c r="DR76" s="57">
        <f>SUM(DU76:EA76)</f>
        <v>0</v>
      </c>
      <c r="DS76" s="98">
        <f>SUM(DS8:DS75)</f>
        <v>0</v>
      </c>
      <c r="DT76" s="98">
        <f>SUM(DT8:DT75)</f>
        <v>0</v>
      </c>
      <c r="DU76" s="98">
        <f t="shared" ref="DU76:EH76" si="344">SUM(DU8:DU75)</f>
        <v>0</v>
      </c>
      <c r="DV76" s="98">
        <f t="shared" si="344"/>
        <v>0</v>
      </c>
      <c r="DW76" s="98">
        <f t="shared" si="344"/>
        <v>0</v>
      </c>
      <c r="DX76" s="98">
        <f t="shared" si="344"/>
        <v>0</v>
      </c>
      <c r="DY76" s="98">
        <f t="shared" si="344"/>
        <v>0</v>
      </c>
      <c r="DZ76" s="98">
        <f t="shared" si="344"/>
        <v>0</v>
      </c>
      <c r="EA76" s="98">
        <f t="shared" si="344"/>
        <v>0</v>
      </c>
      <c r="EB76" s="98">
        <f t="shared" si="344"/>
        <v>0</v>
      </c>
      <c r="EC76" s="98">
        <f t="shared" si="344"/>
        <v>0</v>
      </c>
      <c r="ED76" s="98">
        <f t="shared" si="344"/>
        <v>0</v>
      </c>
      <c r="EE76" s="98">
        <f t="shared" si="344"/>
        <v>0</v>
      </c>
      <c r="EF76" s="98">
        <f t="shared" si="344"/>
        <v>0</v>
      </c>
      <c r="EG76" s="57">
        <f t="shared" si="344"/>
        <v>0</v>
      </c>
      <c r="EH76" s="58">
        <f t="shared" si="344"/>
        <v>0</v>
      </c>
      <c r="EI76" s="93" t="str">
        <f t="shared" si="268"/>
        <v>-</v>
      </c>
      <c r="EJ76" s="94" t="str">
        <f t="shared" si="269"/>
        <v>-</v>
      </c>
      <c r="EK76" s="95" t="str">
        <f t="shared" si="270"/>
        <v>-</v>
      </c>
      <c r="EL76" s="95" t="str">
        <f t="shared" si="271"/>
        <v>-</v>
      </c>
      <c r="EM76" s="95" t="str">
        <f t="shared" si="272"/>
        <v>-</v>
      </c>
      <c r="EN76" s="95" t="str">
        <f t="shared" si="273"/>
        <v>-</v>
      </c>
      <c r="EO76" s="95" t="str">
        <f t="shared" si="274"/>
        <v>-</v>
      </c>
      <c r="EP76" s="95" t="str">
        <f t="shared" si="275"/>
        <v>-</v>
      </c>
      <c r="EQ76" s="95" t="str">
        <f t="shared" si="276"/>
        <v>-</v>
      </c>
      <c r="ER76" s="95" t="str">
        <f t="shared" si="277"/>
        <v>-</v>
      </c>
      <c r="ES76" s="95" t="str">
        <f t="shared" si="278"/>
        <v>-</v>
      </c>
      <c r="ET76" s="95" t="str">
        <f t="shared" si="279"/>
        <v>-</v>
      </c>
      <c r="EU76" s="95" t="str">
        <f t="shared" si="280"/>
        <v>-</v>
      </c>
      <c r="EV76" s="95" t="str">
        <f t="shared" si="281"/>
        <v>-</v>
      </c>
      <c r="EW76" s="95" t="str">
        <f t="shared" si="282"/>
        <v>-</v>
      </c>
      <c r="EX76" s="95" t="str">
        <f t="shared" si="283"/>
        <v>-</v>
      </c>
      <c r="EY76" s="96" t="str">
        <f t="shared" si="284"/>
        <v>-</v>
      </c>
      <c r="EZ76" s="96" t="str">
        <f t="shared" si="285"/>
        <v>-</v>
      </c>
      <c r="FA76" s="96" t="str">
        <f t="shared" si="286"/>
        <v>-</v>
      </c>
      <c r="FB76" s="97" t="str">
        <f t="shared" si="287"/>
        <v>-</v>
      </c>
      <c r="FC76" s="56">
        <f>SUM(FC8:FC75)</f>
        <v>0</v>
      </c>
      <c r="FD76" s="57">
        <f>SUM(FH76:FP76)</f>
        <v>0</v>
      </c>
      <c r="FE76" s="57">
        <f>SUM(FH76:FN76)</f>
        <v>0</v>
      </c>
      <c r="FF76" s="98">
        <f>SUM(FF8:FF75)</f>
        <v>0</v>
      </c>
      <c r="FG76" s="98">
        <f>SUM(FG8:FG75)</f>
        <v>0</v>
      </c>
      <c r="FH76" s="98">
        <f t="shared" ref="FH76:FU76" si="345">SUM(FH8:FH75)</f>
        <v>0</v>
      </c>
      <c r="FI76" s="98">
        <f t="shared" si="345"/>
        <v>0</v>
      </c>
      <c r="FJ76" s="98">
        <f t="shared" si="345"/>
        <v>0</v>
      </c>
      <c r="FK76" s="98">
        <f t="shared" si="345"/>
        <v>0</v>
      </c>
      <c r="FL76" s="98">
        <f t="shared" si="345"/>
        <v>0</v>
      </c>
      <c r="FM76" s="98">
        <f t="shared" si="345"/>
        <v>0</v>
      </c>
      <c r="FN76" s="98">
        <f t="shared" si="345"/>
        <v>0</v>
      </c>
      <c r="FO76" s="98">
        <f t="shared" si="345"/>
        <v>0</v>
      </c>
      <c r="FP76" s="98">
        <f t="shared" si="345"/>
        <v>0</v>
      </c>
      <c r="FQ76" s="98">
        <f t="shared" si="345"/>
        <v>0</v>
      </c>
      <c r="FR76" s="98">
        <f t="shared" si="345"/>
        <v>0</v>
      </c>
      <c r="FS76" s="98">
        <f t="shared" si="345"/>
        <v>0</v>
      </c>
      <c r="FT76" s="57">
        <f t="shared" si="345"/>
        <v>0</v>
      </c>
      <c r="FU76" s="58">
        <f t="shared" si="345"/>
        <v>0</v>
      </c>
      <c r="FV76" s="93" t="str">
        <f t="shared" si="292"/>
        <v>-</v>
      </c>
      <c r="FW76" s="94" t="str">
        <f t="shared" si="293"/>
        <v>-</v>
      </c>
      <c r="FX76" s="95" t="str">
        <f t="shared" si="294"/>
        <v>-</v>
      </c>
      <c r="FY76" s="95" t="str">
        <f t="shared" si="295"/>
        <v>-</v>
      </c>
      <c r="FZ76" s="95" t="str">
        <f t="shared" si="296"/>
        <v>-</v>
      </c>
      <c r="GA76" s="95" t="str">
        <f t="shared" si="297"/>
        <v>-</v>
      </c>
      <c r="GB76" s="95" t="str">
        <f t="shared" si="298"/>
        <v>-</v>
      </c>
      <c r="GC76" s="95" t="str">
        <f t="shared" si="299"/>
        <v>-</v>
      </c>
      <c r="GD76" s="95" t="str">
        <f t="shared" si="300"/>
        <v>-</v>
      </c>
      <c r="GE76" s="95" t="str">
        <f t="shared" si="301"/>
        <v>-</v>
      </c>
      <c r="GF76" s="95" t="str">
        <f t="shared" si="302"/>
        <v>-</v>
      </c>
      <c r="GG76" s="95" t="str">
        <f t="shared" si="303"/>
        <v>-</v>
      </c>
      <c r="GH76" s="95" t="str">
        <f t="shared" si="304"/>
        <v>-</v>
      </c>
      <c r="GI76" s="95" t="str">
        <f t="shared" si="305"/>
        <v>-</v>
      </c>
      <c r="GJ76" s="95" t="str">
        <f t="shared" si="306"/>
        <v>-</v>
      </c>
      <c r="GK76" s="95" t="str">
        <f t="shared" si="307"/>
        <v>-</v>
      </c>
      <c r="GL76" s="96" t="str">
        <f t="shared" si="308"/>
        <v>-</v>
      </c>
      <c r="GM76" s="96" t="str">
        <f t="shared" si="309"/>
        <v>-</v>
      </c>
      <c r="GN76" s="96" t="str">
        <f t="shared" si="310"/>
        <v>-</v>
      </c>
      <c r="GO76" s="97" t="str">
        <f t="shared" si="311"/>
        <v>-</v>
      </c>
      <c r="GP76" s="56">
        <f>SUM(GP8:GP75)</f>
        <v>0</v>
      </c>
      <c r="GQ76" s="57">
        <f>SUM(GU76:HC76)</f>
        <v>0</v>
      </c>
      <c r="GR76" s="57">
        <f>SUM(GU76:HA76)</f>
        <v>0</v>
      </c>
      <c r="GS76" s="98">
        <f>SUM(GS8:GS75)</f>
        <v>0</v>
      </c>
      <c r="GT76" s="98">
        <f>SUM(GT8:GT75)</f>
        <v>0</v>
      </c>
      <c r="GU76" s="98">
        <f t="shared" ref="GU76:HH76" si="346">SUM(GU8:GU75)</f>
        <v>0</v>
      </c>
      <c r="GV76" s="98">
        <f t="shared" si="346"/>
        <v>0</v>
      </c>
      <c r="GW76" s="98">
        <f t="shared" si="346"/>
        <v>0</v>
      </c>
      <c r="GX76" s="98">
        <f t="shared" si="346"/>
        <v>0</v>
      </c>
      <c r="GY76" s="98">
        <f t="shared" si="346"/>
        <v>0</v>
      </c>
      <c r="GZ76" s="98">
        <f t="shared" si="346"/>
        <v>0</v>
      </c>
      <c r="HA76" s="98">
        <f t="shared" si="346"/>
        <v>0</v>
      </c>
      <c r="HB76" s="98">
        <f t="shared" si="346"/>
        <v>0</v>
      </c>
      <c r="HC76" s="98">
        <f t="shared" si="346"/>
        <v>0</v>
      </c>
      <c r="HD76" s="98">
        <f t="shared" si="346"/>
        <v>0</v>
      </c>
      <c r="HE76" s="98">
        <f t="shared" si="346"/>
        <v>0</v>
      </c>
      <c r="HF76" s="98">
        <f t="shared" si="346"/>
        <v>0</v>
      </c>
      <c r="HG76" s="57">
        <f t="shared" si="346"/>
        <v>0</v>
      </c>
      <c r="HH76" s="58">
        <f t="shared" si="346"/>
        <v>0</v>
      </c>
      <c r="HI76" s="93" t="str">
        <f t="shared" si="172"/>
        <v>-</v>
      </c>
      <c r="HJ76" s="94" t="str">
        <f t="shared" si="173"/>
        <v>-</v>
      </c>
      <c r="HK76" s="95" t="str">
        <f t="shared" si="174"/>
        <v>-</v>
      </c>
      <c r="HL76" s="95" t="str">
        <f t="shared" si="175"/>
        <v>-</v>
      </c>
      <c r="HM76" s="95" t="str">
        <f t="shared" si="176"/>
        <v>-</v>
      </c>
      <c r="HN76" s="95" t="str">
        <f t="shared" si="177"/>
        <v>-</v>
      </c>
      <c r="HO76" s="95" t="str">
        <f t="shared" si="178"/>
        <v>-</v>
      </c>
      <c r="HP76" s="95" t="str">
        <f t="shared" si="179"/>
        <v>-</v>
      </c>
      <c r="HQ76" s="95" t="str">
        <f t="shared" si="180"/>
        <v>-</v>
      </c>
      <c r="HR76" s="95" t="str">
        <f t="shared" si="181"/>
        <v>-</v>
      </c>
      <c r="HS76" s="95" t="str">
        <f t="shared" si="182"/>
        <v>-</v>
      </c>
      <c r="HT76" s="95" t="str">
        <f t="shared" si="183"/>
        <v>-</v>
      </c>
      <c r="HU76" s="95" t="str">
        <f t="shared" si="184"/>
        <v>-</v>
      </c>
      <c r="HV76" s="95" t="str">
        <f t="shared" si="185"/>
        <v>-</v>
      </c>
      <c r="HW76" s="95" t="str">
        <f t="shared" si="186"/>
        <v>-</v>
      </c>
      <c r="HX76" s="95" t="str">
        <f t="shared" si="187"/>
        <v>-</v>
      </c>
      <c r="HY76" s="96" t="str">
        <f t="shared" si="188"/>
        <v>-</v>
      </c>
      <c r="HZ76" s="96" t="str">
        <f t="shared" si="189"/>
        <v>-</v>
      </c>
      <c r="IA76" s="96" t="str">
        <f t="shared" si="190"/>
        <v>-</v>
      </c>
      <c r="IB76" s="97" t="str">
        <f t="shared" si="191"/>
        <v>-</v>
      </c>
      <c r="IC76" s="117">
        <f>SUM(IC8:IC75)</f>
        <v>0</v>
      </c>
      <c r="ID76" s="115">
        <f>SUM(IH76:IP76)</f>
        <v>0</v>
      </c>
      <c r="IE76" s="115">
        <f>SUM(IH76:IN76)</f>
        <v>0</v>
      </c>
      <c r="IF76" s="116">
        <f>SUM(IF8:IF75)</f>
        <v>0</v>
      </c>
      <c r="IG76" s="116">
        <f>SUM(IG8:IG75)</f>
        <v>0</v>
      </c>
      <c r="IH76" s="116">
        <f t="shared" ref="IH76:IU76" si="347">SUM(IH8:IH75)</f>
        <v>0</v>
      </c>
      <c r="II76" s="116">
        <f t="shared" si="347"/>
        <v>0</v>
      </c>
      <c r="IJ76" s="116">
        <f t="shared" si="347"/>
        <v>0</v>
      </c>
      <c r="IK76" s="116">
        <f t="shared" si="347"/>
        <v>0</v>
      </c>
      <c r="IL76" s="116">
        <f t="shared" si="347"/>
        <v>0</v>
      </c>
      <c r="IM76" s="116">
        <f t="shared" si="347"/>
        <v>0</v>
      </c>
      <c r="IN76" s="116">
        <f t="shared" si="347"/>
        <v>0</v>
      </c>
      <c r="IO76" s="116">
        <f t="shared" si="347"/>
        <v>0</v>
      </c>
      <c r="IP76" s="116">
        <f t="shared" si="347"/>
        <v>0</v>
      </c>
      <c r="IQ76" s="116">
        <f t="shared" si="347"/>
        <v>0</v>
      </c>
      <c r="IR76" s="116">
        <f t="shared" si="347"/>
        <v>0</v>
      </c>
      <c r="IS76" s="116">
        <f t="shared" si="347"/>
        <v>0</v>
      </c>
      <c r="IT76" s="115">
        <f t="shared" si="347"/>
        <v>0</v>
      </c>
      <c r="IU76" s="118">
        <f t="shared" si="347"/>
        <v>0</v>
      </c>
      <c r="IV76" s="119" t="str">
        <f t="shared" si="320"/>
        <v>-</v>
      </c>
      <c r="IW76" s="120" t="str">
        <f t="shared" si="321"/>
        <v>-</v>
      </c>
      <c r="IX76" s="121" t="str">
        <f t="shared" si="322"/>
        <v>-</v>
      </c>
      <c r="IY76" s="121" t="str">
        <f t="shared" si="323"/>
        <v>-</v>
      </c>
      <c r="IZ76" s="121" t="str">
        <f t="shared" si="324"/>
        <v>-</v>
      </c>
      <c r="JA76" s="121" t="str">
        <f t="shared" si="325"/>
        <v>-</v>
      </c>
      <c r="JB76" s="121" t="str">
        <f t="shared" si="326"/>
        <v>-</v>
      </c>
      <c r="JC76" s="121" t="str">
        <f t="shared" si="327"/>
        <v>-</v>
      </c>
      <c r="JD76" s="121" t="str">
        <f t="shared" si="328"/>
        <v>-</v>
      </c>
      <c r="JE76" s="121" t="str">
        <f t="shared" si="329"/>
        <v>-</v>
      </c>
      <c r="JF76" s="121" t="str">
        <f t="shared" si="330"/>
        <v>-</v>
      </c>
      <c r="JG76" s="121" t="str">
        <f t="shared" si="331"/>
        <v>-</v>
      </c>
      <c r="JH76" s="121" t="str">
        <f t="shared" si="332"/>
        <v>-</v>
      </c>
      <c r="JI76" s="121" t="str">
        <f t="shared" si="333"/>
        <v>-</v>
      </c>
      <c r="JJ76" s="121" t="str">
        <f t="shared" si="334"/>
        <v>-</v>
      </c>
      <c r="JK76" s="121" t="str">
        <f t="shared" si="335"/>
        <v>-</v>
      </c>
      <c r="JL76" s="122" t="str">
        <f t="shared" si="336"/>
        <v>-</v>
      </c>
      <c r="JM76" s="122" t="str">
        <f t="shared" si="337"/>
        <v>-</v>
      </c>
      <c r="JN76" s="122" t="str">
        <f t="shared" si="338"/>
        <v>-</v>
      </c>
      <c r="JO76" s="123" t="str">
        <f t="shared" si="339"/>
        <v>-</v>
      </c>
    </row>
  </sheetData>
  <mergeCells count="37">
    <mergeCell ref="GU6:GY6"/>
    <mergeCell ref="GZ6:HA6"/>
    <mergeCell ref="HB6:HE6"/>
    <mergeCell ref="HG6:HI6"/>
    <mergeCell ref="HK6:HM6"/>
    <mergeCell ref="IX6:IZ6"/>
    <mergeCell ref="CX6:CZ6"/>
    <mergeCell ref="DU6:DY6"/>
    <mergeCell ref="DZ6:EA6"/>
    <mergeCell ref="EB6:EE6"/>
    <mergeCell ref="EG6:EI6"/>
    <mergeCell ref="EK6:EM6"/>
    <mergeCell ref="FH6:FL6"/>
    <mergeCell ref="FM6:FN6"/>
    <mergeCell ref="FO6:FR6"/>
    <mergeCell ref="FT6:FV6"/>
    <mergeCell ref="FX6:FZ6"/>
    <mergeCell ref="IH6:IL6"/>
    <mergeCell ref="IM6:IN6"/>
    <mergeCell ref="IO6:IR6"/>
    <mergeCell ref="IT6:IV6"/>
    <mergeCell ref="A1:B1"/>
    <mergeCell ref="CT6:CV6"/>
    <mergeCell ref="A76:B76"/>
    <mergeCell ref="H6:L6"/>
    <mergeCell ref="M6:N6"/>
    <mergeCell ref="O6:R6"/>
    <mergeCell ref="T6:V6"/>
    <mergeCell ref="X6:Z6"/>
    <mergeCell ref="AU6:AY6"/>
    <mergeCell ref="AZ6:BA6"/>
    <mergeCell ref="BB6:BE6"/>
    <mergeCell ref="BG6:BI6"/>
    <mergeCell ref="BK6:BM6"/>
    <mergeCell ref="CH6:CL6"/>
    <mergeCell ref="CM6:CN6"/>
    <mergeCell ref="CO6:CR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7030A0"/>
  </sheetPr>
  <dimension ref="A1:AS76"/>
  <sheetViews>
    <sheetView zoomScale="70" zoomScaleNormal="7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13" sqref="B13"/>
    </sheetView>
  </sheetViews>
  <sheetFormatPr baseColWidth="10" defaultColWidth="11.42578125" defaultRowHeight="15"/>
  <cols>
    <col min="1" max="1" width="23" style="1" customWidth="1"/>
    <col min="2" max="2" width="50" style="1" customWidth="1"/>
    <col min="3" max="3" width="8.7109375" style="1" customWidth="1"/>
    <col min="4" max="5" width="8" style="1" customWidth="1"/>
    <col min="6" max="6" width="8.7109375" style="1" customWidth="1"/>
    <col min="7" max="7" width="7.85546875" style="1" customWidth="1"/>
    <col min="8" max="9" width="6" style="1" customWidth="1"/>
    <col min="10" max="10" width="6.5703125" style="1" customWidth="1"/>
    <col min="11" max="11" width="8.5703125" style="1" customWidth="1"/>
    <col min="12" max="12" width="6.28515625" style="1" customWidth="1"/>
    <col min="13" max="13" width="10.28515625" style="1" customWidth="1"/>
    <col min="14" max="14" width="6.28515625" style="1" bestFit="1" customWidth="1"/>
    <col min="15" max="15" width="10.5703125" style="1" customWidth="1"/>
    <col min="16" max="17" width="9.5703125" style="1" customWidth="1"/>
    <col min="18" max="20" width="10" style="1" customWidth="1"/>
    <col min="21" max="21" width="10.7109375" style="1" bestFit="1" customWidth="1"/>
    <col min="22" max="23" width="10.7109375" style="1" customWidth="1"/>
    <col min="24" max="24" width="13.5703125" style="1" bestFit="1" customWidth="1"/>
    <col min="25" max="25" width="14.28515625" style="1" bestFit="1" customWidth="1"/>
    <col min="26" max="26" width="10.140625" style="1" bestFit="1" customWidth="1"/>
    <col min="27" max="28" width="11.7109375" style="1" customWidth="1"/>
    <col min="29" max="30" width="14.85546875" style="1" customWidth="1"/>
    <col min="31" max="33" width="10.7109375" style="1" customWidth="1"/>
    <col min="34" max="34" width="9.7109375" style="1" customWidth="1"/>
    <col min="35" max="35" width="9" style="1" customWidth="1"/>
    <col min="36" max="37" width="6.7109375" style="1" customWidth="1"/>
    <col min="38" max="38" width="7.85546875" style="1" customWidth="1"/>
    <col min="39" max="39" width="9.42578125" style="1" customWidth="1"/>
    <col min="40" max="40" width="10.28515625" style="1" customWidth="1"/>
    <col min="41" max="44" width="13" style="1" customWidth="1"/>
    <col min="45" max="45" width="16.28515625" style="1" bestFit="1" customWidth="1"/>
    <col min="46" max="16384" width="11.42578125" style="1"/>
  </cols>
  <sheetData>
    <row r="1" spans="1:45" ht="21">
      <c r="A1" s="137" t="str">
        <f>'SEM1'!A1:E1</f>
        <v>NOM DU DOSSIER</v>
      </c>
      <c r="B1" s="137"/>
    </row>
    <row r="2" spans="1:45">
      <c r="B2" s="136" t="s">
        <v>61</v>
      </c>
    </row>
    <row r="3" spans="1:45">
      <c r="A3" s="2" t="s">
        <v>4</v>
      </c>
      <c r="B3" s="5" t="s">
        <v>62</v>
      </c>
      <c r="C3" s="2"/>
      <c r="D3" s="22"/>
      <c r="E3" s="5"/>
    </row>
    <row r="4" spans="1:45">
      <c r="A4" s="2" t="s">
        <v>5</v>
      </c>
      <c r="B4" s="5">
        <v>44865</v>
      </c>
      <c r="C4" s="2"/>
      <c r="D4" s="2"/>
      <c r="E4" s="5"/>
    </row>
    <row r="5" spans="1:45" ht="15.75" thickBot="1">
      <c r="B5" s="4">
        <v>44835</v>
      </c>
      <c r="C5" s="3"/>
      <c r="D5" s="3"/>
    </row>
    <row r="6" spans="1:45" ht="23.25" customHeight="1" thickTop="1" thickBot="1">
      <c r="A6" s="6"/>
      <c r="B6" s="6"/>
      <c r="C6" s="87"/>
      <c r="D6" s="45"/>
      <c r="E6" s="45"/>
      <c r="F6" s="45"/>
      <c r="G6" s="45"/>
      <c r="H6" s="147" t="s">
        <v>52</v>
      </c>
      <c r="I6" s="147"/>
      <c r="J6" s="147"/>
      <c r="K6" s="147"/>
      <c r="L6" s="147"/>
      <c r="M6" s="147" t="str">
        <f>B2</f>
        <v>Octobre</v>
      </c>
      <c r="N6" s="147"/>
      <c r="O6" s="147" t="str">
        <f>A1</f>
        <v>NOM DU DOSSIER</v>
      </c>
      <c r="P6" s="147"/>
      <c r="Q6" s="147"/>
      <c r="R6" s="147"/>
      <c r="S6" s="45" t="s">
        <v>4</v>
      </c>
      <c r="T6" s="147" t="str">
        <f>B3</f>
        <v>01/010/2022</v>
      </c>
      <c r="U6" s="147"/>
      <c r="V6" s="147"/>
      <c r="W6" s="45" t="s">
        <v>5</v>
      </c>
      <c r="X6" s="147">
        <f>B4</f>
        <v>44865</v>
      </c>
      <c r="Y6" s="147"/>
      <c r="Z6" s="147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144" t="s">
        <v>20</v>
      </c>
      <c r="AQ6" s="145"/>
      <c r="AR6" s="145"/>
      <c r="AS6" s="146"/>
    </row>
    <row r="7" spans="1:45" s="12" customFormat="1" ht="61.5" thickTop="1" thickBot="1">
      <c r="A7" s="103" t="s">
        <v>6</v>
      </c>
      <c r="B7" s="103" t="s">
        <v>0</v>
      </c>
      <c r="C7" s="40" t="s">
        <v>1</v>
      </c>
      <c r="D7" s="29" t="s">
        <v>21</v>
      </c>
      <c r="E7" s="29" t="s">
        <v>22</v>
      </c>
      <c r="F7" s="29" t="s">
        <v>44</v>
      </c>
      <c r="G7" s="29" t="s">
        <v>27</v>
      </c>
      <c r="H7" s="29" t="s">
        <v>10</v>
      </c>
      <c r="I7" s="29" t="s">
        <v>42</v>
      </c>
      <c r="J7" s="29" t="s">
        <v>43</v>
      </c>
      <c r="K7" s="29" t="s">
        <v>23</v>
      </c>
      <c r="L7" s="29" t="s">
        <v>45</v>
      </c>
      <c r="M7" s="29" t="s">
        <v>46</v>
      </c>
      <c r="N7" s="29" t="s">
        <v>24</v>
      </c>
      <c r="O7" s="29" t="s">
        <v>11</v>
      </c>
      <c r="P7" s="29" t="s">
        <v>12</v>
      </c>
      <c r="Q7" s="29" t="s">
        <v>9</v>
      </c>
      <c r="R7" s="29" t="s">
        <v>13</v>
      </c>
      <c r="S7" s="29" t="s">
        <v>14</v>
      </c>
      <c r="T7" s="29" t="s">
        <v>26</v>
      </c>
      <c r="U7" s="41" t="s">
        <v>25</v>
      </c>
      <c r="V7" s="17" t="s">
        <v>2</v>
      </c>
      <c r="W7" s="17" t="s">
        <v>47</v>
      </c>
      <c r="X7" s="18" t="s">
        <v>29</v>
      </c>
      <c r="Y7" s="18" t="s">
        <v>28</v>
      </c>
      <c r="Z7" s="18" t="s">
        <v>30</v>
      </c>
      <c r="AA7" s="18" t="s">
        <v>41</v>
      </c>
      <c r="AB7" s="18" t="s">
        <v>40</v>
      </c>
      <c r="AC7" s="18" t="s">
        <v>39</v>
      </c>
      <c r="AD7" s="18" t="s">
        <v>38</v>
      </c>
      <c r="AE7" s="18" t="s">
        <v>48</v>
      </c>
      <c r="AF7" s="18" t="s">
        <v>49</v>
      </c>
      <c r="AG7" s="18" t="s">
        <v>37</v>
      </c>
      <c r="AH7" s="18" t="s">
        <v>50</v>
      </c>
      <c r="AI7" s="18" t="s">
        <v>51</v>
      </c>
      <c r="AJ7" s="18" t="s">
        <v>36</v>
      </c>
      <c r="AK7" s="18" t="s">
        <v>35</v>
      </c>
      <c r="AL7" s="18" t="s">
        <v>34</v>
      </c>
      <c r="AM7" s="18" t="s">
        <v>31</v>
      </c>
      <c r="AN7" s="18" t="s">
        <v>32</v>
      </c>
      <c r="AO7" s="88" t="s">
        <v>33</v>
      </c>
      <c r="AP7" s="59" t="s">
        <v>16</v>
      </c>
      <c r="AQ7" s="60" t="s">
        <v>17</v>
      </c>
      <c r="AR7" s="60" t="s">
        <v>18</v>
      </c>
      <c r="AS7" s="61" t="s">
        <v>19</v>
      </c>
    </row>
    <row r="8" spans="1:45" ht="19.5" thickTop="1">
      <c r="A8" s="14">
        <f>IFERROR('SEM1'!A8,"-")</f>
        <v>0</v>
      </c>
      <c r="B8" s="135" t="s">
        <v>73</v>
      </c>
      <c r="C8" s="39">
        <f>'SEM1'!IC8+'SEM2'!IC8+'SEM3'!IC8+'SEM4'!IC8+'SEM5'!IC8++'SEM6'!IC8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'SEM1'!IH8+'SEM2'!IH8+'SEM3'!IH8+'SEM4'!IH8+'SEM5'!IH8++'SEM6'!IH8</f>
        <v>0</v>
      </c>
      <c r="I8" s="35">
        <f>'SEM1'!II8+'SEM2'!II8+'SEM3'!II8+'SEM4'!II8+'SEM5'!II8++'SEM6'!II8</f>
        <v>0</v>
      </c>
      <c r="J8" s="35">
        <f>'SEM1'!IJ8+'SEM2'!IJ8+'SEM3'!IJ8+'SEM4'!IJ8+'SEM5'!IJ8++'SEM6'!IJ8</f>
        <v>0</v>
      </c>
      <c r="K8" s="35">
        <f>'SEM1'!IK8+'SEM2'!IK8+'SEM3'!IK8+'SEM4'!IK8+'SEM5'!IK8++'SEM6'!IK8</f>
        <v>0</v>
      </c>
      <c r="L8" s="35">
        <f>'SEM1'!IL8+'SEM2'!IL8+'SEM3'!IL8+'SEM4'!IL8+'SEM5'!IL8++'SEM6'!IL8</f>
        <v>0</v>
      </c>
      <c r="M8" s="35">
        <f>'SEM1'!IM8+'SEM2'!IM8+'SEM3'!IM8+'SEM4'!IM8+'SEM5'!IM8++'SEM6'!IM8</f>
        <v>0</v>
      </c>
      <c r="N8" s="100">
        <f>'SEM1'!IN8+'SEM2'!IN8+'SEM3'!IN8+'SEM4'!IN8+'SEM5'!IN8++'SEM6'!IN8</f>
        <v>0</v>
      </c>
      <c r="O8" s="35">
        <f>'SEM1'!IO8+'SEM2'!IO8+'SEM3'!IO8+'SEM4'!IO8+'SEM5'!IO8++'SEM6'!IO8</f>
        <v>0</v>
      </c>
      <c r="P8" s="35">
        <f>'SEM1'!IP8+'SEM2'!IP8+'SEM3'!IP8+'SEM4'!IP8+'SEM5'!IP8++'SEM6'!IP8</f>
        <v>0</v>
      </c>
      <c r="Q8" s="35">
        <f>'SEM1'!IQ8+'SEM2'!IQ8+'SEM3'!IQ8+'SEM4'!IQ8+'SEM5'!IQ8++'SEM6'!IQ8</f>
        <v>0</v>
      </c>
      <c r="R8" s="35">
        <f>'SEM1'!IR8+'SEM2'!IR8+'SEM3'!IR8+'SEM4'!IR8+'SEM5'!IR8++'SEM6'!IR8</f>
        <v>0</v>
      </c>
      <c r="S8" s="35">
        <f>'SEM1'!IS8+'SEM2'!IS8+'SEM3'!IS8+'SEM4'!IS8+'SEM5'!IS8++'SEM6'!IS8</f>
        <v>0</v>
      </c>
      <c r="T8" s="23">
        <f>'SEM1'!IT8+'SEM2'!IT8+'SEM3'!IT8+'SEM4'!IT8+'SEM5'!IT8++'SEM6'!IT8</f>
        <v>0</v>
      </c>
      <c r="U8" s="26">
        <f>'SEM1'!IU8+'SEM2'!IU8+'SEM3'!IU8+'SEM4'!IU8+'SEM5'!IU8++'SEM6'!IU8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62">
        <f>M8-(L8*9)</f>
        <v>0</v>
      </c>
      <c r="AQ8" s="63">
        <f>(O8+P8)-(M8*8%)</f>
        <v>0</v>
      </c>
      <c r="AR8" s="64">
        <f>F8-(D8*1%)</f>
        <v>0</v>
      </c>
      <c r="AS8" s="65">
        <f>G8-(D8*1%)</f>
        <v>0</v>
      </c>
    </row>
    <row r="9" spans="1:45" ht="18.75">
      <c r="A9" s="14">
        <f>IFERROR('SEM1'!A9,"-")</f>
        <v>0</v>
      </c>
      <c r="B9" s="135" t="s">
        <v>65</v>
      </c>
      <c r="C9" s="39">
        <f>'SEM1'!IC9+'SEM2'!IC9+'SEM3'!IC9+'SEM4'!IC9+'SEM5'!IC9++'SEM6'!IC9</f>
        <v>0</v>
      </c>
      <c r="D9" s="99">
        <f t="shared" ref="D9:D72" si="0">SUM(H9:P9)</f>
        <v>0</v>
      </c>
      <c r="E9" s="99">
        <f t="shared" ref="E9:E72" si="1">SUM(H9:N9)</f>
        <v>0</v>
      </c>
      <c r="F9" s="100">
        <f t="shared" ref="F9:F72" si="2">I9+J9</f>
        <v>0</v>
      </c>
      <c r="G9" s="100">
        <f t="shared" ref="G9:G72" si="3">L9+M9</f>
        <v>0</v>
      </c>
      <c r="H9" s="35">
        <f>'SEM1'!IH9+'SEM2'!IH9+'SEM3'!IH9+'SEM4'!IH9+'SEM5'!IH9++'SEM6'!IH9</f>
        <v>0</v>
      </c>
      <c r="I9" s="35">
        <f>'SEM1'!II9+'SEM2'!II9+'SEM3'!II9+'SEM4'!II9+'SEM5'!II9++'SEM6'!II9</f>
        <v>0</v>
      </c>
      <c r="J9" s="35">
        <f>'SEM1'!IJ9+'SEM2'!IJ9+'SEM3'!IJ9+'SEM4'!IJ9+'SEM5'!IJ9++'SEM6'!IJ9</f>
        <v>0</v>
      </c>
      <c r="K9" s="35">
        <f>'SEM1'!IK9+'SEM2'!IK9+'SEM3'!IK9+'SEM4'!IK9+'SEM5'!IK9++'SEM6'!IK9</f>
        <v>0</v>
      </c>
      <c r="L9" s="35">
        <f>'SEM1'!IL9+'SEM2'!IL9+'SEM3'!IL9+'SEM4'!IL9+'SEM5'!IL9++'SEM6'!IL9</f>
        <v>0</v>
      </c>
      <c r="M9" s="35">
        <f>'SEM1'!IM9+'SEM2'!IM9+'SEM3'!IM9+'SEM4'!IM9+'SEM5'!IM9++'SEM6'!IM9</f>
        <v>0</v>
      </c>
      <c r="N9" s="100">
        <f>'SEM1'!IN9+'SEM2'!IN9+'SEM3'!IN9+'SEM4'!IN9+'SEM5'!IN9++'SEM6'!IN9</f>
        <v>0</v>
      </c>
      <c r="O9" s="35">
        <f>'SEM1'!IO9+'SEM2'!IO9+'SEM3'!IO9+'SEM4'!IO9+'SEM5'!IO9++'SEM6'!IO9</f>
        <v>0</v>
      </c>
      <c r="P9" s="35">
        <f>'SEM1'!IP9+'SEM2'!IP9+'SEM3'!IP9+'SEM4'!IP9+'SEM5'!IP9++'SEM6'!IP9</f>
        <v>0</v>
      </c>
      <c r="Q9" s="35">
        <f>'SEM1'!IQ9+'SEM2'!IQ9+'SEM3'!IQ9+'SEM4'!IQ9+'SEM5'!IQ9++'SEM6'!IQ9</f>
        <v>0</v>
      </c>
      <c r="R9" s="35">
        <f>'SEM1'!IR9+'SEM2'!IR9+'SEM3'!IR9+'SEM4'!IR9+'SEM5'!IR9++'SEM6'!IR9</f>
        <v>0</v>
      </c>
      <c r="S9" s="35">
        <f>'SEM1'!IS9+'SEM2'!IS9+'SEM3'!IS9+'SEM4'!IS9+'SEM5'!IS9++'SEM6'!IS9</f>
        <v>0</v>
      </c>
      <c r="T9" s="23">
        <f>'SEM1'!IT9+'SEM2'!IT9+'SEM3'!IT9+'SEM4'!IT9+'SEM5'!IT9++'SEM6'!IT9</f>
        <v>0</v>
      </c>
      <c r="U9" s="26">
        <f>'SEM1'!IU9+'SEM2'!IU9+'SEM3'!IU9+'SEM4'!IU9+'SEM5'!IU9++'SEM6'!IU9</f>
        <v>0</v>
      </c>
      <c r="V9" s="42" t="str">
        <f t="shared" ref="V9:V72" si="4">IFERROR(D9/C9,"-")</f>
        <v>-</v>
      </c>
      <c r="W9" s="89" t="str">
        <f t="shared" ref="W9:W72" si="5">IFERROR((F9+G9)/C9,"-")</f>
        <v>-</v>
      </c>
      <c r="X9" s="43" t="str">
        <f t="shared" ref="X9:X72" si="6">IFERROR(E9/D9,"-")</f>
        <v>-</v>
      </c>
      <c r="Y9" s="43" t="str">
        <f t="shared" ref="Y9:Y72" si="7">IFERROR((H9+F9)/D9,"-")</f>
        <v>-</v>
      </c>
      <c r="Z9" s="43" t="str">
        <f t="shared" ref="Z9:Z72" si="8">IFERROR((K9+G9)/D9,"-")</f>
        <v>-</v>
      </c>
      <c r="AA9" s="43" t="str">
        <f t="shared" ref="AA9:AA72" si="9">IFERROR(N9/D9,"-")</f>
        <v>-</v>
      </c>
      <c r="AB9" s="43" t="str">
        <f t="shared" ref="AB9:AB72" si="10">IFERROR(F9/(H9+F9),"-")</f>
        <v>-</v>
      </c>
      <c r="AC9" s="43" t="str">
        <f t="shared" ref="AC9:AC72" si="11">IFERROR(G9/(K9+G9),"-")</f>
        <v>-</v>
      </c>
      <c r="AD9" s="43" t="str">
        <f t="shared" ref="AD9:AD72" si="12">IFERROR(F9/D9,"-")</f>
        <v>-</v>
      </c>
      <c r="AE9" s="43" t="str">
        <f t="shared" ref="AE9:AE72" si="13">IFERROR(I9/D9,"-")</f>
        <v>-</v>
      </c>
      <c r="AF9" s="43" t="str">
        <f t="shared" ref="AF9:AF72" si="14">IFERROR(J9/D9,"-")</f>
        <v>-</v>
      </c>
      <c r="AG9" s="43" t="str">
        <f t="shared" ref="AG9:AG72" si="15">IFERROR(G9/D9,"-")</f>
        <v>-</v>
      </c>
      <c r="AH9" s="43" t="str">
        <f t="shared" ref="AH9:AH72" si="16">IFERROR(L9/D9,"-")</f>
        <v>-</v>
      </c>
      <c r="AI9" s="43" t="str">
        <f t="shared" ref="AI9:AI72" si="17">IFERROR(M9/D9,"-")</f>
        <v>-</v>
      </c>
      <c r="AJ9" s="43" t="str">
        <f t="shared" ref="AJ9:AJ72" si="18">IFERROR(O9/D9,"-")</f>
        <v>-</v>
      </c>
      <c r="AK9" s="43" t="str">
        <f t="shared" ref="AK9:AK72" si="19">IFERROR(P9/D9,"-")</f>
        <v>-</v>
      </c>
      <c r="AL9" s="44" t="str">
        <f t="shared" ref="AL9:AL72" si="20">IFERROR(Q9/C9,"-")</f>
        <v>-</v>
      </c>
      <c r="AM9" s="44" t="str">
        <f t="shared" ref="AM9:AM72" si="21">IFERROR(R9/(H9+F9),"-")</f>
        <v>-</v>
      </c>
      <c r="AN9" s="44" t="str">
        <f t="shared" ref="AN9:AN72" si="22">IFERROR((S9/(K9+G9))/12,"-")</f>
        <v>-</v>
      </c>
      <c r="AO9" s="90" t="str">
        <f t="shared" ref="AO9:AO72" si="23">IFERROR((U9-T9)/12/N9,"-")</f>
        <v>-</v>
      </c>
      <c r="AP9" s="62">
        <f t="shared" ref="AP9:AP72" si="24">M9-(L9*9)</f>
        <v>0</v>
      </c>
      <c r="AQ9" s="63">
        <f t="shared" ref="AQ9:AQ72" si="25">(O9+P9)-(M9*8%)</f>
        <v>0</v>
      </c>
      <c r="AR9" s="64">
        <f t="shared" ref="AR9:AR72" si="26">F9-(D9*1%)</f>
        <v>0</v>
      </c>
      <c r="AS9" s="65">
        <f t="shared" ref="AS9:AS72" si="27">G9-(D9*1%)</f>
        <v>0</v>
      </c>
    </row>
    <row r="10" spans="1:45" ht="18.75">
      <c r="A10" s="14">
        <f>IFERROR('SEM1'!A10,"-")</f>
        <v>0</v>
      </c>
      <c r="B10" s="135" t="s">
        <v>66</v>
      </c>
      <c r="C10" s="39">
        <f>'SEM1'!IC10+'SEM2'!IC10+'SEM3'!IC10+'SEM4'!IC10+'SEM5'!IC10++'SEM6'!IC10</f>
        <v>0</v>
      </c>
      <c r="D10" s="99">
        <f t="shared" si="0"/>
        <v>0</v>
      </c>
      <c r="E10" s="99">
        <f t="shared" si="1"/>
        <v>0</v>
      </c>
      <c r="F10" s="100">
        <f t="shared" si="2"/>
        <v>0</v>
      </c>
      <c r="G10" s="100">
        <f t="shared" si="3"/>
        <v>0</v>
      </c>
      <c r="H10" s="35">
        <f>'SEM1'!IH10+'SEM2'!IH10+'SEM3'!IH10+'SEM4'!IH10+'SEM5'!IH10++'SEM6'!IH10</f>
        <v>0</v>
      </c>
      <c r="I10" s="35">
        <f>'SEM1'!II10+'SEM2'!II10+'SEM3'!II10+'SEM4'!II10+'SEM5'!II10++'SEM6'!II10</f>
        <v>0</v>
      </c>
      <c r="J10" s="35">
        <f>'SEM1'!IJ10+'SEM2'!IJ10+'SEM3'!IJ10+'SEM4'!IJ10+'SEM5'!IJ10++'SEM6'!IJ10</f>
        <v>0</v>
      </c>
      <c r="K10" s="35">
        <f>'SEM1'!IK10+'SEM2'!IK10+'SEM3'!IK10+'SEM4'!IK10+'SEM5'!IK10++'SEM6'!IK10</f>
        <v>0</v>
      </c>
      <c r="L10" s="35">
        <f>'SEM1'!IL10+'SEM2'!IL10+'SEM3'!IL10+'SEM4'!IL10+'SEM5'!IL10++'SEM6'!IL10</f>
        <v>0</v>
      </c>
      <c r="M10" s="35">
        <f>'SEM1'!IM10+'SEM2'!IM10+'SEM3'!IM10+'SEM4'!IM10+'SEM5'!IM10++'SEM6'!IM10</f>
        <v>0</v>
      </c>
      <c r="N10" s="100">
        <f>'SEM1'!IN10+'SEM2'!IN10+'SEM3'!IN10+'SEM4'!IN10+'SEM5'!IN10++'SEM6'!IN10</f>
        <v>0</v>
      </c>
      <c r="O10" s="35">
        <f>'SEM1'!IO10+'SEM2'!IO10+'SEM3'!IO10+'SEM4'!IO10+'SEM5'!IO10++'SEM6'!IO10</f>
        <v>0</v>
      </c>
      <c r="P10" s="35">
        <f>'SEM1'!IP10+'SEM2'!IP10+'SEM3'!IP10+'SEM4'!IP10+'SEM5'!IP10++'SEM6'!IP10</f>
        <v>0</v>
      </c>
      <c r="Q10" s="35">
        <f>'SEM1'!IQ10+'SEM2'!IQ10+'SEM3'!IQ10+'SEM4'!IQ10+'SEM5'!IQ10++'SEM6'!IQ10</f>
        <v>0</v>
      </c>
      <c r="R10" s="35">
        <f>'SEM1'!IR10+'SEM2'!IR10+'SEM3'!IR10+'SEM4'!IR10+'SEM5'!IR10++'SEM6'!IR10</f>
        <v>0</v>
      </c>
      <c r="S10" s="35">
        <f>'SEM1'!IS10+'SEM2'!IS10+'SEM3'!IS10+'SEM4'!IS10+'SEM5'!IS10++'SEM6'!IS10</f>
        <v>0</v>
      </c>
      <c r="T10" s="23">
        <f>'SEM1'!IT10+'SEM2'!IT10+'SEM3'!IT10+'SEM4'!IT10+'SEM5'!IT10++'SEM6'!IT10</f>
        <v>0</v>
      </c>
      <c r="U10" s="26">
        <f>'SEM1'!IU10+'SEM2'!IU10+'SEM3'!IU10+'SEM4'!IU10+'SEM5'!IU10++'SEM6'!IU10</f>
        <v>0</v>
      </c>
      <c r="V10" s="42" t="str">
        <f t="shared" si="4"/>
        <v>-</v>
      </c>
      <c r="W10" s="89" t="str">
        <f t="shared" si="5"/>
        <v>-</v>
      </c>
      <c r="X10" s="43" t="str">
        <f t="shared" si="6"/>
        <v>-</v>
      </c>
      <c r="Y10" s="43" t="str">
        <f t="shared" si="7"/>
        <v>-</v>
      </c>
      <c r="Z10" s="43" t="str">
        <f t="shared" si="8"/>
        <v>-</v>
      </c>
      <c r="AA10" s="43" t="str">
        <f t="shared" si="9"/>
        <v>-</v>
      </c>
      <c r="AB10" s="43" t="str">
        <f t="shared" si="10"/>
        <v>-</v>
      </c>
      <c r="AC10" s="43" t="str">
        <f t="shared" si="11"/>
        <v>-</v>
      </c>
      <c r="AD10" s="43" t="str">
        <f t="shared" si="12"/>
        <v>-</v>
      </c>
      <c r="AE10" s="43" t="str">
        <f t="shared" si="13"/>
        <v>-</v>
      </c>
      <c r="AF10" s="43" t="str">
        <f t="shared" si="14"/>
        <v>-</v>
      </c>
      <c r="AG10" s="43" t="str">
        <f t="shared" si="15"/>
        <v>-</v>
      </c>
      <c r="AH10" s="43" t="str">
        <f t="shared" si="16"/>
        <v>-</v>
      </c>
      <c r="AI10" s="43" t="str">
        <f t="shared" si="17"/>
        <v>-</v>
      </c>
      <c r="AJ10" s="43" t="str">
        <f t="shared" si="18"/>
        <v>-</v>
      </c>
      <c r="AK10" s="43" t="str">
        <f t="shared" si="19"/>
        <v>-</v>
      </c>
      <c r="AL10" s="44" t="str">
        <f t="shared" si="20"/>
        <v>-</v>
      </c>
      <c r="AM10" s="44" t="str">
        <f t="shared" si="21"/>
        <v>-</v>
      </c>
      <c r="AN10" s="44" t="str">
        <f t="shared" si="22"/>
        <v>-</v>
      </c>
      <c r="AO10" s="90" t="str">
        <f t="shared" si="23"/>
        <v>-</v>
      </c>
      <c r="AP10" s="62">
        <f t="shared" si="24"/>
        <v>0</v>
      </c>
      <c r="AQ10" s="63">
        <f t="shared" si="25"/>
        <v>0</v>
      </c>
      <c r="AR10" s="64">
        <f t="shared" si="26"/>
        <v>0</v>
      </c>
      <c r="AS10" s="65">
        <f t="shared" si="27"/>
        <v>0</v>
      </c>
    </row>
    <row r="11" spans="1:45" ht="18.75">
      <c r="A11" s="14">
        <f>IFERROR('SEM1'!A11,"-")</f>
        <v>0</v>
      </c>
      <c r="B11" s="135" t="s">
        <v>67</v>
      </c>
      <c r="C11" s="39">
        <f>'SEM1'!IC11+'SEM2'!IC11+'SEM3'!IC11+'SEM4'!IC11+'SEM5'!IC11++'SEM6'!IC11</f>
        <v>0</v>
      </c>
      <c r="D11" s="99">
        <f t="shared" si="0"/>
        <v>0</v>
      </c>
      <c r="E11" s="99">
        <f t="shared" si="1"/>
        <v>0</v>
      </c>
      <c r="F11" s="100">
        <f t="shared" si="2"/>
        <v>0</v>
      </c>
      <c r="G11" s="100">
        <f t="shared" si="3"/>
        <v>0</v>
      </c>
      <c r="H11" s="35">
        <f>'SEM1'!IH11+'SEM2'!IH11+'SEM3'!IH11+'SEM4'!IH11+'SEM5'!IH11++'SEM6'!IH11</f>
        <v>0</v>
      </c>
      <c r="I11" s="35">
        <f>'SEM1'!II11+'SEM2'!II11+'SEM3'!II11+'SEM4'!II11+'SEM5'!II11++'SEM6'!II11</f>
        <v>0</v>
      </c>
      <c r="J11" s="35">
        <f>'SEM1'!IJ11+'SEM2'!IJ11+'SEM3'!IJ11+'SEM4'!IJ11+'SEM5'!IJ11++'SEM6'!IJ11</f>
        <v>0</v>
      </c>
      <c r="K11" s="35">
        <f>'SEM1'!IK11+'SEM2'!IK11+'SEM3'!IK11+'SEM4'!IK11+'SEM5'!IK11++'SEM6'!IK11</f>
        <v>0</v>
      </c>
      <c r="L11" s="35">
        <f>'SEM1'!IL11+'SEM2'!IL11+'SEM3'!IL11+'SEM4'!IL11+'SEM5'!IL11++'SEM6'!IL11</f>
        <v>0</v>
      </c>
      <c r="M11" s="35">
        <f>'SEM1'!IM11+'SEM2'!IM11+'SEM3'!IM11+'SEM4'!IM11+'SEM5'!IM11++'SEM6'!IM11</f>
        <v>0</v>
      </c>
      <c r="N11" s="100">
        <f>'SEM1'!IN11+'SEM2'!IN11+'SEM3'!IN11+'SEM4'!IN11+'SEM5'!IN11++'SEM6'!IN11</f>
        <v>0</v>
      </c>
      <c r="O11" s="35">
        <f>'SEM1'!IO11+'SEM2'!IO11+'SEM3'!IO11+'SEM4'!IO11+'SEM5'!IO11++'SEM6'!IO11</f>
        <v>0</v>
      </c>
      <c r="P11" s="35">
        <f>'SEM1'!IP11+'SEM2'!IP11+'SEM3'!IP11+'SEM4'!IP11+'SEM5'!IP11++'SEM6'!IP11</f>
        <v>0</v>
      </c>
      <c r="Q11" s="35">
        <f>'SEM1'!IQ11+'SEM2'!IQ11+'SEM3'!IQ11+'SEM4'!IQ11+'SEM5'!IQ11++'SEM6'!IQ11</f>
        <v>0</v>
      </c>
      <c r="R11" s="35">
        <f>'SEM1'!IR11+'SEM2'!IR11+'SEM3'!IR11+'SEM4'!IR11+'SEM5'!IR11++'SEM6'!IR11</f>
        <v>0</v>
      </c>
      <c r="S11" s="35">
        <f>'SEM1'!IS11+'SEM2'!IS11+'SEM3'!IS11+'SEM4'!IS11+'SEM5'!IS11++'SEM6'!IS11</f>
        <v>0</v>
      </c>
      <c r="T11" s="23">
        <f>'SEM1'!IT11+'SEM2'!IT11+'SEM3'!IT11+'SEM4'!IT11+'SEM5'!IT11++'SEM6'!IT11</f>
        <v>0</v>
      </c>
      <c r="U11" s="26">
        <f>'SEM1'!IU11+'SEM2'!IU11+'SEM3'!IU11+'SEM4'!IU11+'SEM5'!IU11++'SEM6'!IU11</f>
        <v>0</v>
      </c>
      <c r="V11" s="42" t="str">
        <f t="shared" si="4"/>
        <v>-</v>
      </c>
      <c r="W11" s="89" t="str">
        <f t="shared" si="5"/>
        <v>-</v>
      </c>
      <c r="X11" s="43" t="str">
        <f t="shared" si="6"/>
        <v>-</v>
      </c>
      <c r="Y11" s="43" t="str">
        <f t="shared" si="7"/>
        <v>-</v>
      </c>
      <c r="Z11" s="43" t="str">
        <f t="shared" si="8"/>
        <v>-</v>
      </c>
      <c r="AA11" s="43" t="str">
        <f t="shared" si="9"/>
        <v>-</v>
      </c>
      <c r="AB11" s="43" t="str">
        <f t="shared" si="10"/>
        <v>-</v>
      </c>
      <c r="AC11" s="43" t="str">
        <f t="shared" si="11"/>
        <v>-</v>
      </c>
      <c r="AD11" s="43" t="str">
        <f t="shared" si="12"/>
        <v>-</v>
      </c>
      <c r="AE11" s="43" t="str">
        <f t="shared" si="13"/>
        <v>-</v>
      </c>
      <c r="AF11" s="43" t="str">
        <f t="shared" si="14"/>
        <v>-</v>
      </c>
      <c r="AG11" s="43" t="str">
        <f t="shared" si="15"/>
        <v>-</v>
      </c>
      <c r="AH11" s="43" t="str">
        <f t="shared" si="16"/>
        <v>-</v>
      </c>
      <c r="AI11" s="43" t="str">
        <f t="shared" si="17"/>
        <v>-</v>
      </c>
      <c r="AJ11" s="43" t="str">
        <f t="shared" si="18"/>
        <v>-</v>
      </c>
      <c r="AK11" s="43" t="str">
        <f t="shared" si="19"/>
        <v>-</v>
      </c>
      <c r="AL11" s="44" t="str">
        <f t="shared" si="20"/>
        <v>-</v>
      </c>
      <c r="AM11" s="44" t="str">
        <f t="shared" si="21"/>
        <v>-</v>
      </c>
      <c r="AN11" s="44" t="str">
        <f t="shared" si="22"/>
        <v>-</v>
      </c>
      <c r="AO11" s="90" t="str">
        <f t="shared" si="23"/>
        <v>-</v>
      </c>
      <c r="AP11" s="62">
        <f t="shared" si="24"/>
        <v>0</v>
      </c>
      <c r="AQ11" s="63">
        <f t="shared" si="25"/>
        <v>0</v>
      </c>
      <c r="AR11" s="64">
        <f t="shared" si="26"/>
        <v>0</v>
      </c>
      <c r="AS11" s="65">
        <f t="shared" si="27"/>
        <v>0</v>
      </c>
    </row>
    <row r="12" spans="1:45" ht="18.75">
      <c r="A12" s="14">
        <f>IFERROR('SEM1'!A12,"-")</f>
        <v>0</v>
      </c>
      <c r="B12" s="135" t="s">
        <v>68</v>
      </c>
      <c r="C12" s="39">
        <f>'SEM1'!IC12+'SEM2'!IC12+'SEM3'!IC12+'SEM4'!IC12+'SEM5'!IC12++'SEM6'!IC12</f>
        <v>0</v>
      </c>
      <c r="D12" s="99">
        <f t="shared" si="0"/>
        <v>0</v>
      </c>
      <c r="E12" s="99">
        <f t="shared" si="1"/>
        <v>0</v>
      </c>
      <c r="F12" s="100">
        <f t="shared" si="2"/>
        <v>0</v>
      </c>
      <c r="G12" s="100">
        <f t="shared" si="3"/>
        <v>0</v>
      </c>
      <c r="H12" s="35">
        <f>'SEM1'!IH12+'SEM2'!IH12+'SEM3'!IH12+'SEM4'!IH12+'SEM5'!IH12++'SEM6'!IH12</f>
        <v>0</v>
      </c>
      <c r="I12" s="35">
        <f>'SEM1'!II12+'SEM2'!II12+'SEM3'!II12+'SEM4'!II12+'SEM5'!II12++'SEM6'!II12</f>
        <v>0</v>
      </c>
      <c r="J12" s="35">
        <f>'SEM1'!IJ12+'SEM2'!IJ12+'SEM3'!IJ12+'SEM4'!IJ12+'SEM5'!IJ12++'SEM6'!IJ12</f>
        <v>0</v>
      </c>
      <c r="K12" s="35">
        <f>'SEM1'!IK12+'SEM2'!IK12+'SEM3'!IK12+'SEM4'!IK12+'SEM5'!IK12++'SEM6'!IK12</f>
        <v>0</v>
      </c>
      <c r="L12" s="35">
        <f>'SEM1'!IL12+'SEM2'!IL12+'SEM3'!IL12+'SEM4'!IL12+'SEM5'!IL12++'SEM6'!IL12</f>
        <v>0</v>
      </c>
      <c r="M12" s="35">
        <f>'SEM1'!IM12+'SEM2'!IM12+'SEM3'!IM12+'SEM4'!IM12+'SEM5'!IM12++'SEM6'!IM12</f>
        <v>0</v>
      </c>
      <c r="N12" s="100">
        <f>'SEM1'!IN12+'SEM2'!IN12+'SEM3'!IN12+'SEM4'!IN12+'SEM5'!IN12++'SEM6'!IN12</f>
        <v>0</v>
      </c>
      <c r="O12" s="35">
        <f>'SEM1'!IO12+'SEM2'!IO12+'SEM3'!IO12+'SEM4'!IO12+'SEM5'!IO12++'SEM6'!IO12</f>
        <v>0</v>
      </c>
      <c r="P12" s="35">
        <f>'SEM1'!IP12+'SEM2'!IP12+'SEM3'!IP12+'SEM4'!IP12+'SEM5'!IP12++'SEM6'!IP12</f>
        <v>0</v>
      </c>
      <c r="Q12" s="35">
        <f>'SEM1'!IQ12+'SEM2'!IQ12+'SEM3'!IQ12+'SEM4'!IQ12+'SEM5'!IQ12++'SEM6'!IQ12</f>
        <v>0</v>
      </c>
      <c r="R12" s="35">
        <f>'SEM1'!IR12+'SEM2'!IR12+'SEM3'!IR12+'SEM4'!IR12+'SEM5'!IR12++'SEM6'!IR12</f>
        <v>0</v>
      </c>
      <c r="S12" s="35">
        <f>'SEM1'!IS12+'SEM2'!IS12+'SEM3'!IS12+'SEM4'!IS12+'SEM5'!IS12++'SEM6'!IS12</f>
        <v>0</v>
      </c>
      <c r="T12" s="23">
        <f>'SEM1'!IT12+'SEM2'!IT12+'SEM3'!IT12+'SEM4'!IT12+'SEM5'!IT12++'SEM6'!IT12</f>
        <v>0</v>
      </c>
      <c r="U12" s="26">
        <f>'SEM1'!IU12+'SEM2'!IU12+'SEM3'!IU12+'SEM4'!IU12+'SEM5'!IU12++'SEM6'!IU12</f>
        <v>0</v>
      </c>
      <c r="V12" s="42" t="str">
        <f t="shared" si="4"/>
        <v>-</v>
      </c>
      <c r="W12" s="89" t="str">
        <f t="shared" si="5"/>
        <v>-</v>
      </c>
      <c r="X12" s="43" t="str">
        <f t="shared" si="6"/>
        <v>-</v>
      </c>
      <c r="Y12" s="43" t="str">
        <f t="shared" si="7"/>
        <v>-</v>
      </c>
      <c r="Z12" s="43" t="str">
        <f t="shared" si="8"/>
        <v>-</v>
      </c>
      <c r="AA12" s="43" t="str">
        <f t="shared" si="9"/>
        <v>-</v>
      </c>
      <c r="AB12" s="43" t="str">
        <f t="shared" si="10"/>
        <v>-</v>
      </c>
      <c r="AC12" s="43" t="str">
        <f t="shared" si="11"/>
        <v>-</v>
      </c>
      <c r="AD12" s="43" t="str">
        <f t="shared" si="12"/>
        <v>-</v>
      </c>
      <c r="AE12" s="43" t="str">
        <f t="shared" si="13"/>
        <v>-</v>
      </c>
      <c r="AF12" s="43" t="str">
        <f t="shared" si="14"/>
        <v>-</v>
      </c>
      <c r="AG12" s="43" t="str">
        <f t="shared" si="15"/>
        <v>-</v>
      </c>
      <c r="AH12" s="43" t="str">
        <f t="shared" si="16"/>
        <v>-</v>
      </c>
      <c r="AI12" s="43" t="str">
        <f t="shared" si="17"/>
        <v>-</v>
      </c>
      <c r="AJ12" s="43" t="str">
        <f t="shared" si="18"/>
        <v>-</v>
      </c>
      <c r="AK12" s="43" t="str">
        <f t="shared" si="19"/>
        <v>-</v>
      </c>
      <c r="AL12" s="44" t="str">
        <f t="shared" si="20"/>
        <v>-</v>
      </c>
      <c r="AM12" s="44" t="str">
        <f t="shared" si="21"/>
        <v>-</v>
      </c>
      <c r="AN12" s="44" t="str">
        <f t="shared" si="22"/>
        <v>-</v>
      </c>
      <c r="AO12" s="90" t="str">
        <f t="shared" si="23"/>
        <v>-</v>
      </c>
      <c r="AP12" s="62">
        <f t="shared" si="24"/>
        <v>0</v>
      </c>
      <c r="AQ12" s="63">
        <f t="shared" si="25"/>
        <v>0</v>
      </c>
      <c r="AR12" s="64">
        <f t="shared" si="26"/>
        <v>0</v>
      </c>
      <c r="AS12" s="65">
        <f t="shared" si="27"/>
        <v>0</v>
      </c>
    </row>
    <row r="13" spans="1:45" ht="18.75">
      <c r="A13" s="14">
        <f>IFERROR('SEM1'!A13,"-")</f>
        <v>0</v>
      </c>
      <c r="B13" s="135" t="s">
        <v>78</v>
      </c>
      <c r="C13" s="39">
        <f>'SEM1'!IC13+'SEM2'!IC13+'SEM3'!IC13+'SEM4'!IC13+'SEM5'!IC13++'SEM6'!IC13</f>
        <v>0</v>
      </c>
      <c r="D13" s="99">
        <f t="shared" si="0"/>
        <v>0</v>
      </c>
      <c r="E13" s="99">
        <f t="shared" si="1"/>
        <v>0</v>
      </c>
      <c r="F13" s="100">
        <f t="shared" si="2"/>
        <v>0</v>
      </c>
      <c r="G13" s="100">
        <f t="shared" si="3"/>
        <v>0</v>
      </c>
      <c r="H13" s="35">
        <f>'SEM1'!IH13+'SEM2'!IH13+'SEM3'!IH13+'SEM4'!IH13+'SEM5'!IH13++'SEM6'!IH13</f>
        <v>0</v>
      </c>
      <c r="I13" s="35">
        <f>'SEM1'!II13+'SEM2'!II13+'SEM3'!II13+'SEM4'!II13+'SEM5'!II13++'SEM6'!II13</f>
        <v>0</v>
      </c>
      <c r="J13" s="35">
        <f>'SEM1'!IJ13+'SEM2'!IJ13+'SEM3'!IJ13+'SEM4'!IJ13+'SEM5'!IJ13++'SEM6'!IJ13</f>
        <v>0</v>
      </c>
      <c r="K13" s="35">
        <f>'SEM1'!IK13+'SEM2'!IK13+'SEM3'!IK13+'SEM4'!IK13+'SEM5'!IK13++'SEM6'!IK13</f>
        <v>0</v>
      </c>
      <c r="L13" s="35">
        <f>'SEM1'!IL13+'SEM2'!IL13+'SEM3'!IL13+'SEM4'!IL13+'SEM5'!IL13++'SEM6'!IL13</f>
        <v>0</v>
      </c>
      <c r="M13" s="35">
        <f>'SEM1'!IM13+'SEM2'!IM13+'SEM3'!IM13+'SEM4'!IM13+'SEM5'!IM13++'SEM6'!IM13</f>
        <v>0</v>
      </c>
      <c r="N13" s="100">
        <f>'SEM1'!IN13+'SEM2'!IN13+'SEM3'!IN13+'SEM4'!IN13+'SEM5'!IN13++'SEM6'!IN13</f>
        <v>0</v>
      </c>
      <c r="O13" s="35">
        <f>'SEM1'!IO13+'SEM2'!IO13+'SEM3'!IO13+'SEM4'!IO13+'SEM5'!IO13++'SEM6'!IO13</f>
        <v>0</v>
      </c>
      <c r="P13" s="35">
        <f>'SEM1'!IP13+'SEM2'!IP13+'SEM3'!IP13+'SEM4'!IP13+'SEM5'!IP13++'SEM6'!IP13</f>
        <v>0</v>
      </c>
      <c r="Q13" s="35">
        <f>'SEM1'!IQ13+'SEM2'!IQ13+'SEM3'!IQ13+'SEM4'!IQ13+'SEM5'!IQ13++'SEM6'!IQ13</f>
        <v>0</v>
      </c>
      <c r="R13" s="35">
        <f>'SEM1'!IR13+'SEM2'!IR13+'SEM3'!IR13+'SEM4'!IR13+'SEM5'!IR13++'SEM6'!IR13</f>
        <v>0</v>
      </c>
      <c r="S13" s="35">
        <f>'SEM1'!IS13+'SEM2'!IS13+'SEM3'!IS13+'SEM4'!IS13+'SEM5'!IS13++'SEM6'!IS13</f>
        <v>0</v>
      </c>
      <c r="T13" s="23">
        <f>'SEM1'!IT13+'SEM2'!IT13+'SEM3'!IT13+'SEM4'!IT13+'SEM5'!IT13++'SEM6'!IT13</f>
        <v>0</v>
      </c>
      <c r="U13" s="26">
        <f>'SEM1'!IU13+'SEM2'!IU13+'SEM3'!IU13+'SEM4'!IU13+'SEM5'!IU13++'SEM6'!IU13</f>
        <v>0</v>
      </c>
      <c r="V13" s="42" t="str">
        <f t="shared" si="4"/>
        <v>-</v>
      </c>
      <c r="W13" s="89" t="str">
        <f t="shared" si="5"/>
        <v>-</v>
      </c>
      <c r="X13" s="43" t="str">
        <f t="shared" si="6"/>
        <v>-</v>
      </c>
      <c r="Y13" s="43" t="str">
        <f t="shared" si="7"/>
        <v>-</v>
      </c>
      <c r="Z13" s="43" t="str">
        <f t="shared" si="8"/>
        <v>-</v>
      </c>
      <c r="AA13" s="43" t="str">
        <f t="shared" si="9"/>
        <v>-</v>
      </c>
      <c r="AB13" s="43" t="str">
        <f t="shared" si="10"/>
        <v>-</v>
      </c>
      <c r="AC13" s="43" t="str">
        <f t="shared" si="11"/>
        <v>-</v>
      </c>
      <c r="AD13" s="43" t="str">
        <f t="shared" si="12"/>
        <v>-</v>
      </c>
      <c r="AE13" s="43" t="str">
        <f t="shared" si="13"/>
        <v>-</v>
      </c>
      <c r="AF13" s="43" t="str">
        <f t="shared" si="14"/>
        <v>-</v>
      </c>
      <c r="AG13" s="43" t="str">
        <f t="shared" si="15"/>
        <v>-</v>
      </c>
      <c r="AH13" s="43" t="str">
        <f t="shared" si="16"/>
        <v>-</v>
      </c>
      <c r="AI13" s="43" t="str">
        <f t="shared" si="17"/>
        <v>-</v>
      </c>
      <c r="AJ13" s="43" t="str">
        <f t="shared" si="18"/>
        <v>-</v>
      </c>
      <c r="AK13" s="43" t="str">
        <f t="shared" si="19"/>
        <v>-</v>
      </c>
      <c r="AL13" s="44" t="str">
        <f t="shared" si="20"/>
        <v>-</v>
      </c>
      <c r="AM13" s="44" t="str">
        <f t="shared" si="21"/>
        <v>-</v>
      </c>
      <c r="AN13" s="44" t="str">
        <f t="shared" si="22"/>
        <v>-</v>
      </c>
      <c r="AO13" s="90" t="str">
        <f t="shared" si="23"/>
        <v>-</v>
      </c>
      <c r="AP13" s="62">
        <f t="shared" si="24"/>
        <v>0</v>
      </c>
      <c r="AQ13" s="63">
        <f t="shared" si="25"/>
        <v>0</v>
      </c>
      <c r="AR13" s="64">
        <f t="shared" si="26"/>
        <v>0</v>
      </c>
      <c r="AS13" s="65">
        <f t="shared" si="27"/>
        <v>0</v>
      </c>
    </row>
    <row r="14" spans="1:45" ht="18.75">
      <c r="A14" s="14">
        <f>IFERROR('SEM1'!A14,"-")</f>
        <v>0</v>
      </c>
      <c r="B14" s="135" t="s">
        <v>69</v>
      </c>
      <c r="C14" s="39">
        <f>'SEM1'!IC14+'SEM2'!IC14+'SEM3'!IC14+'SEM4'!IC14+'SEM5'!IC14++'SEM6'!IC14</f>
        <v>0</v>
      </c>
      <c r="D14" s="99">
        <f t="shared" si="0"/>
        <v>0</v>
      </c>
      <c r="E14" s="99">
        <f t="shared" si="1"/>
        <v>0</v>
      </c>
      <c r="F14" s="100">
        <f t="shared" si="2"/>
        <v>0</v>
      </c>
      <c r="G14" s="100">
        <f t="shared" si="3"/>
        <v>0</v>
      </c>
      <c r="H14" s="35">
        <f>'SEM1'!IH14+'SEM2'!IH14+'SEM3'!IH14+'SEM4'!IH14+'SEM5'!IH14++'SEM6'!IH14</f>
        <v>0</v>
      </c>
      <c r="I14" s="35">
        <f>'SEM1'!II14+'SEM2'!II14+'SEM3'!II14+'SEM4'!II14+'SEM5'!II14++'SEM6'!II14</f>
        <v>0</v>
      </c>
      <c r="J14" s="35">
        <f>'SEM1'!IJ14+'SEM2'!IJ14+'SEM3'!IJ14+'SEM4'!IJ14+'SEM5'!IJ14++'SEM6'!IJ14</f>
        <v>0</v>
      </c>
      <c r="K14" s="35">
        <f>'SEM1'!IK14+'SEM2'!IK14+'SEM3'!IK14+'SEM4'!IK14+'SEM5'!IK14++'SEM6'!IK14</f>
        <v>0</v>
      </c>
      <c r="L14" s="35">
        <f>'SEM1'!IL14+'SEM2'!IL14+'SEM3'!IL14+'SEM4'!IL14+'SEM5'!IL14++'SEM6'!IL14</f>
        <v>0</v>
      </c>
      <c r="M14" s="35">
        <f>'SEM1'!IM14+'SEM2'!IM14+'SEM3'!IM14+'SEM4'!IM14+'SEM5'!IM14++'SEM6'!IM14</f>
        <v>0</v>
      </c>
      <c r="N14" s="100">
        <f>'SEM1'!IN14+'SEM2'!IN14+'SEM3'!IN14+'SEM4'!IN14+'SEM5'!IN14++'SEM6'!IN14</f>
        <v>0</v>
      </c>
      <c r="O14" s="35">
        <f>'SEM1'!IO14+'SEM2'!IO14+'SEM3'!IO14+'SEM4'!IO14+'SEM5'!IO14++'SEM6'!IO14</f>
        <v>0</v>
      </c>
      <c r="P14" s="35">
        <f>'SEM1'!IP14+'SEM2'!IP14+'SEM3'!IP14+'SEM4'!IP14+'SEM5'!IP14++'SEM6'!IP14</f>
        <v>0</v>
      </c>
      <c r="Q14" s="35">
        <f>'SEM1'!IQ14+'SEM2'!IQ14+'SEM3'!IQ14+'SEM4'!IQ14+'SEM5'!IQ14++'SEM6'!IQ14</f>
        <v>0</v>
      </c>
      <c r="R14" s="35">
        <f>'SEM1'!IR14+'SEM2'!IR14+'SEM3'!IR14+'SEM4'!IR14+'SEM5'!IR14++'SEM6'!IR14</f>
        <v>0</v>
      </c>
      <c r="S14" s="35">
        <f>'SEM1'!IS14+'SEM2'!IS14+'SEM3'!IS14+'SEM4'!IS14+'SEM5'!IS14++'SEM6'!IS14</f>
        <v>0</v>
      </c>
      <c r="T14" s="23">
        <f>'SEM1'!IT14+'SEM2'!IT14+'SEM3'!IT14+'SEM4'!IT14+'SEM5'!IT14++'SEM6'!IT14</f>
        <v>0</v>
      </c>
      <c r="U14" s="26">
        <f>'SEM1'!IU14+'SEM2'!IU14+'SEM3'!IU14+'SEM4'!IU14+'SEM5'!IU14++'SEM6'!IU14</f>
        <v>0</v>
      </c>
      <c r="V14" s="42" t="str">
        <f t="shared" si="4"/>
        <v>-</v>
      </c>
      <c r="W14" s="89" t="str">
        <f t="shared" si="5"/>
        <v>-</v>
      </c>
      <c r="X14" s="43" t="str">
        <f t="shared" si="6"/>
        <v>-</v>
      </c>
      <c r="Y14" s="43" t="str">
        <f t="shared" si="7"/>
        <v>-</v>
      </c>
      <c r="Z14" s="43" t="str">
        <f t="shared" si="8"/>
        <v>-</v>
      </c>
      <c r="AA14" s="43" t="str">
        <f t="shared" si="9"/>
        <v>-</v>
      </c>
      <c r="AB14" s="43" t="str">
        <f t="shared" si="10"/>
        <v>-</v>
      </c>
      <c r="AC14" s="43" t="str">
        <f t="shared" si="11"/>
        <v>-</v>
      </c>
      <c r="AD14" s="43" t="str">
        <f t="shared" si="12"/>
        <v>-</v>
      </c>
      <c r="AE14" s="43" t="str">
        <f t="shared" si="13"/>
        <v>-</v>
      </c>
      <c r="AF14" s="43" t="str">
        <f t="shared" si="14"/>
        <v>-</v>
      </c>
      <c r="AG14" s="43" t="str">
        <f t="shared" si="15"/>
        <v>-</v>
      </c>
      <c r="AH14" s="43" t="str">
        <f t="shared" si="16"/>
        <v>-</v>
      </c>
      <c r="AI14" s="43" t="str">
        <f t="shared" si="17"/>
        <v>-</v>
      </c>
      <c r="AJ14" s="43" t="str">
        <f t="shared" si="18"/>
        <v>-</v>
      </c>
      <c r="AK14" s="43" t="str">
        <f t="shared" si="19"/>
        <v>-</v>
      </c>
      <c r="AL14" s="44" t="str">
        <f t="shared" si="20"/>
        <v>-</v>
      </c>
      <c r="AM14" s="44" t="str">
        <f t="shared" si="21"/>
        <v>-</v>
      </c>
      <c r="AN14" s="44" t="str">
        <f t="shared" si="22"/>
        <v>-</v>
      </c>
      <c r="AO14" s="90" t="str">
        <f t="shared" si="23"/>
        <v>-</v>
      </c>
      <c r="AP14" s="62">
        <f t="shared" si="24"/>
        <v>0</v>
      </c>
      <c r="AQ14" s="63">
        <f t="shared" si="25"/>
        <v>0</v>
      </c>
      <c r="AR14" s="64">
        <f t="shared" si="26"/>
        <v>0</v>
      </c>
      <c r="AS14" s="65">
        <f t="shared" si="27"/>
        <v>0</v>
      </c>
    </row>
    <row r="15" spans="1:45" ht="18.75">
      <c r="A15" s="14">
        <f>IFERROR('SEM1'!A15,"-")</f>
        <v>0</v>
      </c>
      <c r="B15" s="135" t="s">
        <v>70</v>
      </c>
      <c r="C15" s="39">
        <f>'SEM1'!IC15+'SEM2'!IC15+'SEM3'!IC15+'SEM4'!IC15+'SEM5'!IC15++'SEM6'!IC15</f>
        <v>0</v>
      </c>
      <c r="D15" s="99">
        <f t="shared" si="0"/>
        <v>0</v>
      </c>
      <c r="E15" s="99">
        <f t="shared" si="1"/>
        <v>0</v>
      </c>
      <c r="F15" s="100">
        <f t="shared" si="2"/>
        <v>0</v>
      </c>
      <c r="G15" s="100">
        <f t="shared" si="3"/>
        <v>0</v>
      </c>
      <c r="H15" s="35">
        <f>'SEM1'!IH15+'SEM2'!IH15+'SEM3'!IH15+'SEM4'!IH15+'SEM5'!IH15++'SEM6'!IH15</f>
        <v>0</v>
      </c>
      <c r="I15" s="35">
        <f>'SEM1'!II15+'SEM2'!II15+'SEM3'!II15+'SEM4'!II15+'SEM5'!II15++'SEM6'!II15</f>
        <v>0</v>
      </c>
      <c r="J15" s="35">
        <f>'SEM1'!IJ15+'SEM2'!IJ15+'SEM3'!IJ15+'SEM4'!IJ15+'SEM5'!IJ15++'SEM6'!IJ15</f>
        <v>0</v>
      </c>
      <c r="K15" s="35">
        <f>'SEM1'!IK15+'SEM2'!IK15+'SEM3'!IK15+'SEM4'!IK15+'SEM5'!IK15++'SEM6'!IK15</f>
        <v>0</v>
      </c>
      <c r="L15" s="35">
        <f>'SEM1'!IL15+'SEM2'!IL15+'SEM3'!IL15+'SEM4'!IL15+'SEM5'!IL15++'SEM6'!IL15</f>
        <v>0</v>
      </c>
      <c r="M15" s="35">
        <f>'SEM1'!IM15+'SEM2'!IM15+'SEM3'!IM15+'SEM4'!IM15+'SEM5'!IM15++'SEM6'!IM15</f>
        <v>0</v>
      </c>
      <c r="N15" s="100">
        <f>'SEM1'!IN15+'SEM2'!IN15+'SEM3'!IN15+'SEM4'!IN15+'SEM5'!IN15++'SEM6'!IN15</f>
        <v>0</v>
      </c>
      <c r="O15" s="35">
        <f>'SEM1'!IO15+'SEM2'!IO15+'SEM3'!IO15+'SEM4'!IO15+'SEM5'!IO15++'SEM6'!IO15</f>
        <v>0</v>
      </c>
      <c r="P15" s="35">
        <f>'SEM1'!IP15+'SEM2'!IP15+'SEM3'!IP15+'SEM4'!IP15+'SEM5'!IP15++'SEM6'!IP15</f>
        <v>0</v>
      </c>
      <c r="Q15" s="35">
        <f>'SEM1'!IQ15+'SEM2'!IQ15+'SEM3'!IQ15+'SEM4'!IQ15+'SEM5'!IQ15++'SEM6'!IQ15</f>
        <v>0</v>
      </c>
      <c r="R15" s="35">
        <f>'SEM1'!IR15+'SEM2'!IR15+'SEM3'!IR15+'SEM4'!IR15+'SEM5'!IR15++'SEM6'!IR15</f>
        <v>0</v>
      </c>
      <c r="S15" s="35">
        <f>'SEM1'!IS15+'SEM2'!IS15+'SEM3'!IS15+'SEM4'!IS15+'SEM5'!IS15++'SEM6'!IS15</f>
        <v>0</v>
      </c>
      <c r="T15" s="23">
        <f>'SEM1'!IT15+'SEM2'!IT15+'SEM3'!IT15+'SEM4'!IT15+'SEM5'!IT15++'SEM6'!IT15</f>
        <v>0</v>
      </c>
      <c r="U15" s="26">
        <f>'SEM1'!IU15+'SEM2'!IU15+'SEM3'!IU15+'SEM4'!IU15+'SEM5'!IU15++'SEM6'!IU15</f>
        <v>0</v>
      </c>
      <c r="V15" s="42" t="str">
        <f t="shared" si="4"/>
        <v>-</v>
      </c>
      <c r="W15" s="89" t="str">
        <f t="shared" si="5"/>
        <v>-</v>
      </c>
      <c r="X15" s="43" t="str">
        <f t="shared" si="6"/>
        <v>-</v>
      </c>
      <c r="Y15" s="43" t="str">
        <f t="shared" si="7"/>
        <v>-</v>
      </c>
      <c r="Z15" s="43" t="str">
        <f t="shared" si="8"/>
        <v>-</v>
      </c>
      <c r="AA15" s="43" t="str">
        <f t="shared" si="9"/>
        <v>-</v>
      </c>
      <c r="AB15" s="43" t="str">
        <f t="shared" si="10"/>
        <v>-</v>
      </c>
      <c r="AC15" s="43" t="str">
        <f t="shared" si="11"/>
        <v>-</v>
      </c>
      <c r="AD15" s="43" t="str">
        <f t="shared" si="12"/>
        <v>-</v>
      </c>
      <c r="AE15" s="43" t="str">
        <f t="shared" si="13"/>
        <v>-</v>
      </c>
      <c r="AF15" s="43" t="str">
        <f t="shared" si="14"/>
        <v>-</v>
      </c>
      <c r="AG15" s="43" t="str">
        <f t="shared" si="15"/>
        <v>-</v>
      </c>
      <c r="AH15" s="43" t="str">
        <f t="shared" si="16"/>
        <v>-</v>
      </c>
      <c r="AI15" s="43" t="str">
        <f t="shared" si="17"/>
        <v>-</v>
      </c>
      <c r="AJ15" s="43" t="str">
        <f t="shared" si="18"/>
        <v>-</v>
      </c>
      <c r="AK15" s="43" t="str">
        <f t="shared" si="19"/>
        <v>-</v>
      </c>
      <c r="AL15" s="44" t="str">
        <f t="shared" si="20"/>
        <v>-</v>
      </c>
      <c r="AM15" s="44" t="str">
        <f t="shared" si="21"/>
        <v>-</v>
      </c>
      <c r="AN15" s="44" t="str">
        <f t="shared" si="22"/>
        <v>-</v>
      </c>
      <c r="AO15" s="90" t="str">
        <f t="shared" si="23"/>
        <v>-</v>
      </c>
      <c r="AP15" s="62">
        <f t="shared" si="24"/>
        <v>0</v>
      </c>
      <c r="AQ15" s="63">
        <f t="shared" si="25"/>
        <v>0</v>
      </c>
      <c r="AR15" s="64">
        <f t="shared" si="26"/>
        <v>0</v>
      </c>
      <c r="AS15" s="65">
        <f t="shared" si="27"/>
        <v>0</v>
      </c>
    </row>
    <row r="16" spans="1:45" ht="18.75">
      <c r="A16" s="14">
        <f>IFERROR('SEM1'!A16,"-")</f>
        <v>0</v>
      </c>
      <c r="B16" s="135" t="s">
        <v>71</v>
      </c>
      <c r="C16" s="39">
        <f>'SEM1'!IC16+'SEM2'!IC16+'SEM3'!IC16+'SEM4'!IC16+'SEM5'!IC16++'SEM6'!IC16</f>
        <v>0</v>
      </c>
      <c r="D16" s="99">
        <f t="shared" si="0"/>
        <v>0</v>
      </c>
      <c r="E16" s="99">
        <f t="shared" si="1"/>
        <v>0</v>
      </c>
      <c r="F16" s="100">
        <f t="shared" si="2"/>
        <v>0</v>
      </c>
      <c r="G16" s="100">
        <f t="shared" si="3"/>
        <v>0</v>
      </c>
      <c r="H16" s="35">
        <f>'SEM1'!IH16+'SEM2'!IH16+'SEM3'!IH16+'SEM4'!IH16+'SEM5'!IH16++'SEM6'!IH16</f>
        <v>0</v>
      </c>
      <c r="I16" s="35">
        <f>'SEM1'!II16+'SEM2'!II16+'SEM3'!II16+'SEM4'!II16+'SEM5'!II16++'SEM6'!II16</f>
        <v>0</v>
      </c>
      <c r="J16" s="35">
        <f>'SEM1'!IJ16+'SEM2'!IJ16+'SEM3'!IJ16+'SEM4'!IJ16+'SEM5'!IJ16++'SEM6'!IJ16</f>
        <v>0</v>
      </c>
      <c r="K16" s="35">
        <f>'SEM1'!IK16+'SEM2'!IK16+'SEM3'!IK16+'SEM4'!IK16+'SEM5'!IK16++'SEM6'!IK16</f>
        <v>0</v>
      </c>
      <c r="L16" s="35">
        <f>'SEM1'!IL16+'SEM2'!IL16+'SEM3'!IL16+'SEM4'!IL16+'SEM5'!IL16++'SEM6'!IL16</f>
        <v>0</v>
      </c>
      <c r="M16" s="35">
        <f>'SEM1'!IM16+'SEM2'!IM16+'SEM3'!IM16+'SEM4'!IM16+'SEM5'!IM16++'SEM6'!IM16</f>
        <v>0</v>
      </c>
      <c r="N16" s="100">
        <f>'SEM1'!IN16+'SEM2'!IN16+'SEM3'!IN16+'SEM4'!IN16+'SEM5'!IN16++'SEM6'!IN16</f>
        <v>0</v>
      </c>
      <c r="O16" s="35">
        <f>'SEM1'!IO16+'SEM2'!IO16+'SEM3'!IO16+'SEM4'!IO16+'SEM5'!IO16++'SEM6'!IO16</f>
        <v>0</v>
      </c>
      <c r="P16" s="35">
        <f>'SEM1'!IP16+'SEM2'!IP16+'SEM3'!IP16+'SEM4'!IP16+'SEM5'!IP16++'SEM6'!IP16</f>
        <v>0</v>
      </c>
      <c r="Q16" s="35">
        <f>'SEM1'!IQ16+'SEM2'!IQ16+'SEM3'!IQ16+'SEM4'!IQ16+'SEM5'!IQ16++'SEM6'!IQ16</f>
        <v>0</v>
      </c>
      <c r="R16" s="35">
        <f>'SEM1'!IR16+'SEM2'!IR16+'SEM3'!IR16+'SEM4'!IR16+'SEM5'!IR16++'SEM6'!IR16</f>
        <v>0</v>
      </c>
      <c r="S16" s="35">
        <f>'SEM1'!IS16+'SEM2'!IS16+'SEM3'!IS16+'SEM4'!IS16+'SEM5'!IS16++'SEM6'!IS16</f>
        <v>0</v>
      </c>
      <c r="T16" s="23">
        <f>'SEM1'!IT16+'SEM2'!IT16+'SEM3'!IT16+'SEM4'!IT16+'SEM5'!IT16++'SEM6'!IT16</f>
        <v>0</v>
      </c>
      <c r="U16" s="26">
        <f>'SEM1'!IU16+'SEM2'!IU16+'SEM3'!IU16+'SEM4'!IU16+'SEM5'!IU16++'SEM6'!IU16</f>
        <v>0</v>
      </c>
      <c r="V16" s="42" t="str">
        <f t="shared" si="4"/>
        <v>-</v>
      </c>
      <c r="W16" s="89" t="str">
        <f t="shared" si="5"/>
        <v>-</v>
      </c>
      <c r="X16" s="43" t="str">
        <f t="shared" si="6"/>
        <v>-</v>
      </c>
      <c r="Y16" s="43" t="str">
        <f t="shared" si="7"/>
        <v>-</v>
      </c>
      <c r="Z16" s="43" t="str">
        <f t="shared" si="8"/>
        <v>-</v>
      </c>
      <c r="AA16" s="43" t="str">
        <f t="shared" si="9"/>
        <v>-</v>
      </c>
      <c r="AB16" s="43" t="str">
        <f t="shared" si="10"/>
        <v>-</v>
      </c>
      <c r="AC16" s="43" t="str">
        <f t="shared" si="11"/>
        <v>-</v>
      </c>
      <c r="AD16" s="43" t="str">
        <f t="shared" si="12"/>
        <v>-</v>
      </c>
      <c r="AE16" s="43" t="str">
        <f t="shared" si="13"/>
        <v>-</v>
      </c>
      <c r="AF16" s="43" t="str">
        <f t="shared" si="14"/>
        <v>-</v>
      </c>
      <c r="AG16" s="43" t="str">
        <f t="shared" si="15"/>
        <v>-</v>
      </c>
      <c r="AH16" s="43" t="str">
        <f t="shared" si="16"/>
        <v>-</v>
      </c>
      <c r="AI16" s="43" t="str">
        <f t="shared" si="17"/>
        <v>-</v>
      </c>
      <c r="AJ16" s="43" t="str">
        <f t="shared" si="18"/>
        <v>-</v>
      </c>
      <c r="AK16" s="43" t="str">
        <f t="shared" si="19"/>
        <v>-</v>
      </c>
      <c r="AL16" s="44" t="str">
        <f t="shared" si="20"/>
        <v>-</v>
      </c>
      <c r="AM16" s="44" t="str">
        <f t="shared" si="21"/>
        <v>-</v>
      </c>
      <c r="AN16" s="44" t="str">
        <f t="shared" si="22"/>
        <v>-</v>
      </c>
      <c r="AO16" s="90" t="str">
        <f t="shared" si="23"/>
        <v>-</v>
      </c>
      <c r="AP16" s="62">
        <f t="shared" si="24"/>
        <v>0</v>
      </c>
      <c r="AQ16" s="63">
        <f t="shared" si="25"/>
        <v>0</v>
      </c>
      <c r="AR16" s="64">
        <f t="shared" si="26"/>
        <v>0</v>
      </c>
      <c r="AS16" s="65">
        <f t="shared" si="27"/>
        <v>0</v>
      </c>
    </row>
    <row r="17" spans="1:45" ht="18.75">
      <c r="A17" s="14">
        <f>IFERROR('SEM1'!A17,"-")</f>
        <v>0</v>
      </c>
      <c r="B17" s="135" t="s">
        <v>72</v>
      </c>
      <c r="C17" s="39">
        <f>'SEM1'!IC17+'SEM2'!IC17+'SEM3'!IC17+'SEM4'!IC17+'SEM5'!IC17++'SEM6'!IC17</f>
        <v>0</v>
      </c>
      <c r="D17" s="99">
        <f t="shared" si="0"/>
        <v>0</v>
      </c>
      <c r="E17" s="99">
        <f t="shared" si="1"/>
        <v>0</v>
      </c>
      <c r="F17" s="100">
        <f t="shared" si="2"/>
        <v>0</v>
      </c>
      <c r="G17" s="100">
        <f t="shared" si="3"/>
        <v>0</v>
      </c>
      <c r="H17" s="35">
        <f>'SEM1'!IH17+'SEM2'!IH17+'SEM3'!IH17+'SEM4'!IH17+'SEM5'!IH17++'SEM6'!IH17</f>
        <v>0</v>
      </c>
      <c r="I17" s="35">
        <f>'SEM1'!II17+'SEM2'!II17+'SEM3'!II17+'SEM4'!II17+'SEM5'!II17++'SEM6'!II17</f>
        <v>0</v>
      </c>
      <c r="J17" s="35">
        <f>'SEM1'!IJ17+'SEM2'!IJ17+'SEM3'!IJ17+'SEM4'!IJ17+'SEM5'!IJ17++'SEM6'!IJ17</f>
        <v>0</v>
      </c>
      <c r="K17" s="35">
        <f>'SEM1'!IK17+'SEM2'!IK17+'SEM3'!IK17+'SEM4'!IK17+'SEM5'!IK17++'SEM6'!IK17</f>
        <v>0</v>
      </c>
      <c r="L17" s="35">
        <f>'SEM1'!IL17+'SEM2'!IL17+'SEM3'!IL17+'SEM4'!IL17+'SEM5'!IL17++'SEM6'!IL17</f>
        <v>0</v>
      </c>
      <c r="M17" s="35">
        <f>'SEM1'!IM17+'SEM2'!IM17+'SEM3'!IM17+'SEM4'!IM17+'SEM5'!IM17++'SEM6'!IM17</f>
        <v>0</v>
      </c>
      <c r="N17" s="100">
        <f>'SEM1'!IN17+'SEM2'!IN17+'SEM3'!IN17+'SEM4'!IN17+'SEM5'!IN17++'SEM6'!IN17</f>
        <v>0</v>
      </c>
      <c r="O17" s="35">
        <f>'SEM1'!IO17+'SEM2'!IO17+'SEM3'!IO17+'SEM4'!IO17+'SEM5'!IO17++'SEM6'!IO17</f>
        <v>0</v>
      </c>
      <c r="P17" s="35">
        <f>'SEM1'!IP17+'SEM2'!IP17+'SEM3'!IP17+'SEM4'!IP17+'SEM5'!IP17++'SEM6'!IP17</f>
        <v>0</v>
      </c>
      <c r="Q17" s="35">
        <f>'SEM1'!IQ17+'SEM2'!IQ17+'SEM3'!IQ17+'SEM4'!IQ17+'SEM5'!IQ17++'SEM6'!IQ17</f>
        <v>0</v>
      </c>
      <c r="R17" s="35">
        <f>'SEM1'!IR17+'SEM2'!IR17+'SEM3'!IR17+'SEM4'!IR17+'SEM5'!IR17++'SEM6'!IR17</f>
        <v>0</v>
      </c>
      <c r="S17" s="35">
        <f>'SEM1'!IS17+'SEM2'!IS17+'SEM3'!IS17+'SEM4'!IS17+'SEM5'!IS17++'SEM6'!IS17</f>
        <v>0</v>
      </c>
      <c r="T17" s="23">
        <f>'SEM1'!IT17+'SEM2'!IT17+'SEM3'!IT17+'SEM4'!IT17+'SEM5'!IT17++'SEM6'!IT17</f>
        <v>0</v>
      </c>
      <c r="U17" s="26">
        <f>'SEM1'!IU17+'SEM2'!IU17+'SEM3'!IU17+'SEM4'!IU17+'SEM5'!IU17++'SEM6'!IU17</f>
        <v>0</v>
      </c>
      <c r="V17" s="42" t="str">
        <f t="shared" si="4"/>
        <v>-</v>
      </c>
      <c r="W17" s="89" t="str">
        <f t="shared" si="5"/>
        <v>-</v>
      </c>
      <c r="X17" s="43" t="str">
        <f t="shared" si="6"/>
        <v>-</v>
      </c>
      <c r="Y17" s="43" t="str">
        <f t="shared" si="7"/>
        <v>-</v>
      </c>
      <c r="Z17" s="43" t="str">
        <f t="shared" si="8"/>
        <v>-</v>
      </c>
      <c r="AA17" s="43" t="str">
        <f t="shared" si="9"/>
        <v>-</v>
      </c>
      <c r="AB17" s="43" t="str">
        <f t="shared" si="10"/>
        <v>-</v>
      </c>
      <c r="AC17" s="43" t="str">
        <f t="shared" si="11"/>
        <v>-</v>
      </c>
      <c r="AD17" s="43" t="str">
        <f t="shared" si="12"/>
        <v>-</v>
      </c>
      <c r="AE17" s="43" t="str">
        <f t="shared" si="13"/>
        <v>-</v>
      </c>
      <c r="AF17" s="43" t="str">
        <f t="shared" si="14"/>
        <v>-</v>
      </c>
      <c r="AG17" s="43" t="str">
        <f t="shared" si="15"/>
        <v>-</v>
      </c>
      <c r="AH17" s="43" t="str">
        <f t="shared" si="16"/>
        <v>-</v>
      </c>
      <c r="AI17" s="43" t="str">
        <f t="shared" si="17"/>
        <v>-</v>
      </c>
      <c r="AJ17" s="43" t="str">
        <f t="shared" si="18"/>
        <v>-</v>
      </c>
      <c r="AK17" s="43" t="str">
        <f t="shared" si="19"/>
        <v>-</v>
      </c>
      <c r="AL17" s="44" t="str">
        <f t="shared" si="20"/>
        <v>-</v>
      </c>
      <c r="AM17" s="44" t="str">
        <f t="shared" si="21"/>
        <v>-</v>
      </c>
      <c r="AN17" s="44" t="str">
        <f t="shared" si="22"/>
        <v>-</v>
      </c>
      <c r="AO17" s="90" t="str">
        <f t="shared" si="23"/>
        <v>-</v>
      </c>
      <c r="AP17" s="62">
        <f t="shared" si="24"/>
        <v>0</v>
      </c>
      <c r="AQ17" s="63">
        <f t="shared" si="25"/>
        <v>0</v>
      </c>
      <c r="AR17" s="64">
        <f t="shared" si="26"/>
        <v>0</v>
      </c>
      <c r="AS17" s="65">
        <f t="shared" si="27"/>
        <v>0</v>
      </c>
    </row>
    <row r="18" spans="1:45" ht="18.75">
      <c r="A18" s="14">
        <f>IFERROR('SEM1'!A18,"-")</f>
        <v>0</v>
      </c>
      <c r="B18" s="135" t="s">
        <v>74</v>
      </c>
      <c r="C18" s="39">
        <f>'SEM1'!IC18+'SEM2'!IC18+'SEM3'!IC18+'SEM4'!IC18+'SEM5'!IC18++'SEM6'!IC18</f>
        <v>0</v>
      </c>
      <c r="D18" s="99">
        <f t="shared" si="0"/>
        <v>0</v>
      </c>
      <c r="E18" s="99">
        <f t="shared" si="1"/>
        <v>0</v>
      </c>
      <c r="F18" s="100">
        <f t="shared" si="2"/>
        <v>0</v>
      </c>
      <c r="G18" s="100">
        <f t="shared" si="3"/>
        <v>0</v>
      </c>
      <c r="H18" s="35">
        <f>'SEM1'!IH18+'SEM2'!IH18+'SEM3'!IH18+'SEM4'!IH18+'SEM5'!IH18++'SEM6'!IH18</f>
        <v>0</v>
      </c>
      <c r="I18" s="35">
        <f>'SEM1'!II18+'SEM2'!II18+'SEM3'!II18+'SEM4'!II18+'SEM5'!II18++'SEM6'!II18</f>
        <v>0</v>
      </c>
      <c r="J18" s="35">
        <f>'SEM1'!IJ18+'SEM2'!IJ18+'SEM3'!IJ18+'SEM4'!IJ18+'SEM5'!IJ18++'SEM6'!IJ18</f>
        <v>0</v>
      </c>
      <c r="K18" s="35">
        <f>'SEM1'!IK18+'SEM2'!IK18+'SEM3'!IK18+'SEM4'!IK18+'SEM5'!IK18++'SEM6'!IK18</f>
        <v>0</v>
      </c>
      <c r="L18" s="35">
        <f>'SEM1'!IL18+'SEM2'!IL18+'SEM3'!IL18+'SEM4'!IL18+'SEM5'!IL18++'SEM6'!IL18</f>
        <v>0</v>
      </c>
      <c r="M18" s="35">
        <f>'SEM1'!IM18+'SEM2'!IM18+'SEM3'!IM18+'SEM4'!IM18+'SEM5'!IM18++'SEM6'!IM18</f>
        <v>0</v>
      </c>
      <c r="N18" s="100">
        <f>'SEM1'!IN18+'SEM2'!IN18+'SEM3'!IN18+'SEM4'!IN18+'SEM5'!IN18++'SEM6'!IN18</f>
        <v>0</v>
      </c>
      <c r="O18" s="35">
        <f>'SEM1'!IO18+'SEM2'!IO18+'SEM3'!IO18+'SEM4'!IO18+'SEM5'!IO18++'SEM6'!IO18</f>
        <v>0</v>
      </c>
      <c r="P18" s="35">
        <f>'SEM1'!IP18+'SEM2'!IP18+'SEM3'!IP18+'SEM4'!IP18+'SEM5'!IP18++'SEM6'!IP18</f>
        <v>0</v>
      </c>
      <c r="Q18" s="35">
        <f>'SEM1'!IQ18+'SEM2'!IQ18+'SEM3'!IQ18+'SEM4'!IQ18+'SEM5'!IQ18++'SEM6'!IQ18</f>
        <v>0</v>
      </c>
      <c r="R18" s="35">
        <f>'SEM1'!IR18+'SEM2'!IR18+'SEM3'!IR18+'SEM4'!IR18+'SEM5'!IR18++'SEM6'!IR18</f>
        <v>0</v>
      </c>
      <c r="S18" s="35">
        <f>'SEM1'!IS18+'SEM2'!IS18+'SEM3'!IS18+'SEM4'!IS18+'SEM5'!IS18++'SEM6'!IS18</f>
        <v>0</v>
      </c>
      <c r="T18" s="23">
        <f>'SEM1'!IT18+'SEM2'!IT18+'SEM3'!IT18+'SEM4'!IT18+'SEM5'!IT18++'SEM6'!IT18</f>
        <v>0</v>
      </c>
      <c r="U18" s="26">
        <f>'SEM1'!IU18+'SEM2'!IU18+'SEM3'!IU18+'SEM4'!IU18+'SEM5'!IU18++'SEM6'!IU18</f>
        <v>0</v>
      </c>
      <c r="V18" s="42" t="str">
        <f t="shared" si="4"/>
        <v>-</v>
      </c>
      <c r="W18" s="89" t="str">
        <f t="shared" si="5"/>
        <v>-</v>
      </c>
      <c r="X18" s="43" t="str">
        <f t="shared" si="6"/>
        <v>-</v>
      </c>
      <c r="Y18" s="43" t="str">
        <f t="shared" si="7"/>
        <v>-</v>
      </c>
      <c r="Z18" s="43" t="str">
        <f t="shared" si="8"/>
        <v>-</v>
      </c>
      <c r="AA18" s="43" t="str">
        <f t="shared" si="9"/>
        <v>-</v>
      </c>
      <c r="AB18" s="43" t="str">
        <f t="shared" si="10"/>
        <v>-</v>
      </c>
      <c r="AC18" s="43" t="str">
        <f t="shared" si="11"/>
        <v>-</v>
      </c>
      <c r="AD18" s="43" t="str">
        <f t="shared" si="12"/>
        <v>-</v>
      </c>
      <c r="AE18" s="43" t="str">
        <f t="shared" si="13"/>
        <v>-</v>
      </c>
      <c r="AF18" s="43" t="str">
        <f t="shared" si="14"/>
        <v>-</v>
      </c>
      <c r="AG18" s="43" t="str">
        <f t="shared" si="15"/>
        <v>-</v>
      </c>
      <c r="AH18" s="43" t="str">
        <f t="shared" si="16"/>
        <v>-</v>
      </c>
      <c r="AI18" s="43" t="str">
        <f t="shared" si="17"/>
        <v>-</v>
      </c>
      <c r="AJ18" s="43" t="str">
        <f t="shared" si="18"/>
        <v>-</v>
      </c>
      <c r="AK18" s="43" t="str">
        <f t="shared" si="19"/>
        <v>-</v>
      </c>
      <c r="AL18" s="44" t="str">
        <f t="shared" si="20"/>
        <v>-</v>
      </c>
      <c r="AM18" s="44" t="str">
        <f t="shared" si="21"/>
        <v>-</v>
      </c>
      <c r="AN18" s="44" t="str">
        <f t="shared" si="22"/>
        <v>-</v>
      </c>
      <c r="AO18" s="90" t="str">
        <f t="shared" si="23"/>
        <v>-</v>
      </c>
      <c r="AP18" s="62">
        <f t="shared" si="24"/>
        <v>0</v>
      </c>
      <c r="AQ18" s="63">
        <f t="shared" si="25"/>
        <v>0</v>
      </c>
      <c r="AR18" s="64">
        <f t="shared" si="26"/>
        <v>0</v>
      </c>
      <c r="AS18" s="65">
        <f t="shared" si="27"/>
        <v>0</v>
      </c>
    </row>
    <row r="19" spans="1:45" ht="18.75">
      <c r="A19" s="14">
        <f>IFERROR('SEM1'!A19,"-")</f>
        <v>0</v>
      </c>
      <c r="B19" s="135" t="s">
        <v>75</v>
      </c>
      <c r="C19" s="39">
        <f>'SEM1'!IC19+'SEM2'!IC19+'SEM3'!IC19+'SEM4'!IC19+'SEM5'!IC19++'SEM6'!IC19</f>
        <v>0</v>
      </c>
      <c r="D19" s="99">
        <f t="shared" si="0"/>
        <v>0</v>
      </c>
      <c r="E19" s="99">
        <f t="shared" si="1"/>
        <v>0</v>
      </c>
      <c r="F19" s="100">
        <f t="shared" si="2"/>
        <v>0</v>
      </c>
      <c r="G19" s="100">
        <f t="shared" si="3"/>
        <v>0</v>
      </c>
      <c r="H19" s="35">
        <f>'SEM1'!IH19+'SEM2'!IH19+'SEM3'!IH19+'SEM4'!IH19+'SEM5'!IH19++'SEM6'!IH19</f>
        <v>0</v>
      </c>
      <c r="I19" s="35">
        <f>'SEM1'!II19+'SEM2'!II19+'SEM3'!II19+'SEM4'!II19+'SEM5'!II19++'SEM6'!II19</f>
        <v>0</v>
      </c>
      <c r="J19" s="35">
        <f>'SEM1'!IJ19+'SEM2'!IJ19+'SEM3'!IJ19+'SEM4'!IJ19+'SEM5'!IJ19++'SEM6'!IJ19</f>
        <v>0</v>
      </c>
      <c r="K19" s="35">
        <f>'SEM1'!IK19+'SEM2'!IK19+'SEM3'!IK19+'SEM4'!IK19+'SEM5'!IK19++'SEM6'!IK19</f>
        <v>0</v>
      </c>
      <c r="L19" s="35">
        <f>'SEM1'!IL19+'SEM2'!IL19+'SEM3'!IL19+'SEM4'!IL19+'SEM5'!IL19++'SEM6'!IL19</f>
        <v>0</v>
      </c>
      <c r="M19" s="35">
        <f>'SEM1'!IM19+'SEM2'!IM19+'SEM3'!IM19+'SEM4'!IM19+'SEM5'!IM19++'SEM6'!IM19</f>
        <v>0</v>
      </c>
      <c r="N19" s="100">
        <f>'SEM1'!IN19+'SEM2'!IN19+'SEM3'!IN19+'SEM4'!IN19+'SEM5'!IN19++'SEM6'!IN19</f>
        <v>0</v>
      </c>
      <c r="O19" s="35">
        <f>'SEM1'!IO19+'SEM2'!IO19+'SEM3'!IO19+'SEM4'!IO19+'SEM5'!IO19++'SEM6'!IO19</f>
        <v>0</v>
      </c>
      <c r="P19" s="35">
        <f>'SEM1'!IP19+'SEM2'!IP19+'SEM3'!IP19+'SEM4'!IP19+'SEM5'!IP19++'SEM6'!IP19</f>
        <v>0</v>
      </c>
      <c r="Q19" s="35">
        <f>'SEM1'!IQ19+'SEM2'!IQ19+'SEM3'!IQ19+'SEM4'!IQ19+'SEM5'!IQ19++'SEM6'!IQ19</f>
        <v>0</v>
      </c>
      <c r="R19" s="35">
        <f>'SEM1'!IR19+'SEM2'!IR19+'SEM3'!IR19+'SEM4'!IR19+'SEM5'!IR19++'SEM6'!IR19</f>
        <v>0</v>
      </c>
      <c r="S19" s="35">
        <f>'SEM1'!IS19+'SEM2'!IS19+'SEM3'!IS19+'SEM4'!IS19+'SEM5'!IS19++'SEM6'!IS19</f>
        <v>0</v>
      </c>
      <c r="T19" s="23">
        <f>'SEM1'!IT19+'SEM2'!IT19+'SEM3'!IT19+'SEM4'!IT19+'SEM5'!IT19++'SEM6'!IT19</f>
        <v>0</v>
      </c>
      <c r="U19" s="26">
        <f>'SEM1'!IU19+'SEM2'!IU19+'SEM3'!IU19+'SEM4'!IU19+'SEM5'!IU19++'SEM6'!IU19</f>
        <v>0</v>
      </c>
      <c r="V19" s="42" t="str">
        <f t="shared" si="4"/>
        <v>-</v>
      </c>
      <c r="W19" s="89" t="str">
        <f t="shared" si="5"/>
        <v>-</v>
      </c>
      <c r="X19" s="43" t="str">
        <f t="shared" si="6"/>
        <v>-</v>
      </c>
      <c r="Y19" s="43" t="str">
        <f t="shared" si="7"/>
        <v>-</v>
      </c>
      <c r="Z19" s="43" t="str">
        <f t="shared" si="8"/>
        <v>-</v>
      </c>
      <c r="AA19" s="43" t="str">
        <f t="shared" si="9"/>
        <v>-</v>
      </c>
      <c r="AB19" s="43" t="str">
        <f t="shared" si="10"/>
        <v>-</v>
      </c>
      <c r="AC19" s="43" t="str">
        <f t="shared" si="11"/>
        <v>-</v>
      </c>
      <c r="AD19" s="43" t="str">
        <f t="shared" si="12"/>
        <v>-</v>
      </c>
      <c r="AE19" s="43" t="str">
        <f t="shared" si="13"/>
        <v>-</v>
      </c>
      <c r="AF19" s="43" t="str">
        <f t="shared" si="14"/>
        <v>-</v>
      </c>
      <c r="AG19" s="43" t="str">
        <f t="shared" si="15"/>
        <v>-</v>
      </c>
      <c r="AH19" s="43" t="str">
        <f t="shared" si="16"/>
        <v>-</v>
      </c>
      <c r="AI19" s="43" t="str">
        <f t="shared" si="17"/>
        <v>-</v>
      </c>
      <c r="AJ19" s="43" t="str">
        <f t="shared" si="18"/>
        <v>-</v>
      </c>
      <c r="AK19" s="43" t="str">
        <f t="shared" si="19"/>
        <v>-</v>
      </c>
      <c r="AL19" s="44" t="str">
        <f t="shared" si="20"/>
        <v>-</v>
      </c>
      <c r="AM19" s="44" t="str">
        <f t="shared" si="21"/>
        <v>-</v>
      </c>
      <c r="AN19" s="44" t="str">
        <f t="shared" si="22"/>
        <v>-</v>
      </c>
      <c r="AO19" s="90" t="str">
        <f t="shared" si="23"/>
        <v>-</v>
      </c>
      <c r="AP19" s="62">
        <f t="shared" si="24"/>
        <v>0</v>
      </c>
      <c r="AQ19" s="63">
        <f t="shared" si="25"/>
        <v>0</v>
      </c>
      <c r="AR19" s="64">
        <f t="shared" si="26"/>
        <v>0</v>
      </c>
      <c r="AS19" s="65">
        <f t="shared" si="27"/>
        <v>0</v>
      </c>
    </row>
    <row r="20" spans="1:45" ht="18.75">
      <c r="A20" s="14">
        <f>IFERROR('SEM1'!A20,"-")</f>
        <v>0</v>
      </c>
      <c r="B20" s="135" t="s">
        <v>76</v>
      </c>
      <c r="C20" s="39">
        <f>'SEM1'!IC20+'SEM2'!IC20+'SEM3'!IC20+'SEM4'!IC20+'SEM5'!IC20++'SEM6'!IC20</f>
        <v>0</v>
      </c>
      <c r="D20" s="99">
        <f t="shared" si="0"/>
        <v>0</v>
      </c>
      <c r="E20" s="99">
        <f t="shared" si="1"/>
        <v>0</v>
      </c>
      <c r="F20" s="100">
        <f t="shared" si="2"/>
        <v>0</v>
      </c>
      <c r="G20" s="100">
        <f t="shared" si="3"/>
        <v>0</v>
      </c>
      <c r="H20" s="35">
        <f>'SEM1'!IH20+'SEM2'!IH20+'SEM3'!IH20+'SEM4'!IH20+'SEM5'!IH20++'SEM6'!IH20</f>
        <v>0</v>
      </c>
      <c r="I20" s="35">
        <f>'SEM1'!II20+'SEM2'!II20+'SEM3'!II20+'SEM4'!II20+'SEM5'!II20++'SEM6'!II20</f>
        <v>0</v>
      </c>
      <c r="J20" s="35">
        <f>'SEM1'!IJ20+'SEM2'!IJ20+'SEM3'!IJ20+'SEM4'!IJ20+'SEM5'!IJ20++'SEM6'!IJ20</f>
        <v>0</v>
      </c>
      <c r="K20" s="35">
        <f>'SEM1'!IK20+'SEM2'!IK20+'SEM3'!IK20+'SEM4'!IK20+'SEM5'!IK20++'SEM6'!IK20</f>
        <v>0</v>
      </c>
      <c r="L20" s="35">
        <f>'SEM1'!IL20+'SEM2'!IL20+'SEM3'!IL20+'SEM4'!IL20+'SEM5'!IL20++'SEM6'!IL20</f>
        <v>0</v>
      </c>
      <c r="M20" s="35">
        <f>'SEM1'!IM20+'SEM2'!IM20+'SEM3'!IM20+'SEM4'!IM20+'SEM5'!IM20++'SEM6'!IM20</f>
        <v>0</v>
      </c>
      <c r="N20" s="100">
        <f>'SEM1'!IN20+'SEM2'!IN20+'SEM3'!IN20+'SEM4'!IN20+'SEM5'!IN20++'SEM6'!IN20</f>
        <v>0</v>
      </c>
      <c r="O20" s="35">
        <f>'SEM1'!IO20+'SEM2'!IO20+'SEM3'!IO20+'SEM4'!IO20+'SEM5'!IO20++'SEM6'!IO20</f>
        <v>0</v>
      </c>
      <c r="P20" s="35">
        <f>'SEM1'!IP20+'SEM2'!IP20+'SEM3'!IP20+'SEM4'!IP20+'SEM5'!IP20++'SEM6'!IP20</f>
        <v>0</v>
      </c>
      <c r="Q20" s="35">
        <f>'SEM1'!IQ20+'SEM2'!IQ20+'SEM3'!IQ20+'SEM4'!IQ20+'SEM5'!IQ20++'SEM6'!IQ20</f>
        <v>0</v>
      </c>
      <c r="R20" s="35">
        <f>'SEM1'!IR20+'SEM2'!IR20+'SEM3'!IR20+'SEM4'!IR20+'SEM5'!IR20++'SEM6'!IR20</f>
        <v>0</v>
      </c>
      <c r="S20" s="35">
        <f>'SEM1'!IS20+'SEM2'!IS20+'SEM3'!IS20+'SEM4'!IS20+'SEM5'!IS20++'SEM6'!IS20</f>
        <v>0</v>
      </c>
      <c r="T20" s="23">
        <f>'SEM1'!IT20+'SEM2'!IT20+'SEM3'!IT20+'SEM4'!IT20+'SEM5'!IT20++'SEM6'!IT20</f>
        <v>0</v>
      </c>
      <c r="U20" s="26">
        <f>'SEM1'!IU20+'SEM2'!IU20+'SEM3'!IU20+'SEM4'!IU20+'SEM5'!IU20++'SEM6'!IU20</f>
        <v>0</v>
      </c>
      <c r="V20" s="42" t="str">
        <f t="shared" si="4"/>
        <v>-</v>
      </c>
      <c r="W20" s="89" t="str">
        <f t="shared" si="5"/>
        <v>-</v>
      </c>
      <c r="X20" s="43" t="str">
        <f t="shared" si="6"/>
        <v>-</v>
      </c>
      <c r="Y20" s="43" t="str">
        <f t="shared" si="7"/>
        <v>-</v>
      </c>
      <c r="Z20" s="43" t="str">
        <f t="shared" si="8"/>
        <v>-</v>
      </c>
      <c r="AA20" s="43" t="str">
        <f t="shared" si="9"/>
        <v>-</v>
      </c>
      <c r="AB20" s="43" t="str">
        <f t="shared" si="10"/>
        <v>-</v>
      </c>
      <c r="AC20" s="43" t="str">
        <f t="shared" si="11"/>
        <v>-</v>
      </c>
      <c r="AD20" s="43" t="str">
        <f t="shared" si="12"/>
        <v>-</v>
      </c>
      <c r="AE20" s="43" t="str">
        <f t="shared" si="13"/>
        <v>-</v>
      </c>
      <c r="AF20" s="43" t="str">
        <f t="shared" si="14"/>
        <v>-</v>
      </c>
      <c r="AG20" s="43" t="str">
        <f t="shared" si="15"/>
        <v>-</v>
      </c>
      <c r="AH20" s="43" t="str">
        <f t="shared" si="16"/>
        <v>-</v>
      </c>
      <c r="AI20" s="43" t="str">
        <f t="shared" si="17"/>
        <v>-</v>
      </c>
      <c r="AJ20" s="43" t="str">
        <f t="shared" si="18"/>
        <v>-</v>
      </c>
      <c r="AK20" s="43" t="str">
        <f t="shared" si="19"/>
        <v>-</v>
      </c>
      <c r="AL20" s="44" t="str">
        <f t="shared" si="20"/>
        <v>-</v>
      </c>
      <c r="AM20" s="44" t="str">
        <f t="shared" si="21"/>
        <v>-</v>
      </c>
      <c r="AN20" s="44" t="str">
        <f t="shared" si="22"/>
        <v>-</v>
      </c>
      <c r="AO20" s="90" t="str">
        <f t="shared" si="23"/>
        <v>-</v>
      </c>
      <c r="AP20" s="62">
        <f t="shared" si="24"/>
        <v>0</v>
      </c>
      <c r="AQ20" s="63">
        <f t="shared" si="25"/>
        <v>0</v>
      </c>
      <c r="AR20" s="64">
        <f t="shared" si="26"/>
        <v>0</v>
      </c>
      <c r="AS20" s="65">
        <f t="shared" si="27"/>
        <v>0</v>
      </c>
    </row>
    <row r="21" spans="1:45" ht="18.75">
      <c r="A21" s="14">
        <f>IFERROR('SEM1'!A21,"-")</f>
        <v>0</v>
      </c>
      <c r="B21" s="135" t="s">
        <v>77</v>
      </c>
      <c r="C21" s="39">
        <f>'SEM1'!IC21+'SEM2'!IC21+'SEM3'!IC21+'SEM4'!IC21+'SEM5'!IC21++'SEM6'!IC21</f>
        <v>0</v>
      </c>
      <c r="D21" s="99">
        <f t="shared" si="0"/>
        <v>0</v>
      </c>
      <c r="E21" s="99">
        <f t="shared" si="1"/>
        <v>0</v>
      </c>
      <c r="F21" s="100">
        <f t="shared" si="2"/>
        <v>0</v>
      </c>
      <c r="G21" s="100">
        <f t="shared" si="3"/>
        <v>0</v>
      </c>
      <c r="H21" s="35">
        <f>'SEM1'!IH21+'SEM2'!IH21+'SEM3'!IH21+'SEM4'!IH21+'SEM5'!IH21++'SEM6'!IH21</f>
        <v>0</v>
      </c>
      <c r="I21" s="35">
        <f>'SEM1'!II21+'SEM2'!II21+'SEM3'!II21+'SEM4'!II21+'SEM5'!II21++'SEM6'!II21</f>
        <v>0</v>
      </c>
      <c r="J21" s="35">
        <f>'SEM1'!IJ21+'SEM2'!IJ21+'SEM3'!IJ21+'SEM4'!IJ21+'SEM5'!IJ21++'SEM6'!IJ21</f>
        <v>0</v>
      </c>
      <c r="K21" s="35">
        <f>'SEM1'!IK21+'SEM2'!IK21+'SEM3'!IK21+'SEM4'!IK21+'SEM5'!IK21++'SEM6'!IK21</f>
        <v>0</v>
      </c>
      <c r="L21" s="35">
        <f>'SEM1'!IL21+'SEM2'!IL21+'SEM3'!IL21+'SEM4'!IL21+'SEM5'!IL21++'SEM6'!IL21</f>
        <v>0</v>
      </c>
      <c r="M21" s="35">
        <f>'SEM1'!IM21+'SEM2'!IM21+'SEM3'!IM21+'SEM4'!IM21+'SEM5'!IM21++'SEM6'!IM21</f>
        <v>0</v>
      </c>
      <c r="N21" s="100">
        <f>'SEM1'!IN21+'SEM2'!IN21+'SEM3'!IN21+'SEM4'!IN21+'SEM5'!IN21++'SEM6'!IN21</f>
        <v>0</v>
      </c>
      <c r="O21" s="35">
        <f>'SEM1'!IO21+'SEM2'!IO21+'SEM3'!IO21+'SEM4'!IO21+'SEM5'!IO21++'SEM6'!IO21</f>
        <v>0</v>
      </c>
      <c r="P21" s="35">
        <f>'SEM1'!IP21+'SEM2'!IP21+'SEM3'!IP21+'SEM4'!IP21+'SEM5'!IP21++'SEM6'!IP21</f>
        <v>0</v>
      </c>
      <c r="Q21" s="35">
        <f>'SEM1'!IQ21+'SEM2'!IQ21+'SEM3'!IQ21+'SEM4'!IQ21+'SEM5'!IQ21++'SEM6'!IQ21</f>
        <v>0</v>
      </c>
      <c r="R21" s="35">
        <f>'SEM1'!IR21+'SEM2'!IR21+'SEM3'!IR21+'SEM4'!IR21+'SEM5'!IR21++'SEM6'!IR21</f>
        <v>0</v>
      </c>
      <c r="S21" s="35">
        <f>'SEM1'!IS21+'SEM2'!IS21+'SEM3'!IS21+'SEM4'!IS21+'SEM5'!IS21++'SEM6'!IS21</f>
        <v>0</v>
      </c>
      <c r="T21" s="23">
        <f>'SEM1'!IT21+'SEM2'!IT21+'SEM3'!IT21+'SEM4'!IT21+'SEM5'!IT21++'SEM6'!IT21</f>
        <v>0</v>
      </c>
      <c r="U21" s="26">
        <f>'SEM1'!IU21+'SEM2'!IU21+'SEM3'!IU21+'SEM4'!IU21+'SEM5'!IU21++'SEM6'!IU21</f>
        <v>0</v>
      </c>
      <c r="V21" s="42" t="str">
        <f t="shared" si="4"/>
        <v>-</v>
      </c>
      <c r="W21" s="89" t="str">
        <f t="shared" si="5"/>
        <v>-</v>
      </c>
      <c r="X21" s="43" t="str">
        <f t="shared" si="6"/>
        <v>-</v>
      </c>
      <c r="Y21" s="43" t="str">
        <f t="shared" si="7"/>
        <v>-</v>
      </c>
      <c r="Z21" s="43" t="str">
        <f t="shared" si="8"/>
        <v>-</v>
      </c>
      <c r="AA21" s="43" t="str">
        <f t="shared" si="9"/>
        <v>-</v>
      </c>
      <c r="AB21" s="43" t="str">
        <f t="shared" si="10"/>
        <v>-</v>
      </c>
      <c r="AC21" s="43" t="str">
        <f t="shared" si="11"/>
        <v>-</v>
      </c>
      <c r="AD21" s="43" t="str">
        <f t="shared" si="12"/>
        <v>-</v>
      </c>
      <c r="AE21" s="43" t="str">
        <f t="shared" si="13"/>
        <v>-</v>
      </c>
      <c r="AF21" s="43" t="str">
        <f t="shared" si="14"/>
        <v>-</v>
      </c>
      <c r="AG21" s="43" t="str">
        <f t="shared" si="15"/>
        <v>-</v>
      </c>
      <c r="AH21" s="43" t="str">
        <f t="shared" si="16"/>
        <v>-</v>
      </c>
      <c r="AI21" s="43" t="str">
        <f t="shared" si="17"/>
        <v>-</v>
      </c>
      <c r="AJ21" s="43" t="str">
        <f t="shared" si="18"/>
        <v>-</v>
      </c>
      <c r="AK21" s="43" t="str">
        <f t="shared" si="19"/>
        <v>-</v>
      </c>
      <c r="AL21" s="44" t="str">
        <f t="shared" si="20"/>
        <v>-</v>
      </c>
      <c r="AM21" s="44" t="str">
        <f t="shared" si="21"/>
        <v>-</v>
      </c>
      <c r="AN21" s="44" t="str">
        <f t="shared" si="22"/>
        <v>-</v>
      </c>
      <c r="AO21" s="90" t="str">
        <f t="shared" si="23"/>
        <v>-</v>
      </c>
      <c r="AP21" s="62">
        <f t="shared" si="24"/>
        <v>0</v>
      </c>
      <c r="AQ21" s="63">
        <f t="shared" si="25"/>
        <v>0</v>
      </c>
      <c r="AR21" s="64">
        <f t="shared" si="26"/>
        <v>0</v>
      </c>
      <c r="AS21" s="65">
        <f t="shared" si="27"/>
        <v>0</v>
      </c>
    </row>
    <row r="22" spans="1:45" ht="18.75">
      <c r="A22" s="14">
        <f>IFERROR('SEM1'!A22,"-")</f>
        <v>0</v>
      </c>
      <c r="B22" s="135" t="s">
        <v>72</v>
      </c>
      <c r="C22" s="39">
        <f>'SEM1'!IC22+'SEM2'!IC22+'SEM3'!IC22+'SEM4'!IC22+'SEM5'!IC22++'SEM6'!IC22</f>
        <v>0</v>
      </c>
      <c r="D22" s="99">
        <f t="shared" si="0"/>
        <v>0</v>
      </c>
      <c r="E22" s="99">
        <f t="shared" si="1"/>
        <v>0</v>
      </c>
      <c r="F22" s="100">
        <f t="shared" si="2"/>
        <v>0</v>
      </c>
      <c r="G22" s="100">
        <f t="shared" si="3"/>
        <v>0</v>
      </c>
      <c r="H22" s="35">
        <f>'SEM1'!IH22+'SEM2'!IH22+'SEM3'!IH22+'SEM4'!IH22+'SEM5'!IH22++'SEM6'!IH22</f>
        <v>0</v>
      </c>
      <c r="I22" s="35">
        <f>'SEM1'!II22+'SEM2'!II22+'SEM3'!II22+'SEM4'!II22+'SEM5'!II22++'SEM6'!II22</f>
        <v>0</v>
      </c>
      <c r="J22" s="35">
        <f>'SEM1'!IJ22+'SEM2'!IJ22+'SEM3'!IJ22+'SEM4'!IJ22+'SEM5'!IJ22++'SEM6'!IJ22</f>
        <v>0</v>
      </c>
      <c r="K22" s="35">
        <f>'SEM1'!IK22+'SEM2'!IK22+'SEM3'!IK22+'SEM4'!IK22+'SEM5'!IK22++'SEM6'!IK22</f>
        <v>0</v>
      </c>
      <c r="L22" s="35">
        <f>'SEM1'!IL22+'SEM2'!IL22+'SEM3'!IL22+'SEM4'!IL22+'SEM5'!IL22++'SEM6'!IL22</f>
        <v>0</v>
      </c>
      <c r="M22" s="35">
        <f>'SEM1'!IM22+'SEM2'!IM22+'SEM3'!IM22+'SEM4'!IM22+'SEM5'!IM22++'SEM6'!IM22</f>
        <v>0</v>
      </c>
      <c r="N22" s="100">
        <f>'SEM1'!IN22+'SEM2'!IN22+'SEM3'!IN22+'SEM4'!IN22+'SEM5'!IN22++'SEM6'!IN22</f>
        <v>0</v>
      </c>
      <c r="O22" s="35">
        <f>'SEM1'!IO22+'SEM2'!IO22+'SEM3'!IO22+'SEM4'!IO22+'SEM5'!IO22++'SEM6'!IO22</f>
        <v>0</v>
      </c>
      <c r="P22" s="35">
        <f>'SEM1'!IP22+'SEM2'!IP22+'SEM3'!IP22+'SEM4'!IP22+'SEM5'!IP22++'SEM6'!IP22</f>
        <v>0</v>
      </c>
      <c r="Q22" s="35">
        <f>'SEM1'!IQ22+'SEM2'!IQ22+'SEM3'!IQ22+'SEM4'!IQ22+'SEM5'!IQ22++'SEM6'!IQ22</f>
        <v>0</v>
      </c>
      <c r="R22" s="35">
        <f>'SEM1'!IR22+'SEM2'!IR22+'SEM3'!IR22+'SEM4'!IR22+'SEM5'!IR22++'SEM6'!IR22</f>
        <v>0</v>
      </c>
      <c r="S22" s="35">
        <f>'SEM1'!IS22+'SEM2'!IS22+'SEM3'!IS22+'SEM4'!IS22+'SEM5'!IS22++'SEM6'!IS22</f>
        <v>0</v>
      </c>
      <c r="T22" s="23">
        <f>'SEM1'!IT22+'SEM2'!IT22+'SEM3'!IT22+'SEM4'!IT22+'SEM5'!IT22++'SEM6'!IT22</f>
        <v>0</v>
      </c>
      <c r="U22" s="26">
        <f>'SEM1'!IU22+'SEM2'!IU22+'SEM3'!IU22+'SEM4'!IU22+'SEM5'!IU22++'SEM6'!IU22</f>
        <v>0</v>
      </c>
      <c r="V22" s="42" t="str">
        <f t="shared" si="4"/>
        <v>-</v>
      </c>
      <c r="W22" s="89" t="str">
        <f t="shared" si="5"/>
        <v>-</v>
      </c>
      <c r="X22" s="43" t="str">
        <f t="shared" si="6"/>
        <v>-</v>
      </c>
      <c r="Y22" s="43" t="str">
        <f t="shared" si="7"/>
        <v>-</v>
      </c>
      <c r="Z22" s="43" t="str">
        <f t="shared" si="8"/>
        <v>-</v>
      </c>
      <c r="AA22" s="43" t="str">
        <f t="shared" si="9"/>
        <v>-</v>
      </c>
      <c r="AB22" s="43" t="str">
        <f t="shared" si="10"/>
        <v>-</v>
      </c>
      <c r="AC22" s="43" t="str">
        <f t="shared" si="11"/>
        <v>-</v>
      </c>
      <c r="AD22" s="43" t="str">
        <f t="shared" si="12"/>
        <v>-</v>
      </c>
      <c r="AE22" s="43" t="str">
        <f t="shared" si="13"/>
        <v>-</v>
      </c>
      <c r="AF22" s="43" t="str">
        <f t="shared" si="14"/>
        <v>-</v>
      </c>
      <c r="AG22" s="43" t="str">
        <f t="shared" si="15"/>
        <v>-</v>
      </c>
      <c r="AH22" s="43" t="str">
        <f t="shared" si="16"/>
        <v>-</v>
      </c>
      <c r="AI22" s="43" t="str">
        <f t="shared" si="17"/>
        <v>-</v>
      </c>
      <c r="AJ22" s="43" t="str">
        <f t="shared" si="18"/>
        <v>-</v>
      </c>
      <c r="AK22" s="43" t="str">
        <f t="shared" si="19"/>
        <v>-</v>
      </c>
      <c r="AL22" s="44" t="str">
        <f t="shared" si="20"/>
        <v>-</v>
      </c>
      <c r="AM22" s="44" t="str">
        <f t="shared" si="21"/>
        <v>-</v>
      </c>
      <c r="AN22" s="44" t="str">
        <f t="shared" si="22"/>
        <v>-</v>
      </c>
      <c r="AO22" s="90" t="str">
        <f t="shared" si="23"/>
        <v>-</v>
      </c>
      <c r="AP22" s="62">
        <f t="shared" si="24"/>
        <v>0</v>
      </c>
      <c r="AQ22" s="63">
        <f t="shared" si="25"/>
        <v>0</v>
      </c>
      <c r="AR22" s="64">
        <f t="shared" si="26"/>
        <v>0</v>
      </c>
      <c r="AS22" s="65">
        <f t="shared" si="27"/>
        <v>0</v>
      </c>
    </row>
    <row r="23" spans="1:45" ht="18.75">
      <c r="A23" s="14">
        <f>IFERROR('SEM1'!A23,"-")</f>
        <v>0</v>
      </c>
      <c r="B23" s="135">
        <f>IFERROR([1]SEM1!B23,"-")</f>
        <v>0</v>
      </c>
      <c r="C23" s="39">
        <f>'SEM1'!IC23+'SEM2'!IC23+'SEM3'!IC23+'SEM4'!IC23+'SEM5'!IC23++'SEM6'!IC23</f>
        <v>0</v>
      </c>
      <c r="D23" s="99">
        <f t="shared" si="0"/>
        <v>0</v>
      </c>
      <c r="E23" s="99">
        <f t="shared" si="1"/>
        <v>0</v>
      </c>
      <c r="F23" s="100">
        <f t="shared" si="2"/>
        <v>0</v>
      </c>
      <c r="G23" s="100">
        <f t="shared" si="3"/>
        <v>0</v>
      </c>
      <c r="H23" s="35">
        <f>'SEM1'!IH23+'SEM2'!IH23+'SEM3'!IH23+'SEM4'!IH23+'SEM5'!IH23++'SEM6'!IH23</f>
        <v>0</v>
      </c>
      <c r="I23" s="35">
        <f>'SEM1'!II23+'SEM2'!II23+'SEM3'!II23+'SEM4'!II23+'SEM5'!II23++'SEM6'!II23</f>
        <v>0</v>
      </c>
      <c r="J23" s="35">
        <f>'SEM1'!IJ23+'SEM2'!IJ23+'SEM3'!IJ23+'SEM4'!IJ23+'SEM5'!IJ23++'SEM6'!IJ23</f>
        <v>0</v>
      </c>
      <c r="K23" s="35">
        <f>'SEM1'!IK23+'SEM2'!IK23+'SEM3'!IK23+'SEM4'!IK23+'SEM5'!IK23++'SEM6'!IK23</f>
        <v>0</v>
      </c>
      <c r="L23" s="35">
        <f>'SEM1'!IL23+'SEM2'!IL23+'SEM3'!IL23+'SEM4'!IL23+'SEM5'!IL23++'SEM6'!IL23</f>
        <v>0</v>
      </c>
      <c r="M23" s="35">
        <f>'SEM1'!IM23+'SEM2'!IM23+'SEM3'!IM23+'SEM4'!IM23+'SEM5'!IM23++'SEM6'!IM23</f>
        <v>0</v>
      </c>
      <c r="N23" s="100">
        <f>'SEM1'!IN23+'SEM2'!IN23+'SEM3'!IN23+'SEM4'!IN23+'SEM5'!IN23++'SEM6'!IN23</f>
        <v>0</v>
      </c>
      <c r="O23" s="35">
        <f>'SEM1'!IO23+'SEM2'!IO23+'SEM3'!IO23+'SEM4'!IO23+'SEM5'!IO23++'SEM6'!IO23</f>
        <v>0</v>
      </c>
      <c r="P23" s="35">
        <f>'SEM1'!IP23+'SEM2'!IP23+'SEM3'!IP23+'SEM4'!IP23+'SEM5'!IP23++'SEM6'!IP23</f>
        <v>0</v>
      </c>
      <c r="Q23" s="35">
        <f>'SEM1'!IQ23+'SEM2'!IQ23+'SEM3'!IQ23+'SEM4'!IQ23+'SEM5'!IQ23++'SEM6'!IQ23</f>
        <v>0</v>
      </c>
      <c r="R23" s="35">
        <f>'SEM1'!IR23+'SEM2'!IR23+'SEM3'!IR23+'SEM4'!IR23+'SEM5'!IR23++'SEM6'!IR23</f>
        <v>0</v>
      </c>
      <c r="S23" s="35">
        <f>'SEM1'!IS23+'SEM2'!IS23+'SEM3'!IS23+'SEM4'!IS23+'SEM5'!IS23++'SEM6'!IS23</f>
        <v>0</v>
      </c>
      <c r="T23" s="23">
        <f>'SEM1'!IT23+'SEM2'!IT23+'SEM3'!IT23+'SEM4'!IT23+'SEM5'!IT23++'SEM6'!IT23</f>
        <v>0</v>
      </c>
      <c r="U23" s="26">
        <f>'SEM1'!IU23+'SEM2'!IU23+'SEM3'!IU23+'SEM4'!IU23+'SEM5'!IU23++'SEM6'!IU23</f>
        <v>0</v>
      </c>
      <c r="V23" s="42" t="str">
        <f t="shared" si="4"/>
        <v>-</v>
      </c>
      <c r="W23" s="89" t="str">
        <f t="shared" si="5"/>
        <v>-</v>
      </c>
      <c r="X23" s="43" t="str">
        <f t="shared" si="6"/>
        <v>-</v>
      </c>
      <c r="Y23" s="43" t="str">
        <f t="shared" si="7"/>
        <v>-</v>
      </c>
      <c r="Z23" s="43" t="str">
        <f t="shared" si="8"/>
        <v>-</v>
      </c>
      <c r="AA23" s="43" t="str">
        <f t="shared" si="9"/>
        <v>-</v>
      </c>
      <c r="AB23" s="43" t="str">
        <f t="shared" si="10"/>
        <v>-</v>
      </c>
      <c r="AC23" s="43" t="str">
        <f t="shared" si="11"/>
        <v>-</v>
      </c>
      <c r="AD23" s="43" t="str">
        <f t="shared" si="12"/>
        <v>-</v>
      </c>
      <c r="AE23" s="43" t="str">
        <f t="shared" si="13"/>
        <v>-</v>
      </c>
      <c r="AF23" s="43" t="str">
        <f t="shared" si="14"/>
        <v>-</v>
      </c>
      <c r="AG23" s="43" t="str">
        <f t="shared" si="15"/>
        <v>-</v>
      </c>
      <c r="AH23" s="43" t="str">
        <f t="shared" si="16"/>
        <v>-</v>
      </c>
      <c r="AI23" s="43" t="str">
        <f t="shared" si="17"/>
        <v>-</v>
      </c>
      <c r="AJ23" s="43" t="str">
        <f t="shared" si="18"/>
        <v>-</v>
      </c>
      <c r="AK23" s="43" t="str">
        <f t="shared" si="19"/>
        <v>-</v>
      </c>
      <c r="AL23" s="44" t="str">
        <f t="shared" si="20"/>
        <v>-</v>
      </c>
      <c r="AM23" s="44" t="str">
        <f t="shared" si="21"/>
        <v>-</v>
      </c>
      <c r="AN23" s="44" t="str">
        <f t="shared" si="22"/>
        <v>-</v>
      </c>
      <c r="AO23" s="90" t="str">
        <f t="shared" si="23"/>
        <v>-</v>
      </c>
      <c r="AP23" s="62">
        <f t="shared" si="24"/>
        <v>0</v>
      </c>
      <c r="AQ23" s="63">
        <f t="shared" si="25"/>
        <v>0</v>
      </c>
      <c r="AR23" s="64">
        <f t="shared" si="26"/>
        <v>0</v>
      </c>
      <c r="AS23" s="65">
        <f t="shared" si="27"/>
        <v>0</v>
      </c>
    </row>
    <row r="24" spans="1:45" ht="18.75">
      <c r="A24" s="14">
        <f>IFERROR('SEM1'!A24,"-")</f>
        <v>0</v>
      </c>
      <c r="B24" s="14">
        <f>IFERROR('SEM1'!B24,"-")</f>
        <v>0</v>
      </c>
      <c r="C24" s="39">
        <f>'SEM1'!IC24+'SEM2'!IC24+'SEM3'!IC24+'SEM4'!IC24+'SEM5'!IC24++'SEM6'!IC24</f>
        <v>0</v>
      </c>
      <c r="D24" s="99">
        <f t="shared" si="0"/>
        <v>0</v>
      </c>
      <c r="E24" s="99">
        <f t="shared" si="1"/>
        <v>0</v>
      </c>
      <c r="F24" s="100">
        <f t="shared" si="2"/>
        <v>0</v>
      </c>
      <c r="G24" s="100">
        <f t="shared" si="3"/>
        <v>0</v>
      </c>
      <c r="H24" s="35">
        <f>'SEM1'!IH24+'SEM2'!IH24+'SEM3'!IH24+'SEM4'!IH24+'SEM5'!IH24++'SEM6'!IH24</f>
        <v>0</v>
      </c>
      <c r="I24" s="35">
        <f>'SEM1'!II24+'SEM2'!II24+'SEM3'!II24+'SEM4'!II24+'SEM5'!II24++'SEM6'!II24</f>
        <v>0</v>
      </c>
      <c r="J24" s="35">
        <f>'SEM1'!IJ24+'SEM2'!IJ24+'SEM3'!IJ24+'SEM4'!IJ24+'SEM5'!IJ24++'SEM6'!IJ24</f>
        <v>0</v>
      </c>
      <c r="K24" s="35">
        <f>'SEM1'!IK24+'SEM2'!IK24+'SEM3'!IK24+'SEM4'!IK24+'SEM5'!IK24++'SEM6'!IK24</f>
        <v>0</v>
      </c>
      <c r="L24" s="35">
        <f>'SEM1'!IL24+'SEM2'!IL24+'SEM3'!IL24+'SEM4'!IL24+'SEM5'!IL24++'SEM6'!IL24</f>
        <v>0</v>
      </c>
      <c r="M24" s="35">
        <f>'SEM1'!IM24+'SEM2'!IM24+'SEM3'!IM24+'SEM4'!IM24+'SEM5'!IM24++'SEM6'!IM24</f>
        <v>0</v>
      </c>
      <c r="N24" s="100">
        <f>'SEM1'!IN24+'SEM2'!IN24+'SEM3'!IN24+'SEM4'!IN24+'SEM5'!IN24++'SEM6'!IN24</f>
        <v>0</v>
      </c>
      <c r="O24" s="35">
        <f>'SEM1'!IO24+'SEM2'!IO24+'SEM3'!IO24+'SEM4'!IO24+'SEM5'!IO24++'SEM6'!IO24</f>
        <v>0</v>
      </c>
      <c r="P24" s="35">
        <f>'SEM1'!IP24+'SEM2'!IP24+'SEM3'!IP24+'SEM4'!IP24+'SEM5'!IP24++'SEM6'!IP24</f>
        <v>0</v>
      </c>
      <c r="Q24" s="35">
        <f>'SEM1'!IQ24+'SEM2'!IQ24+'SEM3'!IQ24+'SEM4'!IQ24+'SEM5'!IQ24++'SEM6'!IQ24</f>
        <v>0</v>
      </c>
      <c r="R24" s="35">
        <f>'SEM1'!IR24+'SEM2'!IR24+'SEM3'!IR24+'SEM4'!IR24+'SEM5'!IR24++'SEM6'!IR24</f>
        <v>0</v>
      </c>
      <c r="S24" s="35">
        <f>'SEM1'!IS24+'SEM2'!IS24+'SEM3'!IS24+'SEM4'!IS24+'SEM5'!IS24++'SEM6'!IS24</f>
        <v>0</v>
      </c>
      <c r="T24" s="23">
        <f>'SEM1'!IT24+'SEM2'!IT24+'SEM3'!IT24+'SEM4'!IT24+'SEM5'!IT24++'SEM6'!IT24</f>
        <v>0</v>
      </c>
      <c r="U24" s="26">
        <f>'SEM1'!IU24+'SEM2'!IU24+'SEM3'!IU24+'SEM4'!IU24+'SEM5'!IU24++'SEM6'!IU24</f>
        <v>0</v>
      </c>
      <c r="V24" s="42" t="str">
        <f t="shared" si="4"/>
        <v>-</v>
      </c>
      <c r="W24" s="89" t="str">
        <f t="shared" si="5"/>
        <v>-</v>
      </c>
      <c r="X24" s="43" t="str">
        <f t="shared" si="6"/>
        <v>-</v>
      </c>
      <c r="Y24" s="43" t="str">
        <f t="shared" si="7"/>
        <v>-</v>
      </c>
      <c r="Z24" s="43" t="str">
        <f t="shared" si="8"/>
        <v>-</v>
      </c>
      <c r="AA24" s="43" t="str">
        <f t="shared" si="9"/>
        <v>-</v>
      </c>
      <c r="AB24" s="43" t="str">
        <f t="shared" si="10"/>
        <v>-</v>
      </c>
      <c r="AC24" s="43" t="str">
        <f t="shared" si="11"/>
        <v>-</v>
      </c>
      <c r="AD24" s="43" t="str">
        <f t="shared" si="12"/>
        <v>-</v>
      </c>
      <c r="AE24" s="43" t="str">
        <f t="shared" si="13"/>
        <v>-</v>
      </c>
      <c r="AF24" s="43" t="str">
        <f t="shared" si="14"/>
        <v>-</v>
      </c>
      <c r="AG24" s="43" t="str">
        <f t="shared" si="15"/>
        <v>-</v>
      </c>
      <c r="AH24" s="43" t="str">
        <f t="shared" si="16"/>
        <v>-</v>
      </c>
      <c r="AI24" s="43" t="str">
        <f t="shared" si="17"/>
        <v>-</v>
      </c>
      <c r="AJ24" s="43" t="str">
        <f t="shared" si="18"/>
        <v>-</v>
      </c>
      <c r="AK24" s="43" t="str">
        <f t="shared" si="19"/>
        <v>-</v>
      </c>
      <c r="AL24" s="44" t="str">
        <f t="shared" si="20"/>
        <v>-</v>
      </c>
      <c r="AM24" s="44" t="str">
        <f t="shared" si="21"/>
        <v>-</v>
      </c>
      <c r="AN24" s="44" t="str">
        <f t="shared" si="22"/>
        <v>-</v>
      </c>
      <c r="AO24" s="90" t="str">
        <f t="shared" si="23"/>
        <v>-</v>
      </c>
      <c r="AP24" s="62">
        <f t="shared" si="24"/>
        <v>0</v>
      </c>
      <c r="AQ24" s="63">
        <f t="shared" si="25"/>
        <v>0</v>
      </c>
      <c r="AR24" s="64">
        <f t="shared" si="26"/>
        <v>0</v>
      </c>
      <c r="AS24" s="65">
        <f t="shared" si="27"/>
        <v>0</v>
      </c>
    </row>
    <row r="25" spans="1:45" ht="18.75">
      <c r="A25" s="14">
        <f>IFERROR('SEM1'!A25,"-")</f>
        <v>0</v>
      </c>
      <c r="B25" s="14">
        <f>IFERROR('SEM1'!B25,"-")</f>
        <v>0</v>
      </c>
      <c r="C25" s="39">
        <f>'SEM1'!IC25+'SEM2'!IC25+'SEM3'!IC25+'SEM4'!IC25+'SEM5'!IC25++'SEM6'!IC25</f>
        <v>0</v>
      </c>
      <c r="D25" s="99">
        <f t="shared" si="0"/>
        <v>0</v>
      </c>
      <c r="E25" s="99">
        <f t="shared" si="1"/>
        <v>0</v>
      </c>
      <c r="F25" s="100">
        <f t="shared" si="2"/>
        <v>0</v>
      </c>
      <c r="G25" s="100">
        <f t="shared" si="3"/>
        <v>0</v>
      </c>
      <c r="H25" s="35">
        <f>'SEM1'!IH25+'SEM2'!IH25+'SEM3'!IH25+'SEM4'!IH25+'SEM5'!IH25++'SEM6'!IH25</f>
        <v>0</v>
      </c>
      <c r="I25" s="35">
        <f>'SEM1'!II25+'SEM2'!II25+'SEM3'!II25+'SEM4'!II25+'SEM5'!II25++'SEM6'!II25</f>
        <v>0</v>
      </c>
      <c r="J25" s="35">
        <f>'SEM1'!IJ25+'SEM2'!IJ25+'SEM3'!IJ25+'SEM4'!IJ25+'SEM5'!IJ25++'SEM6'!IJ25</f>
        <v>0</v>
      </c>
      <c r="K25" s="35">
        <f>'SEM1'!IK25+'SEM2'!IK25+'SEM3'!IK25+'SEM4'!IK25+'SEM5'!IK25++'SEM6'!IK25</f>
        <v>0</v>
      </c>
      <c r="L25" s="35">
        <f>'SEM1'!IL25+'SEM2'!IL25+'SEM3'!IL25+'SEM4'!IL25+'SEM5'!IL25++'SEM6'!IL25</f>
        <v>0</v>
      </c>
      <c r="M25" s="35">
        <f>'SEM1'!IM25+'SEM2'!IM25+'SEM3'!IM25+'SEM4'!IM25+'SEM5'!IM25++'SEM6'!IM25</f>
        <v>0</v>
      </c>
      <c r="N25" s="100">
        <f>'SEM1'!IN25+'SEM2'!IN25+'SEM3'!IN25+'SEM4'!IN25+'SEM5'!IN25++'SEM6'!IN25</f>
        <v>0</v>
      </c>
      <c r="O25" s="35">
        <f>'SEM1'!IO25+'SEM2'!IO25+'SEM3'!IO25+'SEM4'!IO25+'SEM5'!IO25++'SEM6'!IO25</f>
        <v>0</v>
      </c>
      <c r="P25" s="35">
        <f>'SEM1'!IP25+'SEM2'!IP25+'SEM3'!IP25+'SEM4'!IP25+'SEM5'!IP25++'SEM6'!IP25</f>
        <v>0</v>
      </c>
      <c r="Q25" s="35">
        <f>'SEM1'!IQ25+'SEM2'!IQ25+'SEM3'!IQ25+'SEM4'!IQ25+'SEM5'!IQ25++'SEM6'!IQ25</f>
        <v>0</v>
      </c>
      <c r="R25" s="35">
        <f>'SEM1'!IR25+'SEM2'!IR25+'SEM3'!IR25+'SEM4'!IR25+'SEM5'!IR25++'SEM6'!IR25</f>
        <v>0</v>
      </c>
      <c r="S25" s="35">
        <f>'SEM1'!IS25+'SEM2'!IS25+'SEM3'!IS25+'SEM4'!IS25+'SEM5'!IS25++'SEM6'!IS25</f>
        <v>0</v>
      </c>
      <c r="T25" s="23">
        <f>'SEM1'!IT25+'SEM2'!IT25+'SEM3'!IT25+'SEM4'!IT25+'SEM5'!IT25++'SEM6'!IT25</f>
        <v>0</v>
      </c>
      <c r="U25" s="26">
        <f>'SEM1'!IU25+'SEM2'!IU25+'SEM3'!IU25+'SEM4'!IU25+'SEM5'!IU25++'SEM6'!IU25</f>
        <v>0</v>
      </c>
      <c r="V25" s="42" t="str">
        <f t="shared" si="4"/>
        <v>-</v>
      </c>
      <c r="W25" s="89" t="str">
        <f t="shared" si="5"/>
        <v>-</v>
      </c>
      <c r="X25" s="43" t="str">
        <f t="shared" si="6"/>
        <v>-</v>
      </c>
      <c r="Y25" s="43" t="str">
        <f t="shared" si="7"/>
        <v>-</v>
      </c>
      <c r="Z25" s="43" t="str">
        <f t="shared" si="8"/>
        <v>-</v>
      </c>
      <c r="AA25" s="43" t="str">
        <f t="shared" si="9"/>
        <v>-</v>
      </c>
      <c r="AB25" s="43" t="str">
        <f t="shared" si="10"/>
        <v>-</v>
      </c>
      <c r="AC25" s="43" t="str">
        <f t="shared" si="11"/>
        <v>-</v>
      </c>
      <c r="AD25" s="43" t="str">
        <f t="shared" si="12"/>
        <v>-</v>
      </c>
      <c r="AE25" s="43" t="str">
        <f t="shared" si="13"/>
        <v>-</v>
      </c>
      <c r="AF25" s="43" t="str">
        <f t="shared" si="14"/>
        <v>-</v>
      </c>
      <c r="AG25" s="43" t="str">
        <f t="shared" si="15"/>
        <v>-</v>
      </c>
      <c r="AH25" s="43" t="str">
        <f t="shared" si="16"/>
        <v>-</v>
      </c>
      <c r="AI25" s="43" t="str">
        <f t="shared" si="17"/>
        <v>-</v>
      </c>
      <c r="AJ25" s="43" t="str">
        <f t="shared" si="18"/>
        <v>-</v>
      </c>
      <c r="AK25" s="43" t="str">
        <f t="shared" si="19"/>
        <v>-</v>
      </c>
      <c r="AL25" s="44" t="str">
        <f t="shared" si="20"/>
        <v>-</v>
      </c>
      <c r="AM25" s="44" t="str">
        <f t="shared" si="21"/>
        <v>-</v>
      </c>
      <c r="AN25" s="44" t="str">
        <f t="shared" si="22"/>
        <v>-</v>
      </c>
      <c r="AO25" s="90" t="str">
        <f t="shared" si="23"/>
        <v>-</v>
      </c>
      <c r="AP25" s="62">
        <f t="shared" si="24"/>
        <v>0</v>
      </c>
      <c r="AQ25" s="63">
        <f t="shared" si="25"/>
        <v>0</v>
      </c>
      <c r="AR25" s="64">
        <f t="shared" si="26"/>
        <v>0</v>
      </c>
      <c r="AS25" s="65">
        <f t="shared" si="27"/>
        <v>0</v>
      </c>
    </row>
    <row r="26" spans="1:45" ht="18.75">
      <c r="A26" s="14">
        <f>IFERROR('SEM1'!A26,"-")</f>
        <v>0</v>
      </c>
      <c r="B26" s="14">
        <f>IFERROR('SEM1'!B26,"-")</f>
        <v>0</v>
      </c>
      <c r="C26" s="39">
        <f>'SEM1'!IC26+'SEM2'!IC26+'SEM3'!IC26+'SEM4'!IC26+'SEM5'!IC26++'SEM6'!IC26</f>
        <v>0</v>
      </c>
      <c r="D26" s="99">
        <f t="shared" si="0"/>
        <v>0</v>
      </c>
      <c r="E26" s="99">
        <f t="shared" si="1"/>
        <v>0</v>
      </c>
      <c r="F26" s="100">
        <f t="shared" si="2"/>
        <v>0</v>
      </c>
      <c r="G26" s="100">
        <f t="shared" si="3"/>
        <v>0</v>
      </c>
      <c r="H26" s="35">
        <f>'SEM1'!IH26+'SEM2'!IH26+'SEM3'!IH26+'SEM4'!IH26+'SEM5'!IH26++'SEM6'!IH26</f>
        <v>0</v>
      </c>
      <c r="I26" s="35">
        <f>'SEM1'!II26+'SEM2'!II26+'SEM3'!II26+'SEM4'!II26+'SEM5'!II26++'SEM6'!II26</f>
        <v>0</v>
      </c>
      <c r="J26" s="35">
        <f>'SEM1'!IJ26+'SEM2'!IJ26+'SEM3'!IJ26+'SEM4'!IJ26+'SEM5'!IJ26++'SEM6'!IJ26</f>
        <v>0</v>
      </c>
      <c r="K26" s="35">
        <f>'SEM1'!IK26+'SEM2'!IK26+'SEM3'!IK26+'SEM4'!IK26+'SEM5'!IK26++'SEM6'!IK26</f>
        <v>0</v>
      </c>
      <c r="L26" s="35">
        <f>'SEM1'!IL26+'SEM2'!IL26+'SEM3'!IL26+'SEM4'!IL26+'SEM5'!IL26++'SEM6'!IL26</f>
        <v>0</v>
      </c>
      <c r="M26" s="35">
        <f>'SEM1'!IM26+'SEM2'!IM26+'SEM3'!IM26+'SEM4'!IM26+'SEM5'!IM26++'SEM6'!IM26</f>
        <v>0</v>
      </c>
      <c r="N26" s="100">
        <f>'SEM1'!IN26+'SEM2'!IN26+'SEM3'!IN26+'SEM4'!IN26+'SEM5'!IN26++'SEM6'!IN26</f>
        <v>0</v>
      </c>
      <c r="O26" s="35">
        <f>'SEM1'!IO26+'SEM2'!IO26+'SEM3'!IO26+'SEM4'!IO26+'SEM5'!IO26++'SEM6'!IO26</f>
        <v>0</v>
      </c>
      <c r="P26" s="35">
        <f>'SEM1'!IP26+'SEM2'!IP26+'SEM3'!IP26+'SEM4'!IP26+'SEM5'!IP26++'SEM6'!IP26</f>
        <v>0</v>
      </c>
      <c r="Q26" s="35">
        <f>'SEM1'!IQ26+'SEM2'!IQ26+'SEM3'!IQ26+'SEM4'!IQ26+'SEM5'!IQ26++'SEM6'!IQ26</f>
        <v>0</v>
      </c>
      <c r="R26" s="35">
        <f>'SEM1'!IR26+'SEM2'!IR26+'SEM3'!IR26+'SEM4'!IR26+'SEM5'!IR26++'SEM6'!IR26</f>
        <v>0</v>
      </c>
      <c r="S26" s="35">
        <f>'SEM1'!IS26+'SEM2'!IS26+'SEM3'!IS26+'SEM4'!IS26+'SEM5'!IS26++'SEM6'!IS26</f>
        <v>0</v>
      </c>
      <c r="T26" s="23">
        <f>'SEM1'!IT26+'SEM2'!IT26+'SEM3'!IT26+'SEM4'!IT26+'SEM5'!IT26++'SEM6'!IT26</f>
        <v>0</v>
      </c>
      <c r="U26" s="26">
        <f>'SEM1'!IU26+'SEM2'!IU26+'SEM3'!IU26+'SEM4'!IU26+'SEM5'!IU26++'SEM6'!IU26</f>
        <v>0</v>
      </c>
      <c r="V26" s="42" t="str">
        <f t="shared" si="4"/>
        <v>-</v>
      </c>
      <c r="W26" s="89" t="str">
        <f t="shared" si="5"/>
        <v>-</v>
      </c>
      <c r="X26" s="43" t="str">
        <f t="shared" si="6"/>
        <v>-</v>
      </c>
      <c r="Y26" s="43" t="str">
        <f t="shared" si="7"/>
        <v>-</v>
      </c>
      <c r="Z26" s="43" t="str">
        <f t="shared" si="8"/>
        <v>-</v>
      </c>
      <c r="AA26" s="43" t="str">
        <f t="shared" si="9"/>
        <v>-</v>
      </c>
      <c r="AB26" s="43" t="str">
        <f t="shared" si="10"/>
        <v>-</v>
      </c>
      <c r="AC26" s="43" t="str">
        <f t="shared" si="11"/>
        <v>-</v>
      </c>
      <c r="AD26" s="43" t="str">
        <f t="shared" si="12"/>
        <v>-</v>
      </c>
      <c r="AE26" s="43" t="str">
        <f t="shared" si="13"/>
        <v>-</v>
      </c>
      <c r="AF26" s="43" t="str">
        <f t="shared" si="14"/>
        <v>-</v>
      </c>
      <c r="AG26" s="43" t="str">
        <f t="shared" si="15"/>
        <v>-</v>
      </c>
      <c r="AH26" s="43" t="str">
        <f t="shared" si="16"/>
        <v>-</v>
      </c>
      <c r="AI26" s="43" t="str">
        <f t="shared" si="17"/>
        <v>-</v>
      </c>
      <c r="AJ26" s="43" t="str">
        <f t="shared" si="18"/>
        <v>-</v>
      </c>
      <c r="AK26" s="43" t="str">
        <f t="shared" si="19"/>
        <v>-</v>
      </c>
      <c r="AL26" s="44" t="str">
        <f t="shared" si="20"/>
        <v>-</v>
      </c>
      <c r="AM26" s="44" t="str">
        <f t="shared" si="21"/>
        <v>-</v>
      </c>
      <c r="AN26" s="44" t="str">
        <f t="shared" si="22"/>
        <v>-</v>
      </c>
      <c r="AO26" s="90" t="str">
        <f t="shared" si="23"/>
        <v>-</v>
      </c>
      <c r="AP26" s="62">
        <f t="shared" si="24"/>
        <v>0</v>
      </c>
      <c r="AQ26" s="63">
        <f t="shared" si="25"/>
        <v>0</v>
      </c>
      <c r="AR26" s="64">
        <f t="shared" si="26"/>
        <v>0</v>
      </c>
      <c r="AS26" s="65">
        <f t="shared" si="27"/>
        <v>0</v>
      </c>
    </row>
    <row r="27" spans="1:45" ht="18.75">
      <c r="A27" s="14">
        <f>IFERROR('SEM1'!A27,"-")</f>
        <v>0</v>
      </c>
      <c r="B27" s="14">
        <f>IFERROR('SEM1'!B27,"-")</f>
        <v>0</v>
      </c>
      <c r="C27" s="39">
        <f>'SEM1'!IC27+'SEM2'!IC27+'SEM3'!IC27+'SEM4'!IC27+'SEM5'!IC27++'SEM6'!IC27</f>
        <v>0</v>
      </c>
      <c r="D27" s="99">
        <f t="shared" si="0"/>
        <v>0</v>
      </c>
      <c r="E27" s="99">
        <f t="shared" si="1"/>
        <v>0</v>
      </c>
      <c r="F27" s="100">
        <f t="shared" si="2"/>
        <v>0</v>
      </c>
      <c r="G27" s="100">
        <f t="shared" si="3"/>
        <v>0</v>
      </c>
      <c r="H27" s="35">
        <f>'SEM1'!IH27+'SEM2'!IH27+'SEM3'!IH27+'SEM4'!IH27+'SEM5'!IH27++'SEM6'!IH27</f>
        <v>0</v>
      </c>
      <c r="I27" s="35">
        <f>'SEM1'!II27+'SEM2'!II27+'SEM3'!II27+'SEM4'!II27+'SEM5'!II27++'SEM6'!II27</f>
        <v>0</v>
      </c>
      <c r="J27" s="35">
        <f>'SEM1'!IJ27+'SEM2'!IJ27+'SEM3'!IJ27+'SEM4'!IJ27+'SEM5'!IJ27++'SEM6'!IJ27</f>
        <v>0</v>
      </c>
      <c r="K27" s="35">
        <f>'SEM1'!IK27+'SEM2'!IK27+'SEM3'!IK27+'SEM4'!IK27+'SEM5'!IK27++'SEM6'!IK27</f>
        <v>0</v>
      </c>
      <c r="L27" s="35">
        <f>'SEM1'!IL27+'SEM2'!IL27+'SEM3'!IL27+'SEM4'!IL27+'SEM5'!IL27++'SEM6'!IL27</f>
        <v>0</v>
      </c>
      <c r="M27" s="35">
        <f>'SEM1'!IM27+'SEM2'!IM27+'SEM3'!IM27+'SEM4'!IM27+'SEM5'!IM27++'SEM6'!IM27</f>
        <v>0</v>
      </c>
      <c r="N27" s="100">
        <f>'SEM1'!IN27+'SEM2'!IN27+'SEM3'!IN27+'SEM4'!IN27+'SEM5'!IN27++'SEM6'!IN27</f>
        <v>0</v>
      </c>
      <c r="O27" s="35">
        <f>'SEM1'!IO27+'SEM2'!IO27+'SEM3'!IO27+'SEM4'!IO27+'SEM5'!IO27++'SEM6'!IO27</f>
        <v>0</v>
      </c>
      <c r="P27" s="35">
        <f>'SEM1'!IP27+'SEM2'!IP27+'SEM3'!IP27+'SEM4'!IP27+'SEM5'!IP27++'SEM6'!IP27</f>
        <v>0</v>
      </c>
      <c r="Q27" s="35">
        <f>'SEM1'!IQ27+'SEM2'!IQ27+'SEM3'!IQ27+'SEM4'!IQ27+'SEM5'!IQ27++'SEM6'!IQ27</f>
        <v>0</v>
      </c>
      <c r="R27" s="35">
        <f>'SEM1'!IR27+'SEM2'!IR27+'SEM3'!IR27+'SEM4'!IR27+'SEM5'!IR27++'SEM6'!IR27</f>
        <v>0</v>
      </c>
      <c r="S27" s="35">
        <f>'SEM1'!IS27+'SEM2'!IS27+'SEM3'!IS27+'SEM4'!IS27+'SEM5'!IS27++'SEM6'!IS27</f>
        <v>0</v>
      </c>
      <c r="T27" s="23">
        <f>'SEM1'!IT27+'SEM2'!IT27+'SEM3'!IT27+'SEM4'!IT27+'SEM5'!IT27++'SEM6'!IT27</f>
        <v>0</v>
      </c>
      <c r="U27" s="26">
        <f>'SEM1'!IU27+'SEM2'!IU27+'SEM3'!IU27+'SEM4'!IU27+'SEM5'!IU27++'SEM6'!IU27</f>
        <v>0</v>
      </c>
      <c r="V27" s="42" t="str">
        <f t="shared" si="4"/>
        <v>-</v>
      </c>
      <c r="W27" s="89" t="str">
        <f t="shared" si="5"/>
        <v>-</v>
      </c>
      <c r="X27" s="43" t="str">
        <f t="shared" si="6"/>
        <v>-</v>
      </c>
      <c r="Y27" s="43" t="str">
        <f t="shared" si="7"/>
        <v>-</v>
      </c>
      <c r="Z27" s="43" t="str">
        <f t="shared" si="8"/>
        <v>-</v>
      </c>
      <c r="AA27" s="43" t="str">
        <f t="shared" si="9"/>
        <v>-</v>
      </c>
      <c r="AB27" s="43" t="str">
        <f t="shared" si="10"/>
        <v>-</v>
      </c>
      <c r="AC27" s="43" t="str">
        <f t="shared" si="11"/>
        <v>-</v>
      </c>
      <c r="AD27" s="43" t="str">
        <f t="shared" si="12"/>
        <v>-</v>
      </c>
      <c r="AE27" s="43" t="str">
        <f t="shared" si="13"/>
        <v>-</v>
      </c>
      <c r="AF27" s="43" t="str">
        <f t="shared" si="14"/>
        <v>-</v>
      </c>
      <c r="AG27" s="43" t="str">
        <f t="shared" si="15"/>
        <v>-</v>
      </c>
      <c r="AH27" s="43" t="str">
        <f t="shared" si="16"/>
        <v>-</v>
      </c>
      <c r="AI27" s="43" t="str">
        <f t="shared" si="17"/>
        <v>-</v>
      </c>
      <c r="AJ27" s="43" t="str">
        <f t="shared" si="18"/>
        <v>-</v>
      </c>
      <c r="AK27" s="43" t="str">
        <f t="shared" si="19"/>
        <v>-</v>
      </c>
      <c r="AL27" s="44" t="str">
        <f t="shared" si="20"/>
        <v>-</v>
      </c>
      <c r="AM27" s="44" t="str">
        <f t="shared" si="21"/>
        <v>-</v>
      </c>
      <c r="AN27" s="44" t="str">
        <f t="shared" si="22"/>
        <v>-</v>
      </c>
      <c r="AO27" s="90" t="str">
        <f t="shared" si="23"/>
        <v>-</v>
      </c>
      <c r="AP27" s="62">
        <f t="shared" si="24"/>
        <v>0</v>
      </c>
      <c r="AQ27" s="63">
        <f t="shared" si="25"/>
        <v>0</v>
      </c>
      <c r="AR27" s="64">
        <f t="shared" si="26"/>
        <v>0</v>
      </c>
      <c r="AS27" s="65">
        <f t="shared" si="27"/>
        <v>0</v>
      </c>
    </row>
    <row r="28" spans="1:45" ht="18.75">
      <c r="A28" s="14">
        <f>IFERROR('SEM1'!A28,"-")</f>
        <v>0</v>
      </c>
      <c r="B28" s="14">
        <f>IFERROR('SEM1'!B28,"-")</f>
        <v>0</v>
      </c>
      <c r="C28" s="39">
        <f>'SEM1'!IC28+'SEM2'!IC28+'SEM3'!IC28+'SEM4'!IC28+'SEM5'!IC28++'SEM6'!IC28</f>
        <v>0</v>
      </c>
      <c r="D28" s="99">
        <f t="shared" si="0"/>
        <v>0</v>
      </c>
      <c r="E28" s="99">
        <f t="shared" si="1"/>
        <v>0</v>
      </c>
      <c r="F28" s="100">
        <f t="shared" si="2"/>
        <v>0</v>
      </c>
      <c r="G28" s="100">
        <f t="shared" si="3"/>
        <v>0</v>
      </c>
      <c r="H28" s="35">
        <f>'SEM1'!IH28+'SEM2'!IH28+'SEM3'!IH28+'SEM4'!IH28+'SEM5'!IH28++'SEM6'!IH28</f>
        <v>0</v>
      </c>
      <c r="I28" s="35">
        <f>'SEM1'!II28+'SEM2'!II28+'SEM3'!II28+'SEM4'!II28+'SEM5'!II28++'SEM6'!II28</f>
        <v>0</v>
      </c>
      <c r="J28" s="35">
        <f>'SEM1'!IJ28+'SEM2'!IJ28+'SEM3'!IJ28+'SEM4'!IJ28+'SEM5'!IJ28++'SEM6'!IJ28</f>
        <v>0</v>
      </c>
      <c r="K28" s="35">
        <f>'SEM1'!IK28+'SEM2'!IK28+'SEM3'!IK28+'SEM4'!IK28+'SEM5'!IK28++'SEM6'!IK28</f>
        <v>0</v>
      </c>
      <c r="L28" s="35">
        <f>'SEM1'!IL28+'SEM2'!IL28+'SEM3'!IL28+'SEM4'!IL28+'SEM5'!IL28++'SEM6'!IL28</f>
        <v>0</v>
      </c>
      <c r="M28" s="35">
        <f>'SEM1'!IM28+'SEM2'!IM28+'SEM3'!IM28+'SEM4'!IM28+'SEM5'!IM28++'SEM6'!IM28</f>
        <v>0</v>
      </c>
      <c r="N28" s="100">
        <f>'SEM1'!IN28+'SEM2'!IN28+'SEM3'!IN28+'SEM4'!IN28+'SEM5'!IN28++'SEM6'!IN28</f>
        <v>0</v>
      </c>
      <c r="O28" s="35">
        <f>'SEM1'!IO28+'SEM2'!IO28+'SEM3'!IO28+'SEM4'!IO28+'SEM5'!IO28++'SEM6'!IO28</f>
        <v>0</v>
      </c>
      <c r="P28" s="35">
        <f>'SEM1'!IP28+'SEM2'!IP28+'SEM3'!IP28+'SEM4'!IP28+'SEM5'!IP28++'SEM6'!IP28</f>
        <v>0</v>
      </c>
      <c r="Q28" s="35">
        <f>'SEM1'!IQ28+'SEM2'!IQ28+'SEM3'!IQ28+'SEM4'!IQ28+'SEM5'!IQ28++'SEM6'!IQ28</f>
        <v>0</v>
      </c>
      <c r="R28" s="35">
        <f>'SEM1'!IR28+'SEM2'!IR28+'SEM3'!IR28+'SEM4'!IR28+'SEM5'!IR28++'SEM6'!IR28</f>
        <v>0</v>
      </c>
      <c r="S28" s="35">
        <f>'SEM1'!IS28+'SEM2'!IS28+'SEM3'!IS28+'SEM4'!IS28+'SEM5'!IS28++'SEM6'!IS28</f>
        <v>0</v>
      </c>
      <c r="T28" s="23">
        <f>'SEM1'!IT28+'SEM2'!IT28+'SEM3'!IT28+'SEM4'!IT28+'SEM5'!IT28++'SEM6'!IT28</f>
        <v>0</v>
      </c>
      <c r="U28" s="26">
        <f>'SEM1'!IU28+'SEM2'!IU28+'SEM3'!IU28+'SEM4'!IU28+'SEM5'!IU28++'SEM6'!IU28</f>
        <v>0</v>
      </c>
      <c r="V28" s="42" t="str">
        <f t="shared" si="4"/>
        <v>-</v>
      </c>
      <c r="W28" s="89" t="str">
        <f t="shared" si="5"/>
        <v>-</v>
      </c>
      <c r="X28" s="43" t="str">
        <f t="shared" si="6"/>
        <v>-</v>
      </c>
      <c r="Y28" s="43" t="str">
        <f t="shared" si="7"/>
        <v>-</v>
      </c>
      <c r="Z28" s="43" t="str">
        <f t="shared" si="8"/>
        <v>-</v>
      </c>
      <c r="AA28" s="43" t="str">
        <f t="shared" si="9"/>
        <v>-</v>
      </c>
      <c r="AB28" s="43" t="str">
        <f t="shared" si="10"/>
        <v>-</v>
      </c>
      <c r="AC28" s="43" t="str">
        <f t="shared" si="11"/>
        <v>-</v>
      </c>
      <c r="AD28" s="43" t="str">
        <f t="shared" si="12"/>
        <v>-</v>
      </c>
      <c r="AE28" s="43" t="str">
        <f t="shared" si="13"/>
        <v>-</v>
      </c>
      <c r="AF28" s="43" t="str">
        <f t="shared" si="14"/>
        <v>-</v>
      </c>
      <c r="AG28" s="43" t="str">
        <f t="shared" si="15"/>
        <v>-</v>
      </c>
      <c r="AH28" s="43" t="str">
        <f t="shared" si="16"/>
        <v>-</v>
      </c>
      <c r="AI28" s="43" t="str">
        <f t="shared" si="17"/>
        <v>-</v>
      </c>
      <c r="AJ28" s="43" t="str">
        <f t="shared" si="18"/>
        <v>-</v>
      </c>
      <c r="AK28" s="43" t="str">
        <f t="shared" si="19"/>
        <v>-</v>
      </c>
      <c r="AL28" s="44" t="str">
        <f t="shared" si="20"/>
        <v>-</v>
      </c>
      <c r="AM28" s="44" t="str">
        <f t="shared" si="21"/>
        <v>-</v>
      </c>
      <c r="AN28" s="44" t="str">
        <f t="shared" si="22"/>
        <v>-</v>
      </c>
      <c r="AO28" s="90" t="str">
        <f t="shared" si="23"/>
        <v>-</v>
      </c>
      <c r="AP28" s="62">
        <f t="shared" si="24"/>
        <v>0</v>
      </c>
      <c r="AQ28" s="63">
        <f t="shared" si="25"/>
        <v>0</v>
      </c>
      <c r="AR28" s="64">
        <f t="shared" si="26"/>
        <v>0</v>
      </c>
      <c r="AS28" s="65">
        <f t="shared" si="27"/>
        <v>0</v>
      </c>
    </row>
    <row r="29" spans="1:45" ht="18.75">
      <c r="A29" s="14">
        <f>IFERROR('SEM1'!A29,"-")</f>
        <v>0</v>
      </c>
      <c r="B29" s="14">
        <f>IFERROR('SEM1'!B29,"-")</f>
        <v>0</v>
      </c>
      <c r="C29" s="39">
        <f>'SEM1'!IC29+'SEM2'!IC29+'SEM3'!IC29+'SEM4'!IC29+'SEM5'!IC29++'SEM6'!IC29</f>
        <v>0</v>
      </c>
      <c r="D29" s="99">
        <f t="shared" si="0"/>
        <v>0</v>
      </c>
      <c r="E29" s="99">
        <f t="shared" si="1"/>
        <v>0</v>
      </c>
      <c r="F29" s="100">
        <f t="shared" si="2"/>
        <v>0</v>
      </c>
      <c r="G29" s="100">
        <f t="shared" si="3"/>
        <v>0</v>
      </c>
      <c r="H29" s="35">
        <f>'SEM1'!IH29+'SEM2'!IH29+'SEM3'!IH29+'SEM4'!IH29+'SEM5'!IH29++'SEM6'!IH29</f>
        <v>0</v>
      </c>
      <c r="I29" s="35">
        <f>'SEM1'!II29+'SEM2'!II29+'SEM3'!II29+'SEM4'!II29+'SEM5'!II29++'SEM6'!II29</f>
        <v>0</v>
      </c>
      <c r="J29" s="35">
        <f>'SEM1'!IJ29+'SEM2'!IJ29+'SEM3'!IJ29+'SEM4'!IJ29+'SEM5'!IJ29++'SEM6'!IJ29</f>
        <v>0</v>
      </c>
      <c r="K29" s="35">
        <f>'SEM1'!IK29+'SEM2'!IK29+'SEM3'!IK29+'SEM4'!IK29+'SEM5'!IK29++'SEM6'!IK29</f>
        <v>0</v>
      </c>
      <c r="L29" s="35">
        <f>'SEM1'!IL29+'SEM2'!IL29+'SEM3'!IL29+'SEM4'!IL29+'SEM5'!IL29++'SEM6'!IL29</f>
        <v>0</v>
      </c>
      <c r="M29" s="35">
        <f>'SEM1'!IM29+'SEM2'!IM29+'SEM3'!IM29+'SEM4'!IM29+'SEM5'!IM29++'SEM6'!IM29</f>
        <v>0</v>
      </c>
      <c r="N29" s="100">
        <f>'SEM1'!IN29+'SEM2'!IN29+'SEM3'!IN29+'SEM4'!IN29+'SEM5'!IN29++'SEM6'!IN29</f>
        <v>0</v>
      </c>
      <c r="O29" s="35">
        <f>'SEM1'!IO29+'SEM2'!IO29+'SEM3'!IO29+'SEM4'!IO29+'SEM5'!IO29++'SEM6'!IO29</f>
        <v>0</v>
      </c>
      <c r="P29" s="35">
        <f>'SEM1'!IP29+'SEM2'!IP29+'SEM3'!IP29+'SEM4'!IP29+'SEM5'!IP29++'SEM6'!IP29</f>
        <v>0</v>
      </c>
      <c r="Q29" s="35">
        <f>'SEM1'!IQ29+'SEM2'!IQ29+'SEM3'!IQ29+'SEM4'!IQ29+'SEM5'!IQ29++'SEM6'!IQ29</f>
        <v>0</v>
      </c>
      <c r="R29" s="35">
        <f>'SEM1'!IR29+'SEM2'!IR29+'SEM3'!IR29+'SEM4'!IR29+'SEM5'!IR29++'SEM6'!IR29</f>
        <v>0</v>
      </c>
      <c r="S29" s="35">
        <f>'SEM1'!IS29+'SEM2'!IS29+'SEM3'!IS29+'SEM4'!IS29+'SEM5'!IS29++'SEM6'!IS29</f>
        <v>0</v>
      </c>
      <c r="T29" s="23">
        <f>'SEM1'!IT29+'SEM2'!IT29+'SEM3'!IT29+'SEM4'!IT29+'SEM5'!IT29++'SEM6'!IT29</f>
        <v>0</v>
      </c>
      <c r="U29" s="26">
        <f>'SEM1'!IU29+'SEM2'!IU29+'SEM3'!IU29+'SEM4'!IU29+'SEM5'!IU29++'SEM6'!IU29</f>
        <v>0</v>
      </c>
      <c r="V29" s="42" t="str">
        <f t="shared" si="4"/>
        <v>-</v>
      </c>
      <c r="W29" s="89" t="str">
        <f t="shared" si="5"/>
        <v>-</v>
      </c>
      <c r="X29" s="43" t="str">
        <f t="shared" si="6"/>
        <v>-</v>
      </c>
      <c r="Y29" s="43" t="str">
        <f t="shared" si="7"/>
        <v>-</v>
      </c>
      <c r="Z29" s="43" t="str">
        <f t="shared" si="8"/>
        <v>-</v>
      </c>
      <c r="AA29" s="43" t="str">
        <f t="shared" si="9"/>
        <v>-</v>
      </c>
      <c r="AB29" s="43" t="str">
        <f t="shared" si="10"/>
        <v>-</v>
      </c>
      <c r="AC29" s="43" t="str">
        <f t="shared" si="11"/>
        <v>-</v>
      </c>
      <c r="AD29" s="43" t="str">
        <f t="shared" si="12"/>
        <v>-</v>
      </c>
      <c r="AE29" s="43" t="str">
        <f t="shared" si="13"/>
        <v>-</v>
      </c>
      <c r="AF29" s="43" t="str">
        <f t="shared" si="14"/>
        <v>-</v>
      </c>
      <c r="AG29" s="43" t="str">
        <f t="shared" si="15"/>
        <v>-</v>
      </c>
      <c r="AH29" s="43" t="str">
        <f t="shared" si="16"/>
        <v>-</v>
      </c>
      <c r="AI29" s="43" t="str">
        <f t="shared" si="17"/>
        <v>-</v>
      </c>
      <c r="AJ29" s="43" t="str">
        <f t="shared" si="18"/>
        <v>-</v>
      </c>
      <c r="AK29" s="43" t="str">
        <f t="shared" si="19"/>
        <v>-</v>
      </c>
      <c r="AL29" s="44" t="str">
        <f t="shared" si="20"/>
        <v>-</v>
      </c>
      <c r="AM29" s="44" t="str">
        <f t="shared" si="21"/>
        <v>-</v>
      </c>
      <c r="AN29" s="44" t="str">
        <f t="shared" si="22"/>
        <v>-</v>
      </c>
      <c r="AO29" s="90" t="str">
        <f t="shared" si="23"/>
        <v>-</v>
      </c>
      <c r="AP29" s="62">
        <f t="shared" si="24"/>
        <v>0</v>
      </c>
      <c r="AQ29" s="63">
        <f t="shared" si="25"/>
        <v>0</v>
      </c>
      <c r="AR29" s="64">
        <f t="shared" si="26"/>
        <v>0</v>
      </c>
      <c r="AS29" s="65">
        <f t="shared" si="27"/>
        <v>0</v>
      </c>
    </row>
    <row r="30" spans="1:45" ht="18.75">
      <c r="A30" s="14">
        <f>IFERROR('SEM1'!A30,"-")</f>
        <v>0</v>
      </c>
      <c r="B30" s="14">
        <f>IFERROR('SEM1'!B30,"-")</f>
        <v>0</v>
      </c>
      <c r="C30" s="39">
        <f>'SEM1'!IC30+'SEM2'!IC30+'SEM3'!IC30+'SEM4'!IC30+'SEM5'!IC30++'SEM6'!IC30</f>
        <v>0</v>
      </c>
      <c r="D30" s="99">
        <f t="shared" si="0"/>
        <v>0</v>
      </c>
      <c r="E30" s="99">
        <f t="shared" si="1"/>
        <v>0</v>
      </c>
      <c r="F30" s="100">
        <f t="shared" si="2"/>
        <v>0</v>
      </c>
      <c r="G30" s="100">
        <f t="shared" si="3"/>
        <v>0</v>
      </c>
      <c r="H30" s="35">
        <f>'SEM1'!IH30+'SEM2'!IH30+'SEM3'!IH30+'SEM4'!IH30+'SEM5'!IH30++'SEM6'!IH30</f>
        <v>0</v>
      </c>
      <c r="I30" s="35">
        <f>'SEM1'!II30+'SEM2'!II30+'SEM3'!II30+'SEM4'!II30+'SEM5'!II30++'SEM6'!II30</f>
        <v>0</v>
      </c>
      <c r="J30" s="35">
        <f>'SEM1'!IJ30+'SEM2'!IJ30+'SEM3'!IJ30+'SEM4'!IJ30+'SEM5'!IJ30++'SEM6'!IJ30</f>
        <v>0</v>
      </c>
      <c r="K30" s="35">
        <f>'SEM1'!IK30+'SEM2'!IK30+'SEM3'!IK30+'SEM4'!IK30+'SEM5'!IK30++'SEM6'!IK30</f>
        <v>0</v>
      </c>
      <c r="L30" s="35">
        <f>'SEM1'!IL30+'SEM2'!IL30+'SEM3'!IL30+'SEM4'!IL30+'SEM5'!IL30++'SEM6'!IL30</f>
        <v>0</v>
      </c>
      <c r="M30" s="35">
        <f>'SEM1'!IM30+'SEM2'!IM30+'SEM3'!IM30+'SEM4'!IM30+'SEM5'!IM30++'SEM6'!IM30</f>
        <v>0</v>
      </c>
      <c r="N30" s="100">
        <f>'SEM1'!IN30+'SEM2'!IN30+'SEM3'!IN30+'SEM4'!IN30+'SEM5'!IN30++'SEM6'!IN30</f>
        <v>0</v>
      </c>
      <c r="O30" s="35">
        <f>'SEM1'!IO30+'SEM2'!IO30+'SEM3'!IO30+'SEM4'!IO30+'SEM5'!IO30++'SEM6'!IO30</f>
        <v>0</v>
      </c>
      <c r="P30" s="35">
        <f>'SEM1'!IP30+'SEM2'!IP30+'SEM3'!IP30+'SEM4'!IP30+'SEM5'!IP30++'SEM6'!IP30</f>
        <v>0</v>
      </c>
      <c r="Q30" s="35">
        <f>'SEM1'!IQ30+'SEM2'!IQ30+'SEM3'!IQ30+'SEM4'!IQ30+'SEM5'!IQ30++'SEM6'!IQ30</f>
        <v>0</v>
      </c>
      <c r="R30" s="35">
        <f>'SEM1'!IR30+'SEM2'!IR30+'SEM3'!IR30+'SEM4'!IR30+'SEM5'!IR30++'SEM6'!IR30</f>
        <v>0</v>
      </c>
      <c r="S30" s="35">
        <f>'SEM1'!IS30+'SEM2'!IS30+'SEM3'!IS30+'SEM4'!IS30+'SEM5'!IS30++'SEM6'!IS30</f>
        <v>0</v>
      </c>
      <c r="T30" s="23">
        <f>'SEM1'!IT30+'SEM2'!IT30+'SEM3'!IT30+'SEM4'!IT30+'SEM5'!IT30++'SEM6'!IT30</f>
        <v>0</v>
      </c>
      <c r="U30" s="26">
        <f>'SEM1'!IU30+'SEM2'!IU30+'SEM3'!IU30+'SEM4'!IU30+'SEM5'!IU30++'SEM6'!IU30</f>
        <v>0</v>
      </c>
      <c r="V30" s="42" t="str">
        <f t="shared" si="4"/>
        <v>-</v>
      </c>
      <c r="W30" s="89" t="str">
        <f t="shared" si="5"/>
        <v>-</v>
      </c>
      <c r="X30" s="43" t="str">
        <f t="shared" si="6"/>
        <v>-</v>
      </c>
      <c r="Y30" s="43" t="str">
        <f t="shared" si="7"/>
        <v>-</v>
      </c>
      <c r="Z30" s="43" t="str">
        <f t="shared" si="8"/>
        <v>-</v>
      </c>
      <c r="AA30" s="43" t="str">
        <f t="shared" si="9"/>
        <v>-</v>
      </c>
      <c r="AB30" s="43" t="str">
        <f t="shared" si="10"/>
        <v>-</v>
      </c>
      <c r="AC30" s="43" t="str">
        <f t="shared" si="11"/>
        <v>-</v>
      </c>
      <c r="AD30" s="43" t="str">
        <f t="shared" si="12"/>
        <v>-</v>
      </c>
      <c r="AE30" s="43" t="str">
        <f t="shared" si="13"/>
        <v>-</v>
      </c>
      <c r="AF30" s="43" t="str">
        <f t="shared" si="14"/>
        <v>-</v>
      </c>
      <c r="AG30" s="43" t="str">
        <f t="shared" si="15"/>
        <v>-</v>
      </c>
      <c r="AH30" s="43" t="str">
        <f t="shared" si="16"/>
        <v>-</v>
      </c>
      <c r="AI30" s="43" t="str">
        <f t="shared" si="17"/>
        <v>-</v>
      </c>
      <c r="AJ30" s="43" t="str">
        <f t="shared" si="18"/>
        <v>-</v>
      </c>
      <c r="AK30" s="43" t="str">
        <f t="shared" si="19"/>
        <v>-</v>
      </c>
      <c r="AL30" s="44" t="str">
        <f t="shared" si="20"/>
        <v>-</v>
      </c>
      <c r="AM30" s="44" t="str">
        <f t="shared" si="21"/>
        <v>-</v>
      </c>
      <c r="AN30" s="44" t="str">
        <f t="shared" si="22"/>
        <v>-</v>
      </c>
      <c r="AO30" s="90" t="str">
        <f t="shared" si="23"/>
        <v>-</v>
      </c>
      <c r="AP30" s="62">
        <f t="shared" si="24"/>
        <v>0</v>
      </c>
      <c r="AQ30" s="63">
        <f t="shared" si="25"/>
        <v>0</v>
      </c>
      <c r="AR30" s="64">
        <f t="shared" si="26"/>
        <v>0</v>
      </c>
      <c r="AS30" s="65">
        <f t="shared" si="27"/>
        <v>0</v>
      </c>
    </row>
    <row r="31" spans="1:45" ht="18.75">
      <c r="A31" s="14">
        <f>IFERROR('SEM1'!A31,"-")</f>
        <v>0</v>
      </c>
      <c r="B31" s="14">
        <f>IFERROR('SEM1'!B31,"-")</f>
        <v>0</v>
      </c>
      <c r="C31" s="39">
        <f>'SEM1'!IC31+'SEM2'!IC31+'SEM3'!IC31+'SEM4'!IC31+'SEM5'!IC31++'SEM6'!IC31</f>
        <v>0</v>
      </c>
      <c r="D31" s="99">
        <f t="shared" si="0"/>
        <v>0</v>
      </c>
      <c r="E31" s="99">
        <f t="shared" si="1"/>
        <v>0</v>
      </c>
      <c r="F31" s="100">
        <f t="shared" si="2"/>
        <v>0</v>
      </c>
      <c r="G31" s="100">
        <f t="shared" si="3"/>
        <v>0</v>
      </c>
      <c r="H31" s="35">
        <f>'SEM1'!IH31+'SEM2'!IH31+'SEM3'!IH31+'SEM4'!IH31+'SEM5'!IH31++'SEM6'!IH31</f>
        <v>0</v>
      </c>
      <c r="I31" s="35">
        <f>'SEM1'!II31+'SEM2'!II31+'SEM3'!II31+'SEM4'!II31+'SEM5'!II31++'SEM6'!II31</f>
        <v>0</v>
      </c>
      <c r="J31" s="35">
        <f>'SEM1'!IJ31+'SEM2'!IJ31+'SEM3'!IJ31+'SEM4'!IJ31+'SEM5'!IJ31++'SEM6'!IJ31</f>
        <v>0</v>
      </c>
      <c r="K31" s="35">
        <f>'SEM1'!IK31+'SEM2'!IK31+'SEM3'!IK31+'SEM4'!IK31+'SEM5'!IK31++'SEM6'!IK31</f>
        <v>0</v>
      </c>
      <c r="L31" s="35">
        <f>'SEM1'!IL31+'SEM2'!IL31+'SEM3'!IL31+'SEM4'!IL31+'SEM5'!IL31++'SEM6'!IL31</f>
        <v>0</v>
      </c>
      <c r="M31" s="35">
        <f>'SEM1'!IM31+'SEM2'!IM31+'SEM3'!IM31+'SEM4'!IM31+'SEM5'!IM31++'SEM6'!IM31</f>
        <v>0</v>
      </c>
      <c r="N31" s="100">
        <f>'SEM1'!IN31+'SEM2'!IN31+'SEM3'!IN31+'SEM4'!IN31+'SEM5'!IN31++'SEM6'!IN31</f>
        <v>0</v>
      </c>
      <c r="O31" s="35">
        <f>'SEM1'!IO31+'SEM2'!IO31+'SEM3'!IO31+'SEM4'!IO31+'SEM5'!IO31++'SEM6'!IO31</f>
        <v>0</v>
      </c>
      <c r="P31" s="35">
        <f>'SEM1'!IP31+'SEM2'!IP31+'SEM3'!IP31+'SEM4'!IP31+'SEM5'!IP31++'SEM6'!IP31</f>
        <v>0</v>
      </c>
      <c r="Q31" s="35">
        <f>'SEM1'!IQ31+'SEM2'!IQ31+'SEM3'!IQ31+'SEM4'!IQ31+'SEM5'!IQ31++'SEM6'!IQ31</f>
        <v>0</v>
      </c>
      <c r="R31" s="35">
        <f>'SEM1'!IR31+'SEM2'!IR31+'SEM3'!IR31+'SEM4'!IR31+'SEM5'!IR31++'SEM6'!IR31</f>
        <v>0</v>
      </c>
      <c r="S31" s="35">
        <f>'SEM1'!IS31+'SEM2'!IS31+'SEM3'!IS31+'SEM4'!IS31+'SEM5'!IS31++'SEM6'!IS31</f>
        <v>0</v>
      </c>
      <c r="T31" s="23">
        <f>'SEM1'!IT31+'SEM2'!IT31+'SEM3'!IT31+'SEM4'!IT31+'SEM5'!IT31++'SEM6'!IT31</f>
        <v>0</v>
      </c>
      <c r="U31" s="26">
        <f>'SEM1'!IU31+'SEM2'!IU31+'SEM3'!IU31+'SEM4'!IU31+'SEM5'!IU31++'SEM6'!IU31</f>
        <v>0</v>
      </c>
      <c r="V31" s="42" t="str">
        <f t="shared" si="4"/>
        <v>-</v>
      </c>
      <c r="W31" s="89" t="str">
        <f t="shared" si="5"/>
        <v>-</v>
      </c>
      <c r="X31" s="43" t="str">
        <f t="shared" si="6"/>
        <v>-</v>
      </c>
      <c r="Y31" s="43" t="str">
        <f t="shared" si="7"/>
        <v>-</v>
      </c>
      <c r="Z31" s="43" t="str">
        <f t="shared" si="8"/>
        <v>-</v>
      </c>
      <c r="AA31" s="43" t="str">
        <f t="shared" si="9"/>
        <v>-</v>
      </c>
      <c r="AB31" s="43" t="str">
        <f t="shared" si="10"/>
        <v>-</v>
      </c>
      <c r="AC31" s="43" t="str">
        <f t="shared" si="11"/>
        <v>-</v>
      </c>
      <c r="AD31" s="43" t="str">
        <f t="shared" si="12"/>
        <v>-</v>
      </c>
      <c r="AE31" s="43" t="str">
        <f t="shared" si="13"/>
        <v>-</v>
      </c>
      <c r="AF31" s="43" t="str">
        <f t="shared" si="14"/>
        <v>-</v>
      </c>
      <c r="AG31" s="43" t="str">
        <f t="shared" si="15"/>
        <v>-</v>
      </c>
      <c r="AH31" s="43" t="str">
        <f t="shared" si="16"/>
        <v>-</v>
      </c>
      <c r="AI31" s="43" t="str">
        <f t="shared" si="17"/>
        <v>-</v>
      </c>
      <c r="AJ31" s="43" t="str">
        <f t="shared" si="18"/>
        <v>-</v>
      </c>
      <c r="AK31" s="43" t="str">
        <f t="shared" si="19"/>
        <v>-</v>
      </c>
      <c r="AL31" s="44" t="str">
        <f t="shared" si="20"/>
        <v>-</v>
      </c>
      <c r="AM31" s="44" t="str">
        <f t="shared" si="21"/>
        <v>-</v>
      </c>
      <c r="AN31" s="44" t="str">
        <f t="shared" si="22"/>
        <v>-</v>
      </c>
      <c r="AO31" s="90" t="str">
        <f t="shared" si="23"/>
        <v>-</v>
      </c>
      <c r="AP31" s="62">
        <f t="shared" si="24"/>
        <v>0</v>
      </c>
      <c r="AQ31" s="63">
        <f t="shared" si="25"/>
        <v>0</v>
      </c>
      <c r="AR31" s="64">
        <f t="shared" si="26"/>
        <v>0</v>
      </c>
      <c r="AS31" s="65">
        <f t="shared" si="27"/>
        <v>0</v>
      </c>
    </row>
    <row r="32" spans="1:45" ht="18.75">
      <c r="A32" s="14">
        <f>IFERROR('SEM1'!A32,"-")</f>
        <v>0</v>
      </c>
      <c r="B32" s="14">
        <f>IFERROR('SEM1'!B32,"-")</f>
        <v>0</v>
      </c>
      <c r="C32" s="39">
        <f>'SEM1'!IC32+'SEM2'!IC32+'SEM3'!IC32+'SEM4'!IC32+'SEM5'!IC32++'SEM6'!IC32</f>
        <v>0</v>
      </c>
      <c r="D32" s="99">
        <f t="shared" si="0"/>
        <v>0</v>
      </c>
      <c r="E32" s="99">
        <f t="shared" si="1"/>
        <v>0</v>
      </c>
      <c r="F32" s="100">
        <f t="shared" si="2"/>
        <v>0</v>
      </c>
      <c r="G32" s="100">
        <f t="shared" si="3"/>
        <v>0</v>
      </c>
      <c r="H32" s="35">
        <f>'SEM1'!IH32+'SEM2'!IH32+'SEM3'!IH32+'SEM4'!IH32+'SEM5'!IH32++'SEM6'!IH32</f>
        <v>0</v>
      </c>
      <c r="I32" s="35">
        <f>'SEM1'!II32+'SEM2'!II32+'SEM3'!II32+'SEM4'!II32+'SEM5'!II32++'SEM6'!II32</f>
        <v>0</v>
      </c>
      <c r="J32" s="35">
        <f>'SEM1'!IJ32+'SEM2'!IJ32+'SEM3'!IJ32+'SEM4'!IJ32+'SEM5'!IJ32++'SEM6'!IJ32</f>
        <v>0</v>
      </c>
      <c r="K32" s="35">
        <f>'SEM1'!IK32+'SEM2'!IK32+'SEM3'!IK32+'SEM4'!IK32+'SEM5'!IK32++'SEM6'!IK32</f>
        <v>0</v>
      </c>
      <c r="L32" s="35">
        <f>'SEM1'!IL32+'SEM2'!IL32+'SEM3'!IL32+'SEM4'!IL32+'SEM5'!IL32++'SEM6'!IL32</f>
        <v>0</v>
      </c>
      <c r="M32" s="35">
        <f>'SEM1'!IM32+'SEM2'!IM32+'SEM3'!IM32+'SEM4'!IM32+'SEM5'!IM32++'SEM6'!IM32</f>
        <v>0</v>
      </c>
      <c r="N32" s="100">
        <f>'SEM1'!IN32+'SEM2'!IN32+'SEM3'!IN32+'SEM4'!IN32+'SEM5'!IN32++'SEM6'!IN32</f>
        <v>0</v>
      </c>
      <c r="O32" s="35">
        <f>'SEM1'!IO32+'SEM2'!IO32+'SEM3'!IO32+'SEM4'!IO32+'SEM5'!IO32++'SEM6'!IO32</f>
        <v>0</v>
      </c>
      <c r="P32" s="35">
        <f>'SEM1'!IP32+'SEM2'!IP32+'SEM3'!IP32+'SEM4'!IP32+'SEM5'!IP32++'SEM6'!IP32</f>
        <v>0</v>
      </c>
      <c r="Q32" s="35">
        <f>'SEM1'!IQ32+'SEM2'!IQ32+'SEM3'!IQ32+'SEM4'!IQ32+'SEM5'!IQ32++'SEM6'!IQ32</f>
        <v>0</v>
      </c>
      <c r="R32" s="35">
        <f>'SEM1'!IR32+'SEM2'!IR32+'SEM3'!IR32+'SEM4'!IR32+'SEM5'!IR32++'SEM6'!IR32</f>
        <v>0</v>
      </c>
      <c r="S32" s="35">
        <f>'SEM1'!IS32+'SEM2'!IS32+'SEM3'!IS32+'SEM4'!IS32+'SEM5'!IS32++'SEM6'!IS32</f>
        <v>0</v>
      </c>
      <c r="T32" s="23">
        <f>'SEM1'!IT32+'SEM2'!IT32+'SEM3'!IT32+'SEM4'!IT32+'SEM5'!IT32++'SEM6'!IT32</f>
        <v>0</v>
      </c>
      <c r="U32" s="26">
        <f>'SEM1'!IU32+'SEM2'!IU32+'SEM3'!IU32+'SEM4'!IU32+'SEM5'!IU32++'SEM6'!IU32</f>
        <v>0</v>
      </c>
      <c r="V32" s="42" t="str">
        <f t="shared" si="4"/>
        <v>-</v>
      </c>
      <c r="W32" s="89" t="str">
        <f t="shared" si="5"/>
        <v>-</v>
      </c>
      <c r="X32" s="43" t="str">
        <f t="shared" si="6"/>
        <v>-</v>
      </c>
      <c r="Y32" s="43" t="str">
        <f t="shared" si="7"/>
        <v>-</v>
      </c>
      <c r="Z32" s="43" t="str">
        <f t="shared" si="8"/>
        <v>-</v>
      </c>
      <c r="AA32" s="43" t="str">
        <f t="shared" si="9"/>
        <v>-</v>
      </c>
      <c r="AB32" s="43" t="str">
        <f t="shared" si="10"/>
        <v>-</v>
      </c>
      <c r="AC32" s="43" t="str">
        <f t="shared" si="11"/>
        <v>-</v>
      </c>
      <c r="AD32" s="43" t="str">
        <f t="shared" si="12"/>
        <v>-</v>
      </c>
      <c r="AE32" s="43" t="str">
        <f t="shared" si="13"/>
        <v>-</v>
      </c>
      <c r="AF32" s="43" t="str">
        <f t="shared" si="14"/>
        <v>-</v>
      </c>
      <c r="AG32" s="43" t="str">
        <f t="shared" si="15"/>
        <v>-</v>
      </c>
      <c r="AH32" s="43" t="str">
        <f t="shared" si="16"/>
        <v>-</v>
      </c>
      <c r="AI32" s="43" t="str">
        <f t="shared" si="17"/>
        <v>-</v>
      </c>
      <c r="AJ32" s="43" t="str">
        <f t="shared" si="18"/>
        <v>-</v>
      </c>
      <c r="AK32" s="43" t="str">
        <f t="shared" si="19"/>
        <v>-</v>
      </c>
      <c r="AL32" s="44" t="str">
        <f t="shared" si="20"/>
        <v>-</v>
      </c>
      <c r="AM32" s="44" t="str">
        <f t="shared" si="21"/>
        <v>-</v>
      </c>
      <c r="AN32" s="44" t="str">
        <f t="shared" si="22"/>
        <v>-</v>
      </c>
      <c r="AO32" s="90" t="str">
        <f t="shared" si="23"/>
        <v>-</v>
      </c>
      <c r="AP32" s="62">
        <f t="shared" si="24"/>
        <v>0</v>
      </c>
      <c r="AQ32" s="63">
        <f t="shared" si="25"/>
        <v>0</v>
      </c>
      <c r="AR32" s="64">
        <f t="shared" si="26"/>
        <v>0</v>
      </c>
      <c r="AS32" s="65">
        <f t="shared" si="27"/>
        <v>0</v>
      </c>
    </row>
    <row r="33" spans="1:45" ht="18.75">
      <c r="A33" s="14">
        <f>IFERROR('SEM1'!A33,"-")</f>
        <v>0</v>
      </c>
      <c r="B33" s="14">
        <f>IFERROR('SEM1'!B33,"-")</f>
        <v>0</v>
      </c>
      <c r="C33" s="39">
        <f>'SEM1'!IC33+'SEM2'!IC33+'SEM3'!IC33+'SEM4'!IC33+'SEM5'!IC33++'SEM6'!IC33</f>
        <v>0</v>
      </c>
      <c r="D33" s="99">
        <f t="shared" si="0"/>
        <v>0</v>
      </c>
      <c r="E33" s="99">
        <f t="shared" si="1"/>
        <v>0</v>
      </c>
      <c r="F33" s="100">
        <f t="shared" si="2"/>
        <v>0</v>
      </c>
      <c r="G33" s="100">
        <f t="shared" si="3"/>
        <v>0</v>
      </c>
      <c r="H33" s="35">
        <f>'SEM1'!IH33+'SEM2'!IH33+'SEM3'!IH33+'SEM4'!IH33+'SEM5'!IH33++'SEM6'!IH33</f>
        <v>0</v>
      </c>
      <c r="I33" s="35">
        <f>'SEM1'!II33+'SEM2'!II33+'SEM3'!II33+'SEM4'!II33+'SEM5'!II33++'SEM6'!II33</f>
        <v>0</v>
      </c>
      <c r="J33" s="35">
        <f>'SEM1'!IJ33+'SEM2'!IJ33+'SEM3'!IJ33+'SEM4'!IJ33+'SEM5'!IJ33++'SEM6'!IJ33</f>
        <v>0</v>
      </c>
      <c r="K33" s="35">
        <f>'SEM1'!IK33+'SEM2'!IK33+'SEM3'!IK33+'SEM4'!IK33+'SEM5'!IK33++'SEM6'!IK33</f>
        <v>0</v>
      </c>
      <c r="L33" s="35">
        <f>'SEM1'!IL33+'SEM2'!IL33+'SEM3'!IL33+'SEM4'!IL33+'SEM5'!IL33++'SEM6'!IL33</f>
        <v>0</v>
      </c>
      <c r="M33" s="35">
        <f>'SEM1'!IM33+'SEM2'!IM33+'SEM3'!IM33+'SEM4'!IM33+'SEM5'!IM33++'SEM6'!IM33</f>
        <v>0</v>
      </c>
      <c r="N33" s="100">
        <f>'SEM1'!IN33+'SEM2'!IN33+'SEM3'!IN33+'SEM4'!IN33+'SEM5'!IN33++'SEM6'!IN33</f>
        <v>0</v>
      </c>
      <c r="O33" s="35">
        <f>'SEM1'!IO33+'SEM2'!IO33+'SEM3'!IO33+'SEM4'!IO33+'SEM5'!IO33++'SEM6'!IO33</f>
        <v>0</v>
      </c>
      <c r="P33" s="35">
        <f>'SEM1'!IP33+'SEM2'!IP33+'SEM3'!IP33+'SEM4'!IP33+'SEM5'!IP33++'SEM6'!IP33</f>
        <v>0</v>
      </c>
      <c r="Q33" s="35">
        <f>'SEM1'!IQ33+'SEM2'!IQ33+'SEM3'!IQ33+'SEM4'!IQ33+'SEM5'!IQ33++'SEM6'!IQ33</f>
        <v>0</v>
      </c>
      <c r="R33" s="36">
        <f>'SEM1'!IR33+'SEM2'!IR33+'SEM3'!IR33+'SEM4'!IR33+'SEM5'!IR33++'SEM6'!IR33</f>
        <v>0</v>
      </c>
      <c r="S33" s="36">
        <f>'SEM1'!IS33+'SEM2'!IS33+'SEM3'!IS33+'SEM4'!IS33+'SEM5'!IS33++'SEM6'!IS33</f>
        <v>0</v>
      </c>
      <c r="T33" s="33">
        <f>'SEM1'!IT33+'SEM2'!IT33+'SEM3'!IT33+'SEM4'!IT33+'SEM5'!IT33++'SEM6'!IT33</f>
        <v>0</v>
      </c>
      <c r="U33" s="27">
        <f>'SEM1'!IU33+'SEM2'!IU33+'SEM3'!IU33+'SEM4'!IU33+'SEM5'!IU33++'SEM6'!IU33</f>
        <v>0</v>
      </c>
      <c r="V33" s="42" t="str">
        <f t="shared" si="4"/>
        <v>-</v>
      </c>
      <c r="W33" s="89" t="str">
        <f t="shared" si="5"/>
        <v>-</v>
      </c>
      <c r="X33" s="43" t="str">
        <f t="shared" si="6"/>
        <v>-</v>
      </c>
      <c r="Y33" s="43" t="str">
        <f t="shared" si="7"/>
        <v>-</v>
      </c>
      <c r="Z33" s="43" t="str">
        <f t="shared" si="8"/>
        <v>-</v>
      </c>
      <c r="AA33" s="43" t="str">
        <f t="shared" si="9"/>
        <v>-</v>
      </c>
      <c r="AB33" s="43" t="str">
        <f t="shared" si="10"/>
        <v>-</v>
      </c>
      <c r="AC33" s="43" t="str">
        <f t="shared" si="11"/>
        <v>-</v>
      </c>
      <c r="AD33" s="43" t="str">
        <f t="shared" si="12"/>
        <v>-</v>
      </c>
      <c r="AE33" s="43" t="str">
        <f t="shared" si="13"/>
        <v>-</v>
      </c>
      <c r="AF33" s="43" t="str">
        <f t="shared" si="14"/>
        <v>-</v>
      </c>
      <c r="AG33" s="43" t="str">
        <f t="shared" si="15"/>
        <v>-</v>
      </c>
      <c r="AH33" s="43" t="str">
        <f t="shared" si="16"/>
        <v>-</v>
      </c>
      <c r="AI33" s="43" t="str">
        <f t="shared" si="17"/>
        <v>-</v>
      </c>
      <c r="AJ33" s="43" t="str">
        <f t="shared" si="18"/>
        <v>-</v>
      </c>
      <c r="AK33" s="43" t="str">
        <f t="shared" si="19"/>
        <v>-</v>
      </c>
      <c r="AL33" s="44" t="str">
        <f t="shared" si="20"/>
        <v>-</v>
      </c>
      <c r="AM33" s="44" t="str">
        <f t="shared" si="21"/>
        <v>-</v>
      </c>
      <c r="AN33" s="44" t="str">
        <f t="shared" si="22"/>
        <v>-</v>
      </c>
      <c r="AO33" s="90" t="str">
        <f t="shared" si="23"/>
        <v>-</v>
      </c>
      <c r="AP33" s="62">
        <f t="shared" si="24"/>
        <v>0</v>
      </c>
      <c r="AQ33" s="63">
        <f t="shared" si="25"/>
        <v>0</v>
      </c>
      <c r="AR33" s="64">
        <f t="shared" si="26"/>
        <v>0</v>
      </c>
      <c r="AS33" s="65">
        <f t="shared" si="27"/>
        <v>0</v>
      </c>
    </row>
    <row r="34" spans="1:45" ht="18.75">
      <c r="A34" s="14">
        <f>IFERROR('SEM1'!A34,"-")</f>
        <v>0</v>
      </c>
      <c r="B34" s="14">
        <f>IFERROR('SEM1'!B34,"-")</f>
        <v>0</v>
      </c>
      <c r="C34" s="39">
        <f>'SEM1'!IC34+'SEM2'!IC34+'SEM3'!IC34+'SEM4'!IC34+'SEM5'!IC34++'SEM6'!IC34</f>
        <v>0</v>
      </c>
      <c r="D34" s="99">
        <f t="shared" si="0"/>
        <v>0</v>
      </c>
      <c r="E34" s="99">
        <f t="shared" si="1"/>
        <v>0</v>
      </c>
      <c r="F34" s="100">
        <f t="shared" si="2"/>
        <v>0</v>
      </c>
      <c r="G34" s="100">
        <f t="shared" si="3"/>
        <v>0</v>
      </c>
      <c r="H34" s="35">
        <f>'SEM1'!IH34+'SEM2'!IH34+'SEM3'!IH34+'SEM4'!IH34+'SEM5'!IH34++'SEM6'!IH34</f>
        <v>0</v>
      </c>
      <c r="I34" s="35">
        <f>'SEM1'!II34+'SEM2'!II34+'SEM3'!II34+'SEM4'!II34+'SEM5'!II34++'SEM6'!II34</f>
        <v>0</v>
      </c>
      <c r="J34" s="35">
        <f>'SEM1'!IJ34+'SEM2'!IJ34+'SEM3'!IJ34+'SEM4'!IJ34+'SEM5'!IJ34++'SEM6'!IJ34</f>
        <v>0</v>
      </c>
      <c r="K34" s="35">
        <f>'SEM1'!IK34+'SEM2'!IK34+'SEM3'!IK34+'SEM4'!IK34+'SEM5'!IK34++'SEM6'!IK34</f>
        <v>0</v>
      </c>
      <c r="L34" s="35">
        <f>'SEM1'!IL34+'SEM2'!IL34+'SEM3'!IL34+'SEM4'!IL34+'SEM5'!IL34++'SEM6'!IL34</f>
        <v>0</v>
      </c>
      <c r="M34" s="35">
        <f>'SEM1'!IM34+'SEM2'!IM34+'SEM3'!IM34+'SEM4'!IM34+'SEM5'!IM34++'SEM6'!IM34</f>
        <v>0</v>
      </c>
      <c r="N34" s="100">
        <f>'SEM1'!IN34+'SEM2'!IN34+'SEM3'!IN34+'SEM4'!IN34+'SEM5'!IN34++'SEM6'!IN34</f>
        <v>0</v>
      </c>
      <c r="O34" s="35">
        <f>'SEM1'!IO34+'SEM2'!IO34+'SEM3'!IO34+'SEM4'!IO34+'SEM5'!IO34++'SEM6'!IO34</f>
        <v>0</v>
      </c>
      <c r="P34" s="35">
        <f>'SEM1'!IP34+'SEM2'!IP34+'SEM3'!IP34+'SEM4'!IP34+'SEM5'!IP34++'SEM6'!IP34</f>
        <v>0</v>
      </c>
      <c r="Q34" s="35">
        <f>'SEM1'!IQ34+'SEM2'!IQ34+'SEM3'!IQ34+'SEM4'!IQ34+'SEM5'!IQ34++'SEM6'!IQ34</f>
        <v>0</v>
      </c>
      <c r="R34" s="35">
        <f>'SEM1'!IR34+'SEM2'!IR34+'SEM3'!IR34+'SEM4'!IR34+'SEM5'!IR34++'SEM6'!IR34</f>
        <v>0</v>
      </c>
      <c r="S34" s="35">
        <f>'SEM1'!IS34+'SEM2'!IS34+'SEM3'!IS34+'SEM4'!IS34+'SEM5'!IS34++'SEM6'!IS34</f>
        <v>0</v>
      </c>
      <c r="T34" s="23">
        <f>'SEM1'!IT34+'SEM2'!IT34+'SEM3'!IT34+'SEM4'!IT34+'SEM5'!IT34++'SEM6'!IT34</f>
        <v>0</v>
      </c>
      <c r="U34" s="26">
        <f>'SEM1'!IU34+'SEM2'!IU34+'SEM3'!IU34+'SEM4'!IU34+'SEM5'!IU34++'SEM6'!IU34</f>
        <v>0</v>
      </c>
      <c r="V34" s="42" t="str">
        <f t="shared" si="4"/>
        <v>-</v>
      </c>
      <c r="W34" s="89" t="str">
        <f t="shared" si="5"/>
        <v>-</v>
      </c>
      <c r="X34" s="43" t="str">
        <f t="shared" si="6"/>
        <v>-</v>
      </c>
      <c r="Y34" s="43" t="str">
        <f t="shared" si="7"/>
        <v>-</v>
      </c>
      <c r="Z34" s="43" t="str">
        <f t="shared" si="8"/>
        <v>-</v>
      </c>
      <c r="AA34" s="43" t="str">
        <f t="shared" si="9"/>
        <v>-</v>
      </c>
      <c r="AB34" s="43" t="str">
        <f t="shared" si="10"/>
        <v>-</v>
      </c>
      <c r="AC34" s="43" t="str">
        <f t="shared" si="11"/>
        <v>-</v>
      </c>
      <c r="AD34" s="43" t="str">
        <f t="shared" si="12"/>
        <v>-</v>
      </c>
      <c r="AE34" s="43" t="str">
        <f t="shared" si="13"/>
        <v>-</v>
      </c>
      <c r="AF34" s="43" t="str">
        <f t="shared" si="14"/>
        <v>-</v>
      </c>
      <c r="AG34" s="43" t="str">
        <f t="shared" si="15"/>
        <v>-</v>
      </c>
      <c r="AH34" s="43" t="str">
        <f t="shared" si="16"/>
        <v>-</v>
      </c>
      <c r="AI34" s="43" t="str">
        <f t="shared" si="17"/>
        <v>-</v>
      </c>
      <c r="AJ34" s="43" t="str">
        <f t="shared" si="18"/>
        <v>-</v>
      </c>
      <c r="AK34" s="43" t="str">
        <f t="shared" si="19"/>
        <v>-</v>
      </c>
      <c r="AL34" s="44" t="str">
        <f t="shared" si="20"/>
        <v>-</v>
      </c>
      <c r="AM34" s="44" t="str">
        <f t="shared" si="21"/>
        <v>-</v>
      </c>
      <c r="AN34" s="44" t="str">
        <f t="shared" si="22"/>
        <v>-</v>
      </c>
      <c r="AO34" s="90" t="str">
        <f t="shared" si="23"/>
        <v>-</v>
      </c>
      <c r="AP34" s="62">
        <f t="shared" si="24"/>
        <v>0</v>
      </c>
      <c r="AQ34" s="63">
        <f t="shared" si="25"/>
        <v>0</v>
      </c>
      <c r="AR34" s="64">
        <f t="shared" si="26"/>
        <v>0</v>
      </c>
      <c r="AS34" s="65">
        <f t="shared" si="27"/>
        <v>0</v>
      </c>
    </row>
    <row r="35" spans="1:45" ht="18.75">
      <c r="A35" s="14">
        <f>IFERROR('SEM1'!A35,"-")</f>
        <v>0</v>
      </c>
      <c r="B35" s="14">
        <f>IFERROR('SEM1'!B35,"-")</f>
        <v>0</v>
      </c>
      <c r="C35" s="39">
        <f>'SEM1'!IC35+'SEM2'!IC35+'SEM3'!IC35+'SEM4'!IC35+'SEM5'!IC35++'SEM6'!IC35</f>
        <v>0</v>
      </c>
      <c r="D35" s="99">
        <f t="shared" si="0"/>
        <v>0</v>
      </c>
      <c r="E35" s="99">
        <f t="shared" si="1"/>
        <v>0</v>
      </c>
      <c r="F35" s="100">
        <f t="shared" si="2"/>
        <v>0</v>
      </c>
      <c r="G35" s="100">
        <f t="shared" si="3"/>
        <v>0</v>
      </c>
      <c r="H35" s="35">
        <f>'SEM1'!IH35+'SEM2'!IH35+'SEM3'!IH35+'SEM4'!IH35+'SEM5'!IH35++'SEM6'!IH35</f>
        <v>0</v>
      </c>
      <c r="I35" s="35">
        <f>'SEM1'!II35+'SEM2'!II35+'SEM3'!II35+'SEM4'!II35+'SEM5'!II35++'SEM6'!II35</f>
        <v>0</v>
      </c>
      <c r="J35" s="35">
        <f>'SEM1'!IJ35+'SEM2'!IJ35+'SEM3'!IJ35+'SEM4'!IJ35+'SEM5'!IJ35++'SEM6'!IJ35</f>
        <v>0</v>
      </c>
      <c r="K35" s="35">
        <f>'SEM1'!IK35+'SEM2'!IK35+'SEM3'!IK35+'SEM4'!IK35+'SEM5'!IK35++'SEM6'!IK35</f>
        <v>0</v>
      </c>
      <c r="L35" s="35">
        <f>'SEM1'!IL35+'SEM2'!IL35+'SEM3'!IL35+'SEM4'!IL35+'SEM5'!IL35++'SEM6'!IL35</f>
        <v>0</v>
      </c>
      <c r="M35" s="35">
        <f>'SEM1'!IM35+'SEM2'!IM35+'SEM3'!IM35+'SEM4'!IM35+'SEM5'!IM35++'SEM6'!IM35</f>
        <v>0</v>
      </c>
      <c r="N35" s="100">
        <f>'SEM1'!IN35+'SEM2'!IN35+'SEM3'!IN35+'SEM4'!IN35+'SEM5'!IN35++'SEM6'!IN35</f>
        <v>0</v>
      </c>
      <c r="O35" s="35">
        <f>'SEM1'!IO35+'SEM2'!IO35+'SEM3'!IO35+'SEM4'!IO35+'SEM5'!IO35++'SEM6'!IO35</f>
        <v>0</v>
      </c>
      <c r="P35" s="35">
        <f>'SEM1'!IP35+'SEM2'!IP35+'SEM3'!IP35+'SEM4'!IP35+'SEM5'!IP35++'SEM6'!IP35</f>
        <v>0</v>
      </c>
      <c r="Q35" s="35">
        <f>'SEM1'!IQ35+'SEM2'!IQ35+'SEM3'!IQ35+'SEM4'!IQ35+'SEM5'!IQ35++'SEM6'!IQ35</f>
        <v>0</v>
      </c>
      <c r="R35" s="35">
        <f>'SEM1'!IR35+'SEM2'!IR35+'SEM3'!IR35+'SEM4'!IR35+'SEM5'!IR35++'SEM6'!IR35</f>
        <v>0</v>
      </c>
      <c r="S35" s="35">
        <f>'SEM1'!IS35+'SEM2'!IS35+'SEM3'!IS35+'SEM4'!IS35+'SEM5'!IS35++'SEM6'!IS35</f>
        <v>0</v>
      </c>
      <c r="T35" s="23">
        <f>'SEM1'!IT35+'SEM2'!IT35+'SEM3'!IT35+'SEM4'!IT35+'SEM5'!IT35++'SEM6'!IT35</f>
        <v>0</v>
      </c>
      <c r="U35" s="26">
        <f>'SEM1'!IU35+'SEM2'!IU35+'SEM3'!IU35+'SEM4'!IU35+'SEM5'!IU35++'SEM6'!IU35</f>
        <v>0</v>
      </c>
      <c r="V35" s="42" t="str">
        <f t="shared" si="4"/>
        <v>-</v>
      </c>
      <c r="W35" s="89" t="str">
        <f t="shared" si="5"/>
        <v>-</v>
      </c>
      <c r="X35" s="43" t="str">
        <f t="shared" si="6"/>
        <v>-</v>
      </c>
      <c r="Y35" s="43" t="str">
        <f t="shared" si="7"/>
        <v>-</v>
      </c>
      <c r="Z35" s="43" t="str">
        <f t="shared" si="8"/>
        <v>-</v>
      </c>
      <c r="AA35" s="43" t="str">
        <f t="shared" si="9"/>
        <v>-</v>
      </c>
      <c r="AB35" s="43" t="str">
        <f t="shared" si="10"/>
        <v>-</v>
      </c>
      <c r="AC35" s="43" t="str">
        <f t="shared" si="11"/>
        <v>-</v>
      </c>
      <c r="AD35" s="43" t="str">
        <f t="shared" si="12"/>
        <v>-</v>
      </c>
      <c r="AE35" s="43" t="str">
        <f t="shared" si="13"/>
        <v>-</v>
      </c>
      <c r="AF35" s="43" t="str">
        <f t="shared" si="14"/>
        <v>-</v>
      </c>
      <c r="AG35" s="43" t="str">
        <f t="shared" si="15"/>
        <v>-</v>
      </c>
      <c r="AH35" s="43" t="str">
        <f t="shared" si="16"/>
        <v>-</v>
      </c>
      <c r="AI35" s="43" t="str">
        <f t="shared" si="17"/>
        <v>-</v>
      </c>
      <c r="AJ35" s="43" t="str">
        <f t="shared" si="18"/>
        <v>-</v>
      </c>
      <c r="AK35" s="43" t="str">
        <f t="shared" si="19"/>
        <v>-</v>
      </c>
      <c r="AL35" s="44" t="str">
        <f t="shared" si="20"/>
        <v>-</v>
      </c>
      <c r="AM35" s="44" t="str">
        <f t="shared" si="21"/>
        <v>-</v>
      </c>
      <c r="AN35" s="44" t="str">
        <f t="shared" si="22"/>
        <v>-</v>
      </c>
      <c r="AO35" s="90" t="str">
        <f t="shared" si="23"/>
        <v>-</v>
      </c>
      <c r="AP35" s="62">
        <f t="shared" si="24"/>
        <v>0</v>
      </c>
      <c r="AQ35" s="63">
        <f t="shared" si="25"/>
        <v>0</v>
      </c>
      <c r="AR35" s="64">
        <f t="shared" si="26"/>
        <v>0</v>
      </c>
      <c r="AS35" s="65">
        <f t="shared" si="27"/>
        <v>0</v>
      </c>
    </row>
    <row r="36" spans="1:45" ht="18.75">
      <c r="A36" s="14">
        <f>IFERROR('SEM1'!A36,"-")</f>
        <v>0</v>
      </c>
      <c r="B36" s="31">
        <f>IFERROR('SEM1'!B36,"-")</f>
        <v>0</v>
      </c>
      <c r="C36" s="39">
        <f>'SEM1'!IC36+'SEM2'!IC36+'SEM3'!IC36+'SEM4'!IC36+'SEM5'!IC36++'SEM6'!IC36</f>
        <v>0</v>
      </c>
      <c r="D36" s="99">
        <f t="shared" si="0"/>
        <v>0</v>
      </c>
      <c r="E36" s="99">
        <f t="shared" si="1"/>
        <v>0</v>
      </c>
      <c r="F36" s="100">
        <f t="shared" si="2"/>
        <v>0</v>
      </c>
      <c r="G36" s="100">
        <f t="shared" si="3"/>
        <v>0</v>
      </c>
      <c r="H36" s="35">
        <f>'SEM1'!IH36+'SEM2'!IH36+'SEM3'!IH36+'SEM4'!IH36+'SEM5'!IH36++'SEM6'!IH36</f>
        <v>0</v>
      </c>
      <c r="I36" s="35">
        <f>'SEM1'!II36+'SEM2'!II36+'SEM3'!II36+'SEM4'!II36+'SEM5'!II36++'SEM6'!II36</f>
        <v>0</v>
      </c>
      <c r="J36" s="35">
        <f>'SEM1'!IJ36+'SEM2'!IJ36+'SEM3'!IJ36+'SEM4'!IJ36+'SEM5'!IJ36++'SEM6'!IJ36</f>
        <v>0</v>
      </c>
      <c r="K36" s="35">
        <f>'SEM1'!IK36+'SEM2'!IK36+'SEM3'!IK36+'SEM4'!IK36+'SEM5'!IK36++'SEM6'!IK36</f>
        <v>0</v>
      </c>
      <c r="L36" s="35">
        <f>'SEM1'!IL36+'SEM2'!IL36+'SEM3'!IL36+'SEM4'!IL36+'SEM5'!IL36++'SEM6'!IL36</f>
        <v>0</v>
      </c>
      <c r="M36" s="35">
        <f>'SEM1'!IM36+'SEM2'!IM36+'SEM3'!IM36+'SEM4'!IM36+'SEM5'!IM36++'SEM6'!IM36</f>
        <v>0</v>
      </c>
      <c r="N36" s="100">
        <f>'SEM1'!IN36+'SEM2'!IN36+'SEM3'!IN36+'SEM4'!IN36+'SEM5'!IN36++'SEM6'!IN36</f>
        <v>0</v>
      </c>
      <c r="O36" s="35">
        <f>'SEM1'!IO36+'SEM2'!IO36+'SEM3'!IO36+'SEM4'!IO36+'SEM5'!IO36++'SEM6'!IO36</f>
        <v>0</v>
      </c>
      <c r="P36" s="35">
        <f>'SEM1'!IP36+'SEM2'!IP36+'SEM3'!IP36+'SEM4'!IP36+'SEM5'!IP36++'SEM6'!IP36</f>
        <v>0</v>
      </c>
      <c r="Q36" s="35">
        <f>'SEM1'!IQ36+'SEM2'!IQ36+'SEM3'!IQ36+'SEM4'!IQ36+'SEM5'!IQ36++'SEM6'!IQ36</f>
        <v>0</v>
      </c>
      <c r="R36" s="37">
        <f>'SEM1'!IR36+'SEM2'!IR36+'SEM3'!IR36+'SEM4'!IR36+'SEM5'!IR36++'SEM6'!IR36</f>
        <v>0</v>
      </c>
      <c r="S36" s="37">
        <f>'SEM1'!IS36+'SEM2'!IS36+'SEM3'!IS36+'SEM4'!IS36+'SEM5'!IS36++'SEM6'!IS36</f>
        <v>0</v>
      </c>
      <c r="T36" s="34">
        <f>'SEM1'!IT36+'SEM2'!IT36+'SEM3'!IT36+'SEM4'!IT36+'SEM5'!IT36++'SEM6'!IT36</f>
        <v>0</v>
      </c>
      <c r="U36" s="28">
        <f>'SEM1'!IU36+'SEM2'!IU36+'SEM3'!IU36+'SEM4'!IU36+'SEM5'!IU36++'SEM6'!IU36</f>
        <v>0</v>
      </c>
      <c r="V36" s="42" t="str">
        <f t="shared" si="4"/>
        <v>-</v>
      </c>
      <c r="W36" s="89" t="str">
        <f t="shared" si="5"/>
        <v>-</v>
      </c>
      <c r="X36" s="43" t="str">
        <f t="shared" si="6"/>
        <v>-</v>
      </c>
      <c r="Y36" s="43" t="str">
        <f t="shared" si="7"/>
        <v>-</v>
      </c>
      <c r="Z36" s="43" t="str">
        <f t="shared" si="8"/>
        <v>-</v>
      </c>
      <c r="AA36" s="43" t="str">
        <f t="shared" si="9"/>
        <v>-</v>
      </c>
      <c r="AB36" s="43" t="str">
        <f t="shared" si="10"/>
        <v>-</v>
      </c>
      <c r="AC36" s="43" t="str">
        <f t="shared" si="11"/>
        <v>-</v>
      </c>
      <c r="AD36" s="43" t="str">
        <f t="shared" si="12"/>
        <v>-</v>
      </c>
      <c r="AE36" s="43" t="str">
        <f t="shared" si="13"/>
        <v>-</v>
      </c>
      <c r="AF36" s="43" t="str">
        <f t="shared" si="14"/>
        <v>-</v>
      </c>
      <c r="AG36" s="43" t="str">
        <f t="shared" si="15"/>
        <v>-</v>
      </c>
      <c r="AH36" s="43" t="str">
        <f t="shared" si="16"/>
        <v>-</v>
      </c>
      <c r="AI36" s="43" t="str">
        <f t="shared" si="17"/>
        <v>-</v>
      </c>
      <c r="AJ36" s="43" t="str">
        <f t="shared" si="18"/>
        <v>-</v>
      </c>
      <c r="AK36" s="43" t="str">
        <f t="shared" si="19"/>
        <v>-</v>
      </c>
      <c r="AL36" s="44" t="str">
        <f t="shared" si="20"/>
        <v>-</v>
      </c>
      <c r="AM36" s="44" t="str">
        <f t="shared" si="21"/>
        <v>-</v>
      </c>
      <c r="AN36" s="44" t="str">
        <f t="shared" si="22"/>
        <v>-</v>
      </c>
      <c r="AO36" s="90" t="str">
        <f t="shared" si="23"/>
        <v>-</v>
      </c>
      <c r="AP36" s="62">
        <f t="shared" si="24"/>
        <v>0</v>
      </c>
      <c r="AQ36" s="63">
        <f t="shared" si="25"/>
        <v>0</v>
      </c>
      <c r="AR36" s="64">
        <f t="shared" si="26"/>
        <v>0</v>
      </c>
      <c r="AS36" s="65">
        <f t="shared" si="27"/>
        <v>0</v>
      </c>
    </row>
    <row r="37" spans="1:45" ht="18.75">
      <c r="A37" s="9">
        <f>IFERROR('SEM1'!A37,"-")</f>
        <v>0</v>
      </c>
      <c r="B37" s="16">
        <f>IFERROR('SEM1'!B37,"-")</f>
        <v>0</v>
      </c>
      <c r="C37" s="39">
        <f>'SEM1'!IC37+'SEM2'!IC37+'SEM3'!IC37+'SEM4'!IC37+'SEM5'!IC37++'SEM6'!IC37</f>
        <v>0</v>
      </c>
      <c r="D37" s="99">
        <f t="shared" si="0"/>
        <v>0</v>
      </c>
      <c r="E37" s="99">
        <f t="shared" si="1"/>
        <v>0</v>
      </c>
      <c r="F37" s="100">
        <f t="shared" si="2"/>
        <v>0</v>
      </c>
      <c r="G37" s="100">
        <f t="shared" si="3"/>
        <v>0</v>
      </c>
      <c r="H37" s="35">
        <f>'SEM1'!IH37+'SEM2'!IH37+'SEM3'!IH37+'SEM4'!IH37+'SEM5'!IH37++'SEM6'!IH37</f>
        <v>0</v>
      </c>
      <c r="I37" s="35">
        <f>'SEM1'!II37+'SEM2'!II37+'SEM3'!II37+'SEM4'!II37+'SEM5'!II37++'SEM6'!II37</f>
        <v>0</v>
      </c>
      <c r="J37" s="35">
        <f>'SEM1'!IJ37+'SEM2'!IJ37+'SEM3'!IJ37+'SEM4'!IJ37+'SEM5'!IJ37++'SEM6'!IJ37</f>
        <v>0</v>
      </c>
      <c r="K37" s="35">
        <f>'SEM1'!IK37+'SEM2'!IK37+'SEM3'!IK37+'SEM4'!IK37+'SEM5'!IK37++'SEM6'!IK37</f>
        <v>0</v>
      </c>
      <c r="L37" s="35">
        <f>'SEM1'!IL37+'SEM2'!IL37+'SEM3'!IL37+'SEM4'!IL37+'SEM5'!IL37++'SEM6'!IL37</f>
        <v>0</v>
      </c>
      <c r="M37" s="35">
        <f>'SEM1'!IM37+'SEM2'!IM37+'SEM3'!IM37+'SEM4'!IM37+'SEM5'!IM37++'SEM6'!IM37</f>
        <v>0</v>
      </c>
      <c r="N37" s="100">
        <f>'SEM1'!IN37+'SEM2'!IN37+'SEM3'!IN37+'SEM4'!IN37+'SEM5'!IN37++'SEM6'!IN37</f>
        <v>0</v>
      </c>
      <c r="O37" s="35">
        <f>'SEM1'!IO37+'SEM2'!IO37+'SEM3'!IO37+'SEM4'!IO37+'SEM5'!IO37++'SEM6'!IO37</f>
        <v>0</v>
      </c>
      <c r="P37" s="35">
        <f>'SEM1'!IP37+'SEM2'!IP37+'SEM3'!IP37+'SEM4'!IP37+'SEM5'!IP37++'SEM6'!IP37</f>
        <v>0</v>
      </c>
      <c r="Q37" s="35">
        <f>'SEM1'!IQ37+'SEM2'!IQ37+'SEM3'!IQ37+'SEM4'!IQ37+'SEM5'!IQ37++'SEM6'!IQ37</f>
        <v>0</v>
      </c>
      <c r="R37" s="35">
        <f>'SEM1'!IR37+'SEM2'!IR37+'SEM3'!IR37+'SEM4'!IR37+'SEM5'!IR37++'SEM6'!IR37</f>
        <v>0</v>
      </c>
      <c r="S37" s="35">
        <f>'SEM1'!IS37+'SEM2'!IS37+'SEM3'!IS37+'SEM4'!IS37+'SEM5'!IS37++'SEM6'!IS37</f>
        <v>0</v>
      </c>
      <c r="T37" s="23">
        <f>'SEM1'!IT37+'SEM2'!IT37+'SEM3'!IT37+'SEM4'!IT37+'SEM5'!IT37++'SEM6'!IT37</f>
        <v>0</v>
      </c>
      <c r="U37" s="26">
        <f>'SEM1'!IU37+'SEM2'!IU37+'SEM3'!IU37+'SEM4'!IU37+'SEM5'!IU37++'SEM6'!IU37</f>
        <v>0</v>
      </c>
      <c r="V37" s="42" t="str">
        <f t="shared" si="4"/>
        <v>-</v>
      </c>
      <c r="W37" s="89" t="str">
        <f t="shared" si="5"/>
        <v>-</v>
      </c>
      <c r="X37" s="43" t="str">
        <f t="shared" si="6"/>
        <v>-</v>
      </c>
      <c r="Y37" s="43" t="str">
        <f t="shared" si="7"/>
        <v>-</v>
      </c>
      <c r="Z37" s="43" t="str">
        <f t="shared" si="8"/>
        <v>-</v>
      </c>
      <c r="AA37" s="43" t="str">
        <f t="shared" si="9"/>
        <v>-</v>
      </c>
      <c r="AB37" s="43" t="str">
        <f t="shared" si="10"/>
        <v>-</v>
      </c>
      <c r="AC37" s="43" t="str">
        <f t="shared" si="11"/>
        <v>-</v>
      </c>
      <c r="AD37" s="43" t="str">
        <f t="shared" si="12"/>
        <v>-</v>
      </c>
      <c r="AE37" s="43" t="str">
        <f t="shared" si="13"/>
        <v>-</v>
      </c>
      <c r="AF37" s="43" t="str">
        <f t="shared" si="14"/>
        <v>-</v>
      </c>
      <c r="AG37" s="43" t="str">
        <f t="shared" si="15"/>
        <v>-</v>
      </c>
      <c r="AH37" s="43" t="str">
        <f t="shared" si="16"/>
        <v>-</v>
      </c>
      <c r="AI37" s="43" t="str">
        <f t="shared" si="17"/>
        <v>-</v>
      </c>
      <c r="AJ37" s="43" t="str">
        <f t="shared" si="18"/>
        <v>-</v>
      </c>
      <c r="AK37" s="43" t="str">
        <f t="shared" si="19"/>
        <v>-</v>
      </c>
      <c r="AL37" s="44" t="str">
        <f t="shared" si="20"/>
        <v>-</v>
      </c>
      <c r="AM37" s="44" t="str">
        <f t="shared" si="21"/>
        <v>-</v>
      </c>
      <c r="AN37" s="44" t="str">
        <f t="shared" si="22"/>
        <v>-</v>
      </c>
      <c r="AO37" s="90" t="str">
        <f t="shared" si="23"/>
        <v>-</v>
      </c>
      <c r="AP37" s="62">
        <f t="shared" si="24"/>
        <v>0</v>
      </c>
      <c r="AQ37" s="63">
        <f t="shared" si="25"/>
        <v>0</v>
      </c>
      <c r="AR37" s="64">
        <f t="shared" si="26"/>
        <v>0</v>
      </c>
      <c r="AS37" s="65">
        <f t="shared" si="27"/>
        <v>0</v>
      </c>
    </row>
    <row r="38" spans="1:45" ht="18.75">
      <c r="A38" s="9">
        <f>IFERROR('SEM1'!A38,"-")</f>
        <v>0</v>
      </c>
      <c r="B38" s="16">
        <f>IFERROR('SEM1'!B38,"-")</f>
        <v>0</v>
      </c>
      <c r="C38" s="39">
        <f>'SEM1'!IC38+'SEM2'!IC38+'SEM3'!IC38+'SEM4'!IC38+'SEM5'!IC38++'SEM6'!IC38</f>
        <v>0</v>
      </c>
      <c r="D38" s="99">
        <f t="shared" si="0"/>
        <v>0</v>
      </c>
      <c r="E38" s="99">
        <f t="shared" si="1"/>
        <v>0</v>
      </c>
      <c r="F38" s="100">
        <f t="shared" si="2"/>
        <v>0</v>
      </c>
      <c r="G38" s="100">
        <f t="shared" si="3"/>
        <v>0</v>
      </c>
      <c r="H38" s="35">
        <f>'SEM1'!IH38+'SEM2'!IH38+'SEM3'!IH38+'SEM4'!IH38+'SEM5'!IH38++'SEM6'!IH38</f>
        <v>0</v>
      </c>
      <c r="I38" s="35">
        <f>'SEM1'!II38+'SEM2'!II38+'SEM3'!II38+'SEM4'!II38+'SEM5'!II38++'SEM6'!II38</f>
        <v>0</v>
      </c>
      <c r="J38" s="35">
        <f>'SEM1'!IJ38+'SEM2'!IJ38+'SEM3'!IJ38+'SEM4'!IJ38+'SEM5'!IJ38++'SEM6'!IJ38</f>
        <v>0</v>
      </c>
      <c r="K38" s="35">
        <f>'SEM1'!IK38+'SEM2'!IK38+'SEM3'!IK38+'SEM4'!IK38+'SEM5'!IK38++'SEM6'!IK38</f>
        <v>0</v>
      </c>
      <c r="L38" s="35">
        <f>'SEM1'!IL38+'SEM2'!IL38+'SEM3'!IL38+'SEM4'!IL38+'SEM5'!IL38++'SEM6'!IL38</f>
        <v>0</v>
      </c>
      <c r="M38" s="35">
        <f>'SEM1'!IM38+'SEM2'!IM38+'SEM3'!IM38+'SEM4'!IM38+'SEM5'!IM38++'SEM6'!IM38</f>
        <v>0</v>
      </c>
      <c r="N38" s="100">
        <f>'SEM1'!IN38+'SEM2'!IN38+'SEM3'!IN38+'SEM4'!IN38+'SEM5'!IN38++'SEM6'!IN38</f>
        <v>0</v>
      </c>
      <c r="O38" s="35">
        <f>'SEM1'!IO38+'SEM2'!IO38+'SEM3'!IO38+'SEM4'!IO38+'SEM5'!IO38++'SEM6'!IO38</f>
        <v>0</v>
      </c>
      <c r="P38" s="35">
        <f>'SEM1'!IP38+'SEM2'!IP38+'SEM3'!IP38+'SEM4'!IP38+'SEM5'!IP38++'SEM6'!IP38</f>
        <v>0</v>
      </c>
      <c r="Q38" s="35">
        <f>'SEM1'!IQ38+'SEM2'!IQ38+'SEM3'!IQ38+'SEM4'!IQ38+'SEM5'!IQ38++'SEM6'!IQ38</f>
        <v>0</v>
      </c>
      <c r="R38" s="35">
        <f>'SEM1'!IR38+'SEM2'!IR38+'SEM3'!IR38+'SEM4'!IR38+'SEM5'!IR38++'SEM6'!IR38</f>
        <v>0</v>
      </c>
      <c r="S38" s="35">
        <f>'SEM1'!IS38+'SEM2'!IS38+'SEM3'!IS38+'SEM4'!IS38+'SEM5'!IS38++'SEM6'!IS38</f>
        <v>0</v>
      </c>
      <c r="T38" s="23">
        <f>'SEM1'!IT38+'SEM2'!IT38+'SEM3'!IT38+'SEM4'!IT38+'SEM5'!IT38++'SEM6'!IT38</f>
        <v>0</v>
      </c>
      <c r="U38" s="26">
        <f>'SEM1'!IU38+'SEM2'!IU38+'SEM3'!IU38+'SEM4'!IU38+'SEM5'!IU38++'SEM6'!IU38</f>
        <v>0</v>
      </c>
      <c r="V38" s="42" t="str">
        <f t="shared" si="4"/>
        <v>-</v>
      </c>
      <c r="W38" s="89" t="str">
        <f t="shared" si="5"/>
        <v>-</v>
      </c>
      <c r="X38" s="43" t="str">
        <f t="shared" si="6"/>
        <v>-</v>
      </c>
      <c r="Y38" s="43" t="str">
        <f t="shared" si="7"/>
        <v>-</v>
      </c>
      <c r="Z38" s="43" t="str">
        <f t="shared" si="8"/>
        <v>-</v>
      </c>
      <c r="AA38" s="43" t="str">
        <f t="shared" si="9"/>
        <v>-</v>
      </c>
      <c r="AB38" s="43" t="str">
        <f t="shared" si="10"/>
        <v>-</v>
      </c>
      <c r="AC38" s="43" t="str">
        <f t="shared" si="11"/>
        <v>-</v>
      </c>
      <c r="AD38" s="43" t="str">
        <f t="shared" si="12"/>
        <v>-</v>
      </c>
      <c r="AE38" s="43" t="str">
        <f t="shared" si="13"/>
        <v>-</v>
      </c>
      <c r="AF38" s="43" t="str">
        <f t="shared" si="14"/>
        <v>-</v>
      </c>
      <c r="AG38" s="43" t="str">
        <f t="shared" si="15"/>
        <v>-</v>
      </c>
      <c r="AH38" s="43" t="str">
        <f t="shared" si="16"/>
        <v>-</v>
      </c>
      <c r="AI38" s="43" t="str">
        <f t="shared" si="17"/>
        <v>-</v>
      </c>
      <c r="AJ38" s="43" t="str">
        <f t="shared" si="18"/>
        <v>-</v>
      </c>
      <c r="AK38" s="43" t="str">
        <f t="shared" si="19"/>
        <v>-</v>
      </c>
      <c r="AL38" s="44" t="str">
        <f t="shared" si="20"/>
        <v>-</v>
      </c>
      <c r="AM38" s="44" t="str">
        <f t="shared" si="21"/>
        <v>-</v>
      </c>
      <c r="AN38" s="44" t="str">
        <f t="shared" si="22"/>
        <v>-</v>
      </c>
      <c r="AO38" s="90" t="str">
        <f t="shared" si="23"/>
        <v>-</v>
      </c>
      <c r="AP38" s="62">
        <f t="shared" si="24"/>
        <v>0</v>
      </c>
      <c r="AQ38" s="63">
        <f t="shared" si="25"/>
        <v>0</v>
      </c>
      <c r="AR38" s="64">
        <f t="shared" si="26"/>
        <v>0</v>
      </c>
      <c r="AS38" s="65">
        <f t="shared" si="27"/>
        <v>0</v>
      </c>
    </row>
    <row r="39" spans="1:45" ht="18.75">
      <c r="A39" s="9">
        <f>IFERROR('SEM1'!A39,"-")</f>
        <v>0</v>
      </c>
      <c r="B39" s="16">
        <f>IFERROR('SEM1'!B39,"-")</f>
        <v>0</v>
      </c>
      <c r="C39" s="39">
        <f>'SEM1'!IC39+'SEM2'!IC39+'SEM3'!IC39+'SEM4'!IC39+'SEM5'!IC39++'SEM6'!IC39</f>
        <v>0</v>
      </c>
      <c r="D39" s="99">
        <f t="shared" si="0"/>
        <v>0</v>
      </c>
      <c r="E39" s="99">
        <f t="shared" si="1"/>
        <v>0</v>
      </c>
      <c r="F39" s="100">
        <f t="shared" si="2"/>
        <v>0</v>
      </c>
      <c r="G39" s="100">
        <f t="shared" si="3"/>
        <v>0</v>
      </c>
      <c r="H39" s="35">
        <f>'SEM1'!IH39+'SEM2'!IH39+'SEM3'!IH39+'SEM4'!IH39+'SEM5'!IH39++'SEM6'!IH39</f>
        <v>0</v>
      </c>
      <c r="I39" s="35">
        <f>'SEM1'!II39+'SEM2'!II39+'SEM3'!II39+'SEM4'!II39+'SEM5'!II39++'SEM6'!II39</f>
        <v>0</v>
      </c>
      <c r="J39" s="35">
        <f>'SEM1'!IJ39+'SEM2'!IJ39+'SEM3'!IJ39+'SEM4'!IJ39+'SEM5'!IJ39++'SEM6'!IJ39</f>
        <v>0</v>
      </c>
      <c r="K39" s="35">
        <f>'SEM1'!IK39+'SEM2'!IK39+'SEM3'!IK39+'SEM4'!IK39+'SEM5'!IK39++'SEM6'!IK39</f>
        <v>0</v>
      </c>
      <c r="L39" s="35">
        <f>'SEM1'!IL39+'SEM2'!IL39+'SEM3'!IL39+'SEM4'!IL39+'SEM5'!IL39++'SEM6'!IL39</f>
        <v>0</v>
      </c>
      <c r="M39" s="35">
        <f>'SEM1'!IM39+'SEM2'!IM39+'SEM3'!IM39+'SEM4'!IM39+'SEM5'!IM39++'SEM6'!IM39</f>
        <v>0</v>
      </c>
      <c r="N39" s="100">
        <f>'SEM1'!IN39+'SEM2'!IN39+'SEM3'!IN39+'SEM4'!IN39+'SEM5'!IN39++'SEM6'!IN39</f>
        <v>0</v>
      </c>
      <c r="O39" s="35">
        <f>'SEM1'!IO39+'SEM2'!IO39+'SEM3'!IO39+'SEM4'!IO39+'SEM5'!IO39++'SEM6'!IO39</f>
        <v>0</v>
      </c>
      <c r="P39" s="35">
        <f>'SEM1'!IP39+'SEM2'!IP39+'SEM3'!IP39+'SEM4'!IP39+'SEM5'!IP39++'SEM6'!IP39</f>
        <v>0</v>
      </c>
      <c r="Q39" s="35">
        <f>'SEM1'!IQ39+'SEM2'!IQ39+'SEM3'!IQ39+'SEM4'!IQ39+'SEM5'!IQ39++'SEM6'!IQ39</f>
        <v>0</v>
      </c>
      <c r="R39" s="35">
        <f>'SEM1'!IR39+'SEM2'!IR39+'SEM3'!IR39+'SEM4'!IR39+'SEM5'!IR39++'SEM6'!IR39</f>
        <v>0</v>
      </c>
      <c r="S39" s="35">
        <f>'SEM1'!IS39+'SEM2'!IS39+'SEM3'!IS39+'SEM4'!IS39+'SEM5'!IS39++'SEM6'!IS39</f>
        <v>0</v>
      </c>
      <c r="T39" s="23">
        <f>'SEM1'!IT39+'SEM2'!IT39+'SEM3'!IT39+'SEM4'!IT39+'SEM5'!IT39++'SEM6'!IT39</f>
        <v>0</v>
      </c>
      <c r="U39" s="26">
        <f>'SEM1'!IU39+'SEM2'!IU39+'SEM3'!IU39+'SEM4'!IU39+'SEM5'!IU39++'SEM6'!IU39</f>
        <v>0</v>
      </c>
      <c r="V39" s="42" t="str">
        <f t="shared" si="4"/>
        <v>-</v>
      </c>
      <c r="W39" s="89" t="str">
        <f t="shared" si="5"/>
        <v>-</v>
      </c>
      <c r="X39" s="43" t="str">
        <f t="shared" si="6"/>
        <v>-</v>
      </c>
      <c r="Y39" s="43" t="str">
        <f t="shared" si="7"/>
        <v>-</v>
      </c>
      <c r="Z39" s="43" t="str">
        <f t="shared" si="8"/>
        <v>-</v>
      </c>
      <c r="AA39" s="43" t="str">
        <f t="shared" si="9"/>
        <v>-</v>
      </c>
      <c r="AB39" s="43" t="str">
        <f t="shared" si="10"/>
        <v>-</v>
      </c>
      <c r="AC39" s="43" t="str">
        <f t="shared" si="11"/>
        <v>-</v>
      </c>
      <c r="AD39" s="43" t="str">
        <f t="shared" si="12"/>
        <v>-</v>
      </c>
      <c r="AE39" s="43" t="str">
        <f t="shared" si="13"/>
        <v>-</v>
      </c>
      <c r="AF39" s="43" t="str">
        <f t="shared" si="14"/>
        <v>-</v>
      </c>
      <c r="AG39" s="43" t="str">
        <f t="shared" si="15"/>
        <v>-</v>
      </c>
      <c r="AH39" s="43" t="str">
        <f t="shared" si="16"/>
        <v>-</v>
      </c>
      <c r="AI39" s="43" t="str">
        <f t="shared" si="17"/>
        <v>-</v>
      </c>
      <c r="AJ39" s="43" t="str">
        <f t="shared" si="18"/>
        <v>-</v>
      </c>
      <c r="AK39" s="43" t="str">
        <f t="shared" si="19"/>
        <v>-</v>
      </c>
      <c r="AL39" s="44" t="str">
        <f t="shared" si="20"/>
        <v>-</v>
      </c>
      <c r="AM39" s="44" t="str">
        <f t="shared" si="21"/>
        <v>-</v>
      </c>
      <c r="AN39" s="44" t="str">
        <f t="shared" si="22"/>
        <v>-</v>
      </c>
      <c r="AO39" s="90" t="str">
        <f t="shared" si="23"/>
        <v>-</v>
      </c>
      <c r="AP39" s="62">
        <f t="shared" si="24"/>
        <v>0</v>
      </c>
      <c r="AQ39" s="63">
        <f t="shared" si="25"/>
        <v>0</v>
      </c>
      <c r="AR39" s="64">
        <f t="shared" si="26"/>
        <v>0</v>
      </c>
      <c r="AS39" s="65">
        <f t="shared" si="27"/>
        <v>0</v>
      </c>
    </row>
    <row r="40" spans="1:45" ht="18.75">
      <c r="A40" s="9">
        <f>IFERROR('SEM1'!A40,"-")</f>
        <v>0</v>
      </c>
      <c r="B40" s="16">
        <f>IFERROR('SEM1'!B40,"-")</f>
        <v>0</v>
      </c>
      <c r="C40" s="39">
        <f>'SEM1'!IC40+'SEM2'!IC40+'SEM3'!IC40+'SEM4'!IC40+'SEM5'!IC40++'SEM6'!IC40</f>
        <v>0</v>
      </c>
      <c r="D40" s="99">
        <f t="shared" si="0"/>
        <v>0</v>
      </c>
      <c r="E40" s="99">
        <f t="shared" si="1"/>
        <v>0</v>
      </c>
      <c r="F40" s="100">
        <f t="shared" si="2"/>
        <v>0</v>
      </c>
      <c r="G40" s="100">
        <f t="shared" si="3"/>
        <v>0</v>
      </c>
      <c r="H40" s="35">
        <f>'SEM1'!IH40+'SEM2'!IH40+'SEM3'!IH40+'SEM4'!IH40+'SEM5'!IH40++'SEM6'!IH40</f>
        <v>0</v>
      </c>
      <c r="I40" s="35">
        <f>'SEM1'!II40+'SEM2'!II40+'SEM3'!II40+'SEM4'!II40+'SEM5'!II40++'SEM6'!II40</f>
        <v>0</v>
      </c>
      <c r="J40" s="35">
        <f>'SEM1'!IJ40+'SEM2'!IJ40+'SEM3'!IJ40+'SEM4'!IJ40+'SEM5'!IJ40++'SEM6'!IJ40</f>
        <v>0</v>
      </c>
      <c r="K40" s="35">
        <f>'SEM1'!IK40+'SEM2'!IK40+'SEM3'!IK40+'SEM4'!IK40+'SEM5'!IK40++'SEM6'!IK40</f>
        <v>0</v>
      </c>
      <c r="L40" s="35">
        <f>'SEM1'!IL40+'SEM2'!IL40+'SEM3'!IL40+'SEM4'!IL40+'SEM5'!IL40++'SEM6'!IL40</f>
        <v>0</v>
      </c>
      <c r="M40" s="35">
        <f>'SEM1'!IM40+'SEM2'!IM40+'SEM3'!IM40+'SEM4'!IM40+'SEM5'!IM40++'SEM6'!IM40</f>
        <v>0</v>
      </c>
      <c r="N40" s="100">
        <f>'SEM1'!IN40+'SEM2'!IN40+'SEM3'!IN40+'SEM4'!IN40+'SEM5'!IN40++'SEM6'!IN40</f>
        <v>0</v>
      </c>
      <c r="O40" s="35">
        <f>'SEM1'!IO40+'SEM2'!IO40+'SEM3'!IO40+'SEM4'!IO40+'SEM5'!IO40++'SEM6'!IO40</f>
        <v>0</v>
      </c>
      <c r="P40" s="35">
        <f>'SEM1'!IP40+'SEM2'!IP40+'SEM3'!IP40+'SEM4'!IP40+'SEM5'!IP40++'SEM6'!IP40</f>
        <v>0</v>
      </c>
      <c r="Q40" s="35">
        <f>'SEM1'!IQ40+'SEM2'!IQ40+'SEM3'!IQ40+'SEM4'!IQ40+'SEM5'!IQ40++'SEM6'!IQ40</f>
        <v>0</v>
      </c>
      <c r="R40" s="35">
        <f>'SEM1'!IR40+'SEM2'!IR40+'SEM3'!IR40+'SEM4'!IR40+'SEM5'!IR40++'SEM6'!IR40</f>
        <v>0</v>
      </c>
      <c r="S40" s="35">
        <f>'SEM1'!IS40+'SEM2'!IS40+'SEM3'!IS40+'SEM4'!IS40+'SEM5'!IS40++'SEM6'!IS40</f>
        <v>0</v>
      </c>
      <c r="T40" s="23">
        <f>'SEM1'!IT40+'SEM2'!IT40+'SEM3'!IT40+'SEM4'!IT40+'SEM5'!IT40++'SEM6'!IT40</f>
        <v>0</v>
      </c>
      <c r="U40" s="26">
        <f>'SEM1'!IU40+'SEM2'!IU40+'SEM3'!IU40+'SEM4'!IU40+'SEM5'!IU40++'SEM6'!IU40</f>
        <v>0</v>
      </c>
      <c r="V40" s="42" t="str">
        <f t="shared" si="4"/>
        <v>-</v>
      </c>
      <c r="W40" s="89" t="str">
        <f t="shared" si="5"/>
        <v>-</v>
      </c>
      <c r="X40" s="43" t="str">
        <f t="shared" si="6"/>
        <v>-</v>
      </c>
      <c r="Y40" s="43" t="str">
        <f t="shared" si="7"/>
        <v>-</v>
      </c>
      <c r="Z40" s="43" t="str">
        <f t="shared" si="8"/>
        <v>-</v>
      </c>
      <c r="AA40" s="43" t="str">
        <f t="shared" si="9"/>
        <v>-</v>
      </c>
      <c r="AB40" s="43" t="str">
        <f t="shared" si="10"/>
        <v>-</v>
      </c>
      <c r="AC40" s="43" t="str">
        <f t="shared" si="11"/>
        <v>-</v>
      </c>
      <c r="AD40" s="43" t="str">
        <f t="shared" si="12"/>
        <v>-</v>
      </c>
      <c r="AE40" s="43" t="str">
        <f t="shared" si="13"/>
        <v>-</v>
      </c>
      <c r="AF40" s="43" t="str">
        <f t="shared" si="14"/>
        <v>-</v>
      </c>
      <c r="AG40" s="43" t="str">
        <f t="shared" si="15"/>
        <v>-</v>
      </c>
      <c r="AH40" s="43" t="str">
        <f t="shared" si="16"/>
        <v>-</v>
      </c>
      <c r="AI40" s="43" t="str">
        <f t="shared" si="17"/>
        <v>-</v>
      </c>
      <c r="AJ40" s="43" t="str">
        <f t="shared" si="18"/>
        <v>-</v>
      </c>
      <c r="AK40" s="43" t="str">
        <f t="shared" si="19"/>
        <v>-</v>
      </c>
      <c r="AL40" s="44" t="str">
        <f t="shared" si="20"/>
        <v>-</v>
      </c>
      <c r="AM40" s="44" t="str">
        <f t="shared" si="21"/>
        <v>-</v>
      </c>
      <c r="AN40" s="44" t="str">
        <f t="shared" si="22"/>
        <v>-</v>
      </c>
      <c r="AO40" s="90" t="str">
        <f t="shared" si="23"/>
        <v>-</v>
      </c>
      <c r="AP40" s="62">
        <f t="shared" si="24"/>
        <v>0</v>
      </c>
      <c r="AQ40" s="63">
        <f t="shared" si="25"/>
        <v>0</v>
      </c>
      <c r="AR40" s="64">
        <f t="shared" si="26"/>
        <v>0</v>
      </c>
      <c r="AS40" s="65">
        <f t="shared" si="27"/>
        <v>0</v>
      </c>
    </row>
    <row r="41" spans="1:45" ht="18.75">
      <c r="A41" s="9">
        <f>IFERROR('SEM1'!A41,"-")</f>
        <v>0</v>
      </c>
      <c r="B41" s="16">
        <f>IFERROR('SEM1'!B41,"-")</f>
        <v>0</v>
      </c>
      <c r="C41" s="39">
        <f>'SEM1'!IC41+'SEM2'!IC41+'SEM3'!IC41+'SEM4'!IC41+'SEM5'!IC41++'SEM6'!IC41</f>
        <v>0</v>
      </c>
      <c r="D41" s="99">
        <f t="shared" si="0"/>
        <v>0</v>
      </c>
      <c r="E41" s="99">
        <f t="shared" si="1"/>
        <v>0</v>
      </c>
      <c r="F41" s="100">
        <f t="shared" si="2"/>
        <v>0</v>
      </c>
      <c r="G41" s="100">
        <f t="shared" si="3"/>
        <v>0</v>
      </c>
      <c r="H41" s="35">
        <f>'SEM1'!IH41+'SEM2'!IH41+'SEM3'!IH41+'SEM4'!IH41+'SEM5'!IH41++'SEM6'!IH41</f>
        <v>0</v>
      </c>
      <c r="I41" s="35">
        <f>'SEM1'!II41+'SEM2'!II41+'SEM3'!II41+'SEM4'!II41+'SEM5'!II41++'SEM6'!II41</f>
        <v>0</v>
      </c>
      <c r="J41" s="35">
        <f>'SEM1'!IJ41+'SEM2'!IJ41+'SEM3'!IJ41+'SEM4'!IJ41+'SEM5'!IJ41++'SEM6'!IJ41</f>
        <v>0</v>
      </c>
      <c r="K41" s="35">
        <f>'SEM1'!IK41+'SEM2'!IK41+'SEM3'!IK41+'SEM4'!IK41+'SEM5'!IK41++'SEM6'!IK41</f>
        <v>0</v>
      </c>
      <c r="L41" s="35">
        <f>'SEM1'!IL41+'SEM2'!IL41+'SEM3'!IL41+'SEM4'!IL41+'SEM5'!IL41++'SEM6'!IL41</f>
        <v>0</v>
      </c>
      <c r="M41" s="35">
        <f>'SEM1'!IM41+'SEM2'!IM41+'SEM3'!IM41+'SEM4'!IM41+'SEM5'!IM41++'SEM6'!IM41</f>
        <v>0</v>
      </c>
      <c r="N41" s="100">
        <f>'SEM1'!IN41+'SEM2'!IN41+'SEM3'!IN41+'SEM4'!IN41+'SEM5'!IN41++'SEM6'!IN41</f>
        <v>0</v>
      </c>
      <c r="O41" s="35">
        <f>'SEM1'!IO41+'SEM2'!IO41+'SEM3'!IO41+'SEM4'!IO41+'SEM5'!IO41++'SEM6'!IO41</f>
        <v>0</v>
      </c>
      <c r="P41" s="35">
        <f>'SEM1'!IP41+'SEM2'!IP41+'SEM3'!IP41+'SEM4'!IP41+'SEM5'!IP41++'SEM6'!IP41</f>
        <v>0</v>
      </c>
      <c r="Q41" s="35">
        <f>'SEM1'!IQ41+'SEM2'!IQ41+'SEM3'!IQ41+'SEM4'!IQ41+'SEM5'!IQ41++'SEM6'!IQ41</f>
        <v>0</v>
      </c>
      <c r="R41" s="35">
        <f>'SEM1'!IR41+'SEM2'!IR41+'SEM3'!IR41+'SEM4'!IR41+'SEM5'!IR41++'SEM6'!IR41</f>
        <v>0</v>
      </c>
      <c r="S41" s="35">
        <f>'SEM1'!IS41+'SEM2'!IS41+'SEM3'!IS41+'SEM4'!IS41+'SEM5'!IS41++'SEM6'!IS41</f>
        <v>0</v>
      </c>
      <c r="T41" s="23">
        <f>'SEM1'!IT41+'SEM2'!IT41+'SEM3'!IT41+'SEM4'!IT41+'SEM5'!IT41++'SEM6'!IT41</f>
        <v>0</v>
      </c>
      <c r="U41" s="26">
        <f>'SEM1'!IU41+'SEM2'!IU41+'SEM3'!IU41+'SEM4'!IU41+'SEM5'!IU41++'SEM6'!IU41</f>
        <v>0</v>
      </c>
      <c r="V41" s="42" t="str">
        <f t="shared" si="4"/>
        <v>-</v>
      </c>
      <c r="W41" s="89" t="str">
        <f t="shared" si="5"/>
        <v>-</v>
      </c>
      <c r="X41" s="43" t="str">
        <f t="shared" si="6"/>
        <v>-</v>
      </c>
      <c r="Y41" s="43" t="str">
        <f t="shared" si="7"/>
        <v>-</v>
      </c>
      <c r="Z41" s="43" t="str">
        <f t="shared" si="8"/>
        <v>-</v>
      </c>
      <c r="AA41" s="43" t="str">
        <f t="shared" si="9"/>
        <v>-</v>
      </c>
      <c r="AB41" s="43" t="str">
        <f t="shared" si="10"/>
        <v>-</v>
      </c>
      <c r="AC41" s="43" t="str">
        <f t="shared" si="11"/>
        <v>-</v>
      </c>
      <c r="AD41" s="43" t="str">
        <f t="shared" si="12"/>
        <v>-</v>
      </c>
      <c r="AE41" s="43" t="str">
        <f t="shared" si="13"/>
        <v>-</v>
      </c>
      <c r="AF41" s="43" t="str">
        <f t="shared" si="14"/>
        <v>-</v>
      </c>
      <c r="AG41" s="43" t="str">
        <f t="shared" si="15"/>
        <v>-</v>
      </c>
      <c r="AH41" s="43" t="str">
        <f t="shared" si="16"/>
        <v>-</v>
      </c>
      <c r="AI41" s="43" t="str">
        <f t="shared" si="17"/>
        <v>-</v>
      </c>
      <c r="AJ41" s="43" t="str">
        <f t="shared" si="18"/>
        <v>-</v>
      </c>
      <c r="AK41" s="43" t="str">
        <f t="shared" si="19"/>
        <v>-</v>
      </c>
      <c r="AL41" s="44" t="str">
        <f t="shared" si="20"/>
        <v>-</v>
      </c>
      <c r="AM41" s="44" t="str">
        <f t="shared" si="21"/>
        <v>-</v>
      </c>
      <c r="AN41" s="44" t="str">
        <f t="shared" si="22"/>
        <v>-</v>
      </c>
      <c r="AO41" s="90" t="str">
        <f t="shared" si="23"/>
        <v>-</v>
      </c>
      <c r="AP41" s="62">
        <f t="shared" si="24"/>
        <v>0</v>
      </c>
      <c r="AQ41" s="63">
        <f t="shared" si="25"/>
        <v>0</v>
      </c>
      <c r="AR41" s="64">
        <f t="shared" si="26"/>
        <v>0</v>
      </c>
      <c r="AS41" s="65">
        <f t="shared" si="27"/>
        <v>0</v>
      </c>
    </row>
    <row r="42" spans="1:45" ht="18.75">
      <c r="A42" s="9">
        <f>IFERROR('SEM1'!A42,"-")</f>
        <v>0</v>
      </c>
      <c r="B42" s="16">
        <f>IFERROR('SEM1'!B42,"-")</f>
        <v>0</v>
      </c>
      <c r="C42" s="39">
        <f>'SEM1'!IC42+'SEM2'!IC42+'SEM3'!IC42+'SEM4'!IC42+'SEM5'!IC42++'SEM6'!IC42</f>
        <v>0</v>
      </c>
      <c r="D42" s="99">
        <f t="shared" si="0"/>
        <v>0</v>
      </c>
      <c r="E42" s="99">
        <f t="shared" si="1"/>
        <v>0</v>
      </c>
      <c r="F42" s="100">
        <f t="shared" si="2"/>
        <v>0</v>
      </c>
      <c r="G42" s="100">
        <f t="shared" si="3"/>
        <v>0</v>
      </c>
      <c r="H42" s="35">
        <f>'SEM1'!IH42+'SEM2'!IH42+'SEM3'!IH42+'SEM4'!IH42+'SEM5'!IH42++'SEM6'!IH42</f>
        <v>0</v>
      </c>
      <c r="I42" s="35">
        <f>'SEM1'!II42+'SEM2'!II42+'SEM3'!II42+'SEM4'!II42+'SEM5'!II42++'SEM6'!II42</f>
        <v>0</v>
      </c>
      <c r="J42" s="35">
        <f>'SEM1'!IJ42+'SEM2'!IJ42+'SEM3'!IJ42+'SEM4'!IJ42+'SEM5'!IJ42++'SEM6'!IJ42</f>
        <v>0</v>
      </c>
      <c r="K42" s="35">
        <f>'SEM1'!IK42+'SEM2'!IK42+'SEM3'!IK42+'SEM4'!IK42+'SEM5'!IK42++'SEM6'!IK42</f>
        <v>0</v>
      </c>
      <c r="L42" s="35">
        <f>'SEM1'!IL42+'SEM2'!IL42+'SEM3'!IL42+'SEM4'!IL42+'SEM5'!IL42++'SEM6'!IL42</f>
        <v>0</v>
      </c>
      <c r="M42" s="35">
        <f>'SEM1'!IM42+'SEM2'!IM42+'SEM3'!IM42+'SEM4'!IM42+'SEM5'!IM42++'SEM6'!IM42</f>
        <v>0</v>
      </c>
      <c r="N42" s="100">
        <f>'SEM1'!IN42+'SEM2'!IN42+'SEM3'!IN42+'SEM4'!IN42+'SEM5'!IN42++'SEM6'!IN42</f>
        <v>0</v>
      </c>
      <c r="O42" s="35">
        <f>'SEM1'!IO42+'SEM2'!IO42+'SEM3'!IO42+'SEM4'!IO42+'SEM5'!IO42++'SEM6'!IO42</f>
        <v>0</v>
      </c>
      <c r="P42" s="35">
        <f>'SEM1'!IP42+'SEM2'!IP42+'SEM3'!IP42+'SEM4'!IP42+'SEM5'!IP42++'SEM6'!IP42</f>
        <v>0</v>
      </c>
      <c r="Q42" s="35">
        <f>'SEM1'!IQ42+'SEM2'!IQ42+'SEM3'!IQ42+'SEM4'!IQ42+'SEM5'!IQ42++'SEM6'!IQ42</f>
        <v>0</v>
      </c>
      <c r="R42" s="35">
        <f>'SEM1'!IR42+'SEM2'!IR42+'SEM3'!IR42+'SEM4'!IR42+'SEM5'!IR42++'SEM6'!IR42</f>
        <v>0</v>
      </c>
      <c r="S42" s="35">
        <f>'SEM1'!IS42+'SEM2'!IS42+'SEM3'!IS42+'SEM4'!IS42+'SEM5'!IS42++'SEM6'!IS42</f>
        <v>0</v>
      </c>
      <c r="T42" s="23">
        <f>'SEM1'!IT42+'SEM2'!IT42+'SEM3'!IT42+'SEM4'!IT42+'SEM5'!IT42++'SEM6'!IT42</f>
        <v>0</v>
      </c>
      <c r="U42" s="26">
        <f>'SEM1'!IU42+'SEM2'!IU42+'SEM3'!IU42+'SEM4'!IU42+'SEM5'!IU42++'SEM6'!IU42</f>
        <v>0</v>
      </c>
      <c r="V42" s="42" t="str">
        <f t="shared" si="4"/>
        <v>-</v>
      </c>
      <c r="W42" s="89" t="str">
        <f t="shared" si="5"/>
        <v>-</v>
      </c>
      <c r="X42" s="43" t="str">
        <f t="shared" si="6"/>
        <v>-</v>
      </c>
      <c r="Y42" s="43" t="str">
        <f t="shared" si="7"/>
        <v>-</v>
      </c>
      <c r="Z42" s="43" t="str">
        <f t="shared" si="8"/>
        <v>-</v>
      </c>
      <c r="AA42" s="43" t="str">
        <f t="shared" si="9"/>
        <v>-</v>
      </c>
      <c r="AB42" s="43" t="str">
        <f t="shared" si="10"/>
        <v>-</v>
      </c>
      <c r="AC42" s="43" t="str">
        <f t="shared" si="11"/>
        <v>-</v>
      </c>
      <c r="AD42" s="43" t="str">
        <f t="shared" si="12"/>
        <v>-</v>
      </c>
      <c r="AE42" s="43" t="str">
        <f t="shared" si="13"/>
        <v>-</v>
      </c>
      <c r="AF42" s="43" t="str">
        <f t="shared" si="14"/>
        <v>-</v>
      </c>
      <c r="AG42" s="43" t="str">
        <f t="shared" si="15"/>
        <v>-</v>
      </c>
      <c r="AH42" s="43" t="str">
        <f t="shared" si="16"/>
        <v>-</v>
      </c>
      <c r="AI42" s="43" t="str">
        <f t="shared" si="17"/>
        <v>-</v>
      </c>
      <c r="AJ42" s="43" t="str">
        <f t="shared" si="18"/>
        <v>-</v>
      </c>
      <c r="AK42" s="43" t="str">
        <f t="shared" si="19"/>
        <v>-</v>
      </c>
      <c r="AL42" s="44" t="str">
        <f t="shared" si="20"/>
        <v>-</v>
      </c>
      <c r="AM42" s="44" t="str">
        <f t="shared" si="21"/>
        <v>-</v>
      </c>
      <c r="AN42" s="44" t="str">
        <f t="shared" si="22"/>
        <v>-</v>
      </c>
      <c r="AO42" s="90" t="str">
        <f t="shared" si="23"/>
        <v>-</v>
      </c>
      <c r="AP42" s="62">
        <f t="shared" si="24"/>
        <v>0</v>
      </c>
      <c r="AQ42" s="63">
        <f t="shared" si="25"/>
        <v>0</v>
      </c>
      <c r="AR42" s="64">
        <f t="shared" si="26"/>
        <v>0</v>
      </c>
      <c r="AS42" s="65">
        <f t="shared" si="27"/>
        <v>0</v>
      </c>
    </row>
    <row r="43" spans="1:45" ht="18.75">
      <c r="A43" s="9">
        <f>IFERROR('SEM1'!A43,"-")</f>
        <v>0</v>
      </c>
      <c r="B43" s="16">
        <f>IFERROR('SEM1'!B43,"-")</f>
        <v>0</v>
      </c>
      <c r="C43" s="39">
        <f>'SEM1'!IC43+'SEM2'!IC43+'SEM3'!IC43+'SEM4'!IC43+'SEM5'!IC43++'SEM6'!IC43</f>
        <v>0</v>
      </c>
      <c r="D43" s="99">
        <f t="shared" si="0"/>
        <v>0</v>
      </c>
      <c r="E43" s="99">
        <f t="shared" si="1"/>
        <v>0</v>
      </c>
      <c r="F43" s="100">
        <f t="shared" si="2"/>
        <v>0</v>
      </c>
      <c r="G43" s="100">
        <f t="shared" si="3"/>
        <v>0</v>
      </c>
      <c r="H43" s="35">
        <f>'SEM1'!IH43+'SEM2'!IH43+'SEM3'!IH43+'SEM4'!IH43+'SEM5'!IH43++'SEM6'!IH43</f>
        <v>0</v>
      </c>
      <c r="I43" s="35">
        <f>'SEM1'!II43+'SEM2'!II43+'SEM3'!II43+'SEM4'!II43+'SEM5'!II43++'SEM6'!II43</f>
        <v>0</v>
      </c>
      <c r="J43" s="35">
        <f>'SEM1'!IJ43+'SEM2'!IJ43+'SEM3'!IJ43+'SEM4'!IJ43+'SEM5'!IJ43++'SEM6'!IJ43</f>
        <v>0</v>
      </c>
      <c r="K43" s="35">
        <f>'SEM1'!IK43+'SEM2'!IK43+'SEM3'!IK43+'SEM4'!IK43+'SEM5'!IK43++'SEM6'!IK43</f>
        <v>0</v>
      </c>
      <c r="L43" s="35">
        <f>'SEM1'!IL43+'SEM2'!IL43+'SEM3'!IL43+'SEM4'!IL43+'SEM5'!IL43++'SEM6'!IL43</f>
        <v>0</v>
      </c>
      <c r="M43" s="35">
        <f>'SEM1'!IM43+'SEM2'!IM43+'SEM3'!IM43+'SEM4'!IM43+'SEM5'!IM43++'SEM6'!IM43</f>
        <v>0</v>
      </c>
      <c r="N43" s="100">
        <f>'SEM1'!IN43+'SEM2'!IN43+'SEM3'!IN43+'SEM4'!IN43+'SEM5'!IN43++'SEM6'!IN43</f>
        <v>0</v>
      </c>
      <c r="O43" s="35">
        <f>'SEM1'!IO43+'SEM2'!IO43+'SEM3'!IO43+'SEM4'!IO43+'SEM5'!IO43++'SEM6'!IO43</f>
        <v>0</v>
      </c>
      <c r="P43" s="35">
        <f>'SEM1'!IP43+'SEM2'!IP43+'SEM3'!IP43+'SEM4'!IP43+'SEM5'!IP43++'SEM6'!IP43</f>
        <v>0</v>
      </c>
      <c r="Q43" s="35">
        <f>'SEM1'!IQ43+'SEM2'!IQ43+'SEM3'!IQ43+'SEM4'!IQ43+'SEM5'!IQ43++'SEM6'!IQ43</f>
        <v>0</v>
      </c>
      <c r="R43" s="35">
        <f>'SEM1'!IR43+'SEM2'!IR43+'SEM3'!IR43+'SEM4'!IR43+'SEM5'!IR43++'SEM6'!IR43</f>
        <v>0</v>
      </c>
      <c r="S43" s="35">
        <f>'SEM1'!IS43+'SEM2'!IS43+'SEM3'!IS43+'SEM4'!IS43+'SEM5'!IS43++'SEM6'!IS43</f>
        <v>0</v>
      </c>
      <c r="T43" s="23">
        <f>'SEM1'!IT43+'SEM2'!IT43+'SEM3'!IT43+'SEM4'!IT43+'SEM5'!IT43++'SEM6'!IT43</f>
        <v>0</v>
      </c>
      <c r="U43" s="26">
        <f>'SEM1'!IU43+'SEM2'!IU43+'SEM3'!IU43+'SEM4'!IU43+'SEM5'!IU43++'SEM6'!IU43</f>
        <v>0</v>
      </c>
      <c r="V43" s="42" t="str">
        <f t="shared" si="4"/>
        <v>-</v>
      </c>
      <c r="W43" s="89" t="str">
        <f t="shared" si="5"/>
        <v>-</v>
      </c>
      <c r="X43" s="43" t="str">
        <f t="shared" si="6"/>
        <v>-</v>
      </c>
      <c r="Y43" s="43" t="str">
        <f t="shared" si="7"/>
        <v>-</v>
      </c>
      <c r="Z43" s="43" t="str">
        <f t="shared" si="8"/>
        <v>-</v>
      </c>
      <c r="AA43" s="43" t="str">
        <f t="shared" si="9"/>
        <v>-</v>
      </c>
      <c r="AB43" s="43" t="str">
        <f t="shared" si="10"/>
        <v>-</v>
      </c>
      <c r="AC43" s="43" t="str">
        <f t="shared" si="11"/>
        <v>-</v>
      </c>
      <c r="AD43" s="43" t="str">
        <f t="shared" si="12"/>
        <v>-</v>
      </c>
      <c r="AE43" s="43" t="str">
        <f t="shared" si="13"/>
        <v>-</v>
      </c>
      <c r="AF43" s="43" t="str">
        <f t="shared" si="14"/>
        <v>-</v>
      </c>
      <c r="AG43" s="43" t="str">
        <f t="shared" si="15"/>
        <v>-</v>
      </c>
      <c r="AH43" s="43" t="str">
        <f t="shared" si="16"/>
        <v>-</v>
      </c>
      <c r="AI43" s="43" t="str">
        <f t="shared" si="17"/>
        <v>-</v>
      </c>
      <c r="AJ43" s="43" t="str">
        <f t="shared" si="18"/>
        <v>-</v>
      </c>
      <c r="AK43" s="43" t="str">
        <f t="shared" si="19"/>
        <v>-</v>
      </c>
      <c r="AL43" s="44" t="str">
        <f t="shared" si="20"/>
        <v>-</v>
      </c>
      <c r="AM43" s="44" t="str">
        <f t="shared" si="21"/>
        <v>-</v>
      </c>
      <c r="AN43" s="44" t="str">
        <f t="shared" si="22"/>
        <v>-</v>
      </c>
      <c r="AO43" s="90" t="str">
        <f t="shared" si="23"/>
        <v>-</v>
      </c>
      <c r="AP43" s="62">
        <f t="shared" si="24"/>
        <v>0</v>
      </c>
      <c r="AQ43" s="63">
        <f t="shared" si="25"/>
        <v>0</v>
      </c>
      <c r="AR43" s="64">
        <f t="shared" si="26"/>
        <v>0</v>
      </c>
      <c r="AS43" s="65">
        <f t="shared" si="27"/>
        <v>0</v>
      </c>
    </row>
    <row r="44" spans="1:45" ht="18.75">
      <c r="A44" s="9">
        <f>IFERROR('SEM1'!A44,"-")</f>
        <v>0</v>
      </c>
      <c r="B44" s="16">
        <f>IFERROR('SEM1'!B44,"-")</f>
        <v>0</v>
      </c>
      <c r="C44" s="39">
        <f>'SEM1'!IC44+'SEM2'!IC44+'SEM3'!IC44+'SEM4'!IC44+'SEM5'!IC44++'SEM6'!IC44</f>
        <v>0</v>
      </c>
      <c r="D44" s="99">
        <f t="shared" si="0"/>
        <v>0</v>
      </c>
      <c r="E44" s="99">
        <f t="shared" si="1"/>
        <v>0</v>
      </c>
      <c r="F44" s="100">
        <f t="shared" si="2"/>
        <v>0</v>
      </c>
      <c r="G44" s="100">
        <f t="shared" si="3"/>
        <v>0</v>
      </c>
      <c r="H44" s="35">
        <f>'SEM1'!IH44+'SEM2'!IH44+'SEM3'!IH44+'SEM4'!IH44+'SEM5'!IH44++'SEM6'!IH44</f>
        <v>0</v>
      </c>
      <c r="I44" s="35">
        <f>'SEM1'!II44+'SEM2'!II44+'SEM3'!II44+'SEM4'!II44+'SEM5'!II44++'SEM6'!II44</f>
        <v>0</v>
      </c>
      <c r="J44" s="35">
        <f>'SEM1'!IJ44+'SEM2'!IJ44+'SEM3'!IJ44+'SEM4'!IJ44+'SEM5'!IJ44++'SEM6'!IJ44</f>
        <v>0</v>
      </c>
      <c r="K44" s="35">
        <f>'SEM1'!IK44+'SEM2'!IK44+'SEM3'!IK44+'SEM4'!IK44+'SEM5'!IK44++'SEM6'!IK44</f>
        <v>0</v>
      </c>
      <c r="L44" s="35">
        <f>'SEM1'!IL44+'SEM2'!IL44+'SEM3'!IL44+'SEM4'!IL44+'SEM5'!IL44++'SEM6'!IL44</f>
        <v>0</v>
      </c>
      <c r="M44" s="35">
        <f>'SEM1'!IM44+'SEM2'!IM44+'SEM3'!IM44+'SEM4'!IM44+'SEM5'!IM44++'SEM6'!IM44</f>
        <v>0</v>
      </c>
      <c r="N44" s="100">
        <f>'SEM1'!IN44+'SEM2'!IN44+'SEM3'!IN44+'SEM4'!IN44+'SEM5'!IN44++'SEM6'!IN44</f>
        <v>0</v>
      </c>
      <c r="O44" s="35">
        <f>'SEM1'!IO44+'SEM2'!IO44+'SEM3'!IO44+'SEM4'!IO44+'SEM5'!IO44++'SEM6'!IO44</f>
        <v>0</v>
      </c>
      <c r="P44" s="35">
        <f>'SEM1'!IP44+'SEM2'!IP44+'SEM3'!IP44+'SEM4'!IP44+'SEM5'!IP44++'SEM6'!IP44</f>
        <v>0</v>
      </c>
      <c r="Q44" s="35">
        <f>'SEM1'!IQ44+'SEM2'!IQ44+'SEM3'!IQ44+'SEM4'!IQ44+'SEM5'!IQ44++'SEM6'!IQ44</f>
        <v>0</v>
      </c>
      <c r="R44" s="35">
        <f>'SEM1'!IR44+'SEM2'!IR44+'SEM3'!IR44+'SEM4'!IR44+'SEM5'!IR44++'SEM6'!IR44</f>
        <v>0</v>
      </c>
      <c r="S44" s="35">
        <f>'SEM1'!IS44+'SEM2'!IS44+'SEM3'!IS44+'SEM4'!IS44+'SEM5'!IS44++'SEM6'!IS44</f>
        <v>0</v>
      </c>
      <c r="T44" s="23">
        <f>'SEM1'!IT44+'SEM2'!IT44+'SEM3'!IT44+'SEM4'!IT44+'SEM5'!IT44++'SEM6'!IT44</f>
        <v>0</v>
      </c>
      <c r="U44" s="26">
        <f>'SEM1'!IU44+'SEM2'!IU44+'SEM3'!IU44+'SEM4'!IU44+'SEM5'!IU44++'SEM6'!IU44</f>
        <v>0</v>
      </c>
      <c r="V44" s="42" t="str">
        <f t="shared" si="4"/>
        <v>-</v>
      </c>
      <c r="W44" s="89" t="str">
        <f t="shared" si="5"/>
        <v>-</v>
      </c>
      <c r="X44" s="43" t="str">
        <f t="shared" si="6"/>
        <v>-</v>
      </c>
      <c r="Y44" s="43" t="str">
        <f t="shared" si="7"/>
        <v>-</v>
      </c>
      <c r="Z44" s="43" t="str">
        <f t="shared" si="8"/>
        <v>-</v>
      </c>
      <c r="AA44" s="43" t="str">
        <f t="shared" si="9"/>
        <v>-</v>
      </c>
      <c r="AB44" s="43" t="str">
        <f t="shared" si="10"/>
        <v>-</v>
      </c>
      <c r="AC44" s="43" t="str">
        <f t="shared" si="11"/>
        <v>-</v>
      </c>
      <c r="AD44" s="43" t="str">
        <f t="shared" si="12"/>
        <v>-</v>
      </c>
      <c r="AE44" s="43" t="str">
        <f t="shared" si="13"/>
        <v>-</v>
      </c>
      <c r="AF44" s="43" t="str">
        <f t="shared" si="14"/>
        <v>-</v>
      </c>
      <c r="AG44" s="43" t="str">
        <f t="shared" si="15"/>
        <v>-</v>
      </c>
      <c r="AH44" s="43" t="str">
        <f t="shared" si="16"/>
        <v>-</v>
      </c>
      <c r="AI44" s="43" t="str">
        <f t="shared" si="17"/>
        <v>-</v>
      </c>
      <c r="AJ44" s="43" t="str">
        <f t="shared" si="18"/>
        <v>-</v>
      </c>
      <c r="AK44" s="43" t="str">
        <f t="shared" si="19"/>
        <v>-</v>
      </c>
      <c r="AL44" s="44" t="str">
        <f t="shared" si="20"/>
        <v>-</v>
      </c>
      <c r="AM44" s="44" t="str">
        <f t="shared" si="21"/>
        <v>-</v>
      </c>
      <c r="AN44" s="44" t="str">
        <f t="shared" si="22"/>
        <v>-</v>
      </c>
      <c r="AO44" s="90" t="str">
        <f t="shared" si="23"/>
        <v>-</v>
      </c>
      <c r="AP44" s="62">
        <f t="shared" si="24"/>
        <v>0</v>
      </c>
      <c r="AQ44" s="63">
        <f t="shared" si="25"/>
        <v>0</v>
      </c>
      <c r="AR44" s="64">
        <f t="shared" si="26"/>
        <v>0</v>
      </c>
      <c r="AS44" s="65">
        <f t="shared" si="27"/>
        <v>0</v>
      </c>
    </row>
    <row r="45" spans="1:45" ht="18.75">
      <c r="A45" s="9">
        <f>IFERROR('SEM1'!A45,"-")</f>
        <v>0</v>
      </c>
      <c r="B45" s="16">
        <f>IFERROR('SEM1'!B45,"-")</f>
        <v>0</v>
      </c>
      <c r="C45" s="39">
        <f>'SEM1'!IC45+'SEM2'!IC45+'SEM3'!IC45+'SEM4'!IC45+'SEM5'!IC45++'SEM6'!IC45</f>
        <v>0</v>
      </c>
      <c r="D45" s="99">
        <f t="shared" si="0"/>
        <v>0</v>
      </c>
      <c r="E45" s="99">
        <f t="shared" si="1"/>
        <v>0</v>
      </c>
      <c r="F45" s="100">
        <f t="shared" si="2"/>
        <v>0</v>
      </c>
      <c r="G45" s="100">
        <f t="shared" si="3"/>
        <v>0</v>
      </c>
      <c r="H45" s="35">
        <f>'SEM1'!IH45+'SEM2'!IH45+'SEM3'!IH45+'SEM4'!IH45+'SEM5'!IH45++'SEM6'!IH45</f>
        <v>0</v>
      </c>
      <c r="I45" s="35">
        <f>'SEM1'!II45+'SEM2'!II45+'SEM3'!II45+'SEM4'!II45+'SEM5'!II45++'SEM6'!II45</f>
        <v>0</v>
      </c>
      <c r="J45" s="35">
        <f>'SEM1'!IJ45+'SEM2'!IJ45+'SEM3'!IJ45+'SEM4'!IJ45+'SEM5'!IJ45++'SEM6'!IJ45</f>
        <v>0</v>
      </c>
      <c r="K45" s="35">
        <f>'SEM1'!IK45+'SEM2'!IK45+'SEM3'!IK45+'SEM4'!IK45+'SEM5'!IK45++'SEM6'!IK45</f>
        <v>0</v>
      </c>
      <c r="L45" s="35">
        <f>'SEM1'!IL45+'SEM2'!IL45+'SEM3'!IL45+'SEM4'!IL45+'SEM5'!IL45++'SEM6'!IL45</f>
        <v>0</v>
      </c>
      <c r="M45" s="35">
        <f>'SEM1'!IM45+'SEM2'!IM45+'SEM3'!IM45+'SEM4'!IM45+'SEM5'!IM45++'SEM6'!IM45</f>
        <v>0</v>
      </c>
      <c r="N45" s="100">
        <f>'SEM1'!IN45+'SEM2'!IN45+'SEM3'!IN45+'SEM4'!IN45+'SEM5'!IN45++'SEM6'!IN45</f>
        <v>0</v>
      </c>
      <c r="O45" s="35">
        <f>'SEM1'!IO45+'SEM2'!IO45+'SEM3'!IO45+'SEM4'!IO45+'SEM5'!IO45++'SEM6'!IO45</f>
        <v>0</v>
      </c>
      <c r="P45" s="35">
        <f>'SEM1'!IP45+'SEM2'!IP45+'SEM3'!IP45+'SEM4'!IP45+'SEM5'!IP45++'SEM6'!IP45</f>
        <v>0</v>
      </c>
      <c r="Q45" s="35">
        <f>'SEM1'!IQ45+'SEM2'!IQ45+'SEM3'!IQ45+'SEM4'!IQ45+'SEM5'!IQ45++'SEM6'!IQ45</f>
        <v>0</v>
      </c>
      <c r="R45" s="35">
        <f>'SEM1'!IR45+'SEM2'!IR45+'SEM3'!IR45+'SEM4'!IR45+'SEM5'!IR45++'SEM6'!IR45</f>
        <v>0</v>
      </c>
      <c r="S45" s="35">
        <f>'SEM1'!IS45+'SEM2'!IS45+'SEM3'!IS45+'SEM4'!IS45+'SEM5'!IS45++'SEM6'!IS45</f>
        <v>0</v>
      </c>
      <c r="T45" s="23">
        <f>'SEM1'!IT45+'SEM2'!IT45+'SEM3'!IT45+'SEM4'!IT45+'SEM5'!IT45++'SEM6'!IT45</f>
        <v>0</v>
      </c>
      <c r="U45" s="26">
        <f>'SEM1'!IU45+'SEM2'!IU45+'SEM3'!IU45+'SEM4'!IU45+'SEM5'!IU45++'SEM6'!IU45</f>
        <v>0</v>
      </c>
      <c r="V45" s="42" t="str">
        <f t="shared" si="4"/>
        <v>-</v>
      </c>
      <c r="W45" s="89" t="str">
        <f t="shared" si="5"/>
        <v>-</v>
      </c>
      <c r="X45" s="43" t="str">
        <f t="shared" si="6"/>
        <v>-</v>
      </c>
      <c r="Y45" s="43" t="str">
        <f t="shared" si="7"/>
        <v>-</v>
      </c>
      <c r="Z45" s="43" t="str">
        <f t="shared" si="8"/>
        <v>-</v>
      </c>
      <c r="AA45" s="43" t="str">
        <f t="shared" si="9"/>
        <v>-</v>
      </c>
      <c r="AB45" s="43" t="str">
        <f t="shared" si="10"/>
        <v>-</v>
      </c>
      <c r="AC45" s="43" t="str">
        <f t="shared" si="11"/>
        <v>-</v>
      </c>
      <c r="AD45" s="43" t="str">
        <f t="shared" si="12"/>
        <v>-</v>
      </c>
      <c r="AE45" s="43" t="str">
        <f t="shared" si="13"/>
        <v>-</v>
      </c>
      <c r="AF45" s="43" t="str">
        <f t="shared" si="14"/>
        <v>-</v>
      </c>
      <c r="AG45" s="43" t="str">
        <f t="shared" si="15"/>
        <v>-</v>
      </c>
      <c r="AH45" s="43" t="str">
        <f t="shared" si="16"/>
        <v>-</v>
      </c>
      <c r="AI45" s="43" t="str">
        <f t="shared" si="17"/>
        <v>-</v>
      </c>
      <c r="AJ45" s="43" t="str">
        <f t="shared" si="18"/>
        <v>-</v>
      </c>
      <c r="AK45" s="43" t="str">
        <f t="shared" si="19"/>
        <v>-</v>
      </c>
      <c r="AL45" s="44" t="str">
        <f t="shared" si="20"/>
        <v>-</v>
      </c>
      <c r="AM45" s="44" t="str">
        <f t="shared" si="21"/>
        <v>-</v>
      </c>
      <c r="AN45" s="44" t="str">
        <f t="shared" si="22"/>
        <v>-</v>
      </c>
      <c r="AO45" s="90" t="str">
        <f t="shared" si="23"/>
        <v>-</v>
      </c>
      <c r="AP45" s="62">
        <f t="shared" si="24"/>
        <v>0</v>
      </c>
      <c r="AQ45" s="63">
        <f t="shared" si="25"/>
        <v>0</v>
      </c>
      <c r="AR45" s="64">
        <f t="shared" si="26"/>
        <v>0</v>
      </c>
      <c r="AS45" s="65">
        <f t="shared" si="27"/>
        <v>0</v>
      </c>
    </row>
    <row r="46" spans="1:45" ht="18.75">
      <c r="A46" s="9">
        <f>IFERROR('SEM1'!A46,"-")</f>
        <v>0</v>
      </c>
      <c r="B46" s="16">
        <f>IFERROR('SEM1'!B46,"-")</f>
        <v>0</v>
      </c>
      <c r="C46" s="39">
        <f>'SEM1'!IC46+'SEM2'!IC46+'SEM3'!IC46+'SEM4'!IC46+'SEM5'!IC46++'SEM6'!IC46</f>
        <v>0</v>
      </c>
      <c r="D46" s="99">
        <f t="shared" si="0"/>
        <v>0</v>
      </c>
      <c r="E46" s="99">
        <f t="shared" si="1"/>
        <v>0</v>
      </c>
      <c r="F46" s="100">
        <f t="shared" si="2"/>
        <v>0</v>
      </c>
      <c r="G46" s="100">
        <f t="shared" si="3"/>
        <v>0</v>
      </c>
      <c r="H46" s="35">
        <f>'SEM1'!IH46+'SEM2'!IH46+'SEM3'!IH46+'SEM4'!IH46+'SEM5'!IH46++'SEM6'!IH46</f>
        <v>0</v>
      </c>
      <c r="I46" s="35">
        <f>'SEM1'!II46+'SEM2'!II46+'SEM3'!II46+'SEM4'!II46+'SEM5'!II46++'SEM6'!II46</f>
        <v>0</v>
      </c>
      <c r="J46" s="35">
        <f>'SEM1'!IJ46+'SEM2'!IJ46+'SEM3'!IJ46+'SEM4'!IJ46+'SEM5'!IJ46++'SEM6'!IJ46</f>
        <v>0</v>
      </c>
      <c r="K46" s="35">
        <f>'SEM1'!IK46+'SEM2'!IK46+'SEM3'!IK46+'SEM4'!IK46+'SEM5'!IK46++'SEM6'!IK46</f>
        <v>0</v>
      </c>
      <c r="L46" s="35">
        <f>'SEM1'!IL46+'SEM2'!IL46+'SEM3'!IL46+'SEM4'!IL46+'SEM5'!IL46++'SEM6'!IL46</f>
        <v>0</v>
      </c>
      <c r="M46" s="35">
        <f>'SEM1'!IM46+'SEM2'!IM46+'SEM3'!IM46+'SEM4'!IM46+'SEM5'!IM46++'SEM6'!IM46</f>
        <v>0</v>
      </c>
      <c r="N46" s="100">
        <f>'SEM1'!IN46+'SEM2'!IN46+'SEM3'!IN46+'SEM4'!IN46+'SEM5'!IN46++'SEM6'!IN46</f>
        <v>0</v>
      </c>
      <c r="O46" s="35">
        <f>'SEM1'!IO46+'SEM2'!IO46+'SEM3'!IO46+'SEM4'!IO46+'SEM5'!IO46++'SEM6'!IO46</f>
        <v>0</v>
      </c>
      <c r="P46" s="35">
        <f>'SEM1'!IP46+'SEM2'!IP46+'SEM3'!IP46+'SEM4'!IP46+'SEM5'!IP46++'SEM6'!IP46</f>
        <v>0</v>
      </c>
      <c r="Q46" s="35">
        <f>'SEM1'!IQ46+'SEM2'!IQ46+'SEM3'!IQ46+'SEM4'!IQ46+'SEM5'!IQ46++'SEM6'!IQ46</f>
        <v>0</v>
      </c>
      <c r="R46" s="35">
        <f>'SEM1'!IR46+'SEM2'!IR46+'SEM3'!IR46+'SEM4'!IR46+'SEM5'!IR46++'SEM6'!IR46</f>
        <v>0</v>
      </c>
      <c r="S46" s="35">
        <f>'SEM1'!IS46+'SEM2'!IS46+'SEM3'!IS46+'SEM4'!IS46+'SEM5'!IS46++'SEM6'!IS46</f>
        <v>0</v>
      </c>
      <c r="T46" s="23">
        <f>'SEM1'!IT46+'SEM2'!IT46+'SEM3'!IT46+'SEM4'!IT46+'SEM5'!IT46++'SEM6'!IT46</f>
        <v>0</v>
      </c>
      <c r="U46" s="26">
        <f>'SEM1'!IU46+'SEM2'!IU46+'SEM3'!IU46+'SEM4'!IU46+'SEM5'!IU46++'SEM6'!IU46</f>
        <v>0</v>
      </c>
      <c r="V46" s="42" t="str">
        <f t="shared" si="4"/>
        <v>-</v>
      </c>
      <c r="W46" s="89" t="str">
        <f t="shared" si="5"/>
        <v>-</v>
      </c>
      <c r="X46" s="43" t="str">
        <f t="shared" si="6"/>
        <v>-</v>
      </c>
      <c r="Y46" s="43" t="str">
        <f t="shared" si="7"/>
        <v>-</v>
      </c>
      <c r="Z46" s="43" t="str">
        <f t="shared" si="8"/>
        <v>-</v>
      </c>
      <c r="AA46" s="43" t="str">
        <f t="shared" si="9"/>
        <v>-</v>
      </c>
      <c r="AB46" s="43" t="str">
        <f t="shared" si="10"/>
        <v>-</v>
      </c>
      <c r="AC46" s="43" t="str">
        <f t="shared" si="11"/>
        <v>-</v>
      </c>
      <c r="AD46" s="43" t="str">
        <f t="shared" si="12"/>
        <v>-</v>
      </c>
      <c r="AE46" s="43" t="str">
        <f t="shared" si="13"/>
        <v>-</v>
      </c>
      <c r="AF46" s="43" t="str">
        <f t="shared" si="14"/>
        <v>-</v>
      </c>
      <c r="AG46" s="43" t="str">
        <f t="shared" si="15"/>
        <v>-</v>
      </c>
      <c r="AH46" s="43" t="str">
        <f t="shared" si="16"/>
        <v>-</v>
      </c>
      <c r="AI46" s="43" t="str">
        <f t="shared" si="17"/>
        <v>-</v>
      </c>
      <c r="AJ46" s="43" t="str">
        <f t="shared" si="18"/>
        <v>-</v>
      </c>
      <c r="AK46" s="43" t="str">
        <f t="shared" si="19"/>
        <v>-</v>
      </c>
      <c r="AL46" s="44" t="str">
        <f t="shared" si="20"/>
        <v>-</v>
      </c>
      <c r="AM46" s="44" t="str">
        <f t="shared" si="21"/>
        <v>-</v>
      </c>
      <c r="AN46" s="44" t="str">
        <f t="shared" si="22"/>
        <v>-</v>
      </c>
      <c r="AO46" s="90" t="str">
        <f t="shared" si="23"/>
        <v>-</v>
      </c>
      <c r="AP46" s="62">
        <f t="shared" si="24"/>
        <v>0</v>
      </c>
      <c r="AQ46" s="63">
        <f t="shared" si="25"/>
        <v>0</v>
      </c>
      <c r="AR46" s="64">
        <f t="shared" si="26"/>
        <v>0</v>
      </c>
      <c r="AS46" s="65">
        <f t="shared" si="27"/>
        <v>0</v>
      </c>
    </row>
    <row r="47" spans="1:45" ht="18.75">
      <c r="A47" s="9">
        <f>IFERROR('SEM1'!A47,"-")</f>
        <v>0</v>
      </c>
      <c r="B47" s="16">
        <f>IFERROR('SEM1'!B47,"-")</f>
        <v>0</v>
      </c>
      <c r="C47" s="39">
        <f>'SEM1'!IC47+'SEM2'!IC47+'SEM3'!IC47+'SEM4'!IC47+'SEM5'!IC47++'SEM6'!IC47</f>
        <v>0</v>
      </c>
      <c r="D47" s="99">
        <f t="shared" si="0"/>
        <v>0</v>
      </c>
      <c r="E47" s="99">
        <f t="shared" si="1"/>
        <v>0</v>
      </c>
      <c r="F47" s="100">
        <f t="shared" si="2"/>
        <v>0</v>
      </c>
      <c r="G47" s="100">
        <f t="shared" si="3"/>
        <v>0</v>
      </c>
      <c r="H47" s="35">
        <f>'SEM1'!IH47+'SEM2'!IH47+'SEM3'!IH47+'SEM4'!IH47+'SEM5'!IH47++'SEM6'!IH47</f>
        <v>0</v>
      </c>
      <c r="I47" s="35">
        <f>'SEM1'!II47+'SEM2'!II47+'SEM3'!II47+'SEM4'!II47+'SEM5'!II47++'SEM6'!II47</f>
        <v>0</v>
      </c>
      <c r="J47" s="35">
        <f>'SEM1'!IJ47+'SEM2'!IJ47+'SEM3'!IJ47+'SEM4'!IJ47+'SEM5'!IJ47++'SEM6'!IJ47</f>
        <v>0</v>
      </c>
      <c r="K47" s="35">
        <f>'SEM1'!IK47+'SEM2'!IK47+'SEM3'!IK47+'SEM4'!IK47+'SEM5'!IK47++'SEM6'!IK47</f>
        <v>0</v>
      </c>
      <c r="L47" s="35">
        <f>'SEM1'!IL47+'SEM2'!IL47+'SEM3'!IL47+'SEM4'!IL47+'SEM5'!IL47++'SEM6'!IL47</f>
        <v>0</v>
      </c>
      <c r="M47" s="35">
        <f>'SEM1'!IM47+'SEM2'!IM47+'SEM3'!IM47+'SEM4'!IM47+'SEM5'!IM47++'SEM6'!IM47</f>
        <v>0</v>
      </c>
      <c r="N47" s="100">
        <f>'SEM1'!IN47+'SEM2'!IN47+'SEM3'!IN47+'SEM4'!IN47+'SEM5'!IN47++'SEM6'!IN47</f>
        <v>0</v>
      </c>
      <c r="O47" s="35">
        <f>'SEM1'!IO47+'SEM2'!IO47+'SEM3'!IO47+'SEM4'!IO47+'SEM5'!IO47++'SEM6'!IO47</f>
        <v>0</v>
      </c>
      <c r="P47" s="35">
        <f>'SEM1'!IP47+'SEM2'!IP47+'SEM3'!IP47+'SEM4'!IP47+'SEM5'!IP47++'SEM6'!IP47</f>
        <v>0</v>
      </c>
      <c r="Q47" s="35">
        <f>'SEM1'!IQ47+'SEM2'!IQ47+'SEM3'!IQ47+'SEM4'!IQ47+'SEM5'!IQ47++'SEM6'!IQ47</f>
        <v>0</v>
      </c>
      <c r="R47" s="35">
        <f>'SEM1'!IR47+'SEM2'!IR47+'SEM3'!IR47+'SEM4'!IR47+'SEM5'!IR47++'SEM6'!IR47</f>
        <v>0</v>
      </c>
      <c r="S47" s="35">
        <f>'SEM1'!IS47+'SEM2'!IS47+'SEM3'!IS47+'SEM4'!IS47+'SEM5'!IS47++'SEM6'!IS47</f>
        <v>0</v>
      </c>
      <c r="T47" s="23">
        <f>'SEM1'!IT47+'SEM2'!IT47+'SEM3'!IT47+'SEM4'!IT47+'SEM5'!IT47++'SEM6'!IT47</f>
        <v>0</v>
      </c>
      <c r="U47" s="26">
        <f>'SEM1'!IU47+'SEM2'!IU47+'SEM3'!IU47+'SEM4'!IU47+'SEM5'!IU47++'SEM6'!IU47</f>
        <v>0</v>
      </c>
      <c r="V47" s="42" t="str">
        <f t="shared" si="4"/>
        <v>-</v>
      </c>
      <c r="W47" s="89" t="str">
        <f t="shared" si="5"/>
        <v>-</v>
      </c>
      <c r="X47" s="43" t="str">
        <f t="shared" si="6"/>
        <v>-</v>
      </c>
      <c r="Y47" s="43" t="str">
        <f t="shared" si="7"/>
        <v>-</v>
      </c>
      <c r="Z47" s="43" t="str">
        <f t="shared" si="8"/>
        <v>-</v>
      </c>
      <c r="AA47" s="43" t="str">
        <f t="shared" si="9"/>
        <v>-</v>
      </c>
      <c r="AB47" s="43" t="str">
        <f t="shared" si="10"/>
        <v>-</v>
      </c>
      <c r="AC47" s="43" t="str">
        <f t="shared" si="11"/>
        <v>-</v>
      </c>
      <c r="AD47" s="43" t="str">
        <f t="shared" si="12"/>
        <v>-</v>
      </c>
      <c r="AE47" s="43" t="str">
        <f t="shared" si="13"/>
        <v>-</v>
      </c>
      <c r="AF47" s="43" t="str">
        <f t="shared" si="14"/>
        <v>-</v>
      </c>
      <c r="AG47" s="43" t="str">
        <f t="shared" si="15"/>
        <v>-</v>
      </c>
      <c r="AH47" s="43" t="str">
        <f t="shared" si="16"/>
        <v>-</v>
      </c>
      <c r="AI47" s="43" t="str">
        <f t="shared" si="17"/>
        <v>-</v>
      </c>
      <c r="AJ47" s="43" t="str">
        <f t="shared" si="18"/>
        <v>-</v>
      </c>
      <c r="AK47" s="43" t="str">
        <f t="shared" si="19"/>
        <v>-</v>
      </c>
      <c r="AL47" s="44" t="str">
        <f t="shared" si="20"/>
        <v>-</v>
      </c>
      <c r="AM47" s="44" t="str">
        <f t="shared" si="21"/>
        <v>-</v>
      </c>
      <c r="AN47" s="44" t="str">
        <f t="shared" si="22"/>
        <v>-</v>
      </c>
      <c r="AO47" s="90" t="str">
        <f t="shared" si="23"/>
        <v>-</v>
      </c>
      <c r="AP47" s="62">
        <f t="shared" si="24"/>
        <v>0</v>
      </c>
      <c r="AQ47" s="63">
        <f t="shared" si="25"/>
        <v>0</v>
      </c>
      <c r="AR47" s="64">
        <f t="shared" si="26"/>
        <v>0</v>
      </c>
      <c r="AS47" s="65">
        <f t="shared" si="27"/>
        <v>0</v>
      </c>
    </row>
    <row r="48" spans="1:45" ht="18.75">
      <c r="A48" s="9">
        <f>IFERROR('SEM1'!A48,"-")</f>
        <v>0</v>
      </c>
      <c r="B48" s="16">
        <f>IFERROR('SEM1'!B48,"-")</f>
        <v>0</v>
      </c>
      <c r="C48" s="39">
        <f>'SEM1'!IC48+'SEM2'!IC48+'SEM3'!IC48+'SEM4'!IC48+'SEM5'!IC48++'SEM6'!IC48</f>
        <v>0</v>
      </c>
      <c r="D48" s="99">
        <f t="shared" si="0"/>
        <v>0</v>
      </c>
      <c r="E48" s="99">
        <f t="shared" si="1"/>
        <v>0</v>
      </c>
      <c r="F48" s="100">
        <f t="shared" si="2"/>
        <v>0</v>
      </c>
      <c r="G48" s="100">
        <f t="shared" si="3"/>
        <v>0</v>
      </c>
      <c r="H48" s="35">
        <f>'SEM1'!IH48+'SEM2'!IH48+'SEM3'!IH48+'SEM4'!IH48+'SEM5'!IH48++'SEM6'!IH48</f>
        <v>0</v>
      </c>
      <c r="I48" s="35">
        <f>'SEM1'!II48+'SEM2'!II48+'SEM3'!II48+'SEM4'!II48+'SEM5'!II48++'SEM6'!II48</f>
        <v>0</v>
      </c>
      <c r="J48" s="35">
        <f>'SEM1'!IJ48+'SEM2'!IJ48+'SEM3'!IJ48+'SEM4'!IJ48+'SEM5'!IJ48++'SEM6'!IJ48</f>
        <v>0</v>
      </c>
      <c r="K48" s="35">
        <f>'SEM1'!IK48+'SEM2'!IK48+'SEM3'!IK48+'SEM4'!IK48+'SEM5'!IK48++'SEM6'!IK48</f>
        <v>0</v>
      </c>
      <c r="L48" s="35">
        <f>'SEM1'!IL48+'SEM2'!IL48+'SEM3'!IL48+'SEM4'!IL48+'SEM5'!IL48++'SEM6'!IL48</f>
        <v>0</v>
      </c>
      <c r="M48" s="35">
        <f>'SEM1'!IM48+'SEM2'!IM48+'SEM3'!IM48+'SEM4'!IM48+'SEM5'!IM48++'SEM6'!IM48</f>
        <v>0</v>
      </c>
      <c r="N48" s="100">
        <f>'SEM1'!IN48+'SEM2'!IN48+'SEM3'!IN48+'SEM4'!IN48+'SEM5'!IN48++'SEM6'!IN48</f>
        <v>0</v>
      </c>
      <c r="O48" s="35">
        <f>'SEM1'!IO48+'SEM2'!IO48+'SEM3'!IO48+'SEM4'!IO48+'SEM5'!IO48++'SEM6'!IO48</f>
        <v>0</v>
      </c>
      <c r="P48" s="35">
        <f>'SEM1'!IP48+'SEM2'!IP48+'SEM3'!IP48+'SEM4'!IP48+'SEM5'!IP48++'SEM6'!IP48</f>
        <v>0</v>
      </c>
      <c r="Q48" s="35">
        <f>'SEM1'!IQ48+'SEM2'!IQ48+'SEM3'!IQ48+'SEM4'!IQ48+'SEM5'!IQ48++'SEM6'!IQ48</f>
        <v>0</v>
      </c>
      <c r="R48" s="35">
        <f>'SEM1'!IR48+'SEM2'!IR48+'SEM3'!IR48+'SEM4'!IR48+'SEM5'!IR48++'SEM6'!IR48</f>
        <v>0</v>
      </c>
      <c r="S48" s="35">
        <f>'SEM1'!IS48+'SEM2'!IS48+'SEM3'!IS48+'SEM4'!IS48+'SEM5'!IS48++'SEM6'!IS48</f>
        <v>0</v>
      </c>
      <c r="T48" s="23">
        <f>'SEM1'!IT48+'SEM2'!IT48+'SEM3'!IT48+'SEM4'!IT48+'SEM5'!IT48++'SEM6'!IT48</f>
        <v>0</v>
      </c>
      <c r="U48" s="26">
        <f>'SEM1'!IU48+'SEM2'!IU48+'SEM3'!IU48+'SEM4'!IU48+'SEM5'!IU48++'SEM6'!IU48</f>
        <v>0</v>
      </c>
      <c r="V48" s="42" t="str">
        <f t="shared" si="4"/>
        <v>-</v>
      </c>
      <c r="W48" s="89" t="str">
        <f t="shared" si="5"/>
        <v>-</v>
      </c>
      <c r="X48" s="43" t="str">
        <f t="shared" si="6"/>
        <v>-</v>
      </c>
      <c r="Y48" s="43" t="str">
        <f t="shared" si="7"/>
        <v>-</v>
      </c>
      <c r="Z48" s="43" t="str">
        <f t="shared" si="8"/>
        <v>-</v>
      </c>
      <c r="AA48" s="43" t="str">
        <f t="shared" si="9"/>
        <v>-</v>
      </c>
      <c r="AB48" s="43" t="str">
        <f t="shared" si="10"/>
        <v>-</v>
      </c>
      <c r="AC48" s="43" t="str">
        <f t="shared" si="11"/>
        <v>-</v>
      </c>
      <c r="AD48" s="43" t="str">
        <f t="shared" si="12"/>
        <v>-</v>
      </c>
      <c r="AE48" s="43" t="str">
        <f t="shared" si="13"/>
        <v>-</v>
      </c>
      <c r="AF48" s="43" t="str">
        <f t="shared" si="14"/>
        <v>-</v>
      </c>
      <c r="AG48" s="43" t="str">
        <f t="shared" si="15"/>
        <v>-</v>
      </c>
      <c r="AH48" s="43" t="str">
        <f t="shared" si="16"/>
        <v>-</v>
      </c>
      <c r="AI48" s="43" t="str">
        <f t="shared" si="17"/>
        <v>-</v>
      </c>
      <c r="AJ48" s="43" t="str">
        <f t="shared" si="18"/>
        <v>-</v>
      </c>
      <c r="AK48" s="43" t="str">
        <f t="shared" si="19"/>
        <v>-</v>
      </c>
      <c r="AL48" s="44" t="str">
        <f t="shared" si="20"/>
        <v>-</v>
      </c>
      <c r="AM48" s="44" t="str">
        <f t="shared" si="21"/>
        <v>-</v>
      </c>
      <c r="AN48" s="44" t="str">
        <f t="shared" si="22"/>
        <v>-</v>
      </c>
      <c r="AO48" s="90" t="str">
        <f t="shared" si="23"/>
        <v>-</v>
      </c>
      <c r="AP48" s="62">
        <f t="shared" si="24"/>
        <v>0</v>
      </c>
      <c r="AQ48" s="63">
        <f t="shared" si="25"/>
        <v>0</v>
      </c>
      <c r="AR48" s="64">
        <f t="shared" si="26"/>
        <v>0</v>
      </c>
      <c r="AS48" s="65">
        <f t="shared" si="27"/>
        <v>0</v>
      </c>
    </row>
    <row r="49" spans="1:45" ht="18.75">
      <c r="A49" s="9">
        <f>IFERROR('SEM1'!A49,"-")</f>
        <v>0</v>
      </c>
      <c r="B49" s="16">
        <f>IFERROR('SEM1'!B49,"-")</f>
        <v>0</v>
      </c>
      <c r="C49" s="39">
        <f>'SEM1'!IC49+'SEM2'!IC49+'SEM3'!IC49+'SEM4'!IC49+'SEM5'!IC49++'SEM6'!IC49</f>
        <v>0</v>
      </c>
      <c r="D49" s="99">
        <f t="shared" si="0"/>
        <v>0</v>
      </c>
      <c r="E49" s="99">
        <f t="shared" si="1"/>
        <v>0</v>
      </c>
      <c r="F49" s="100">
        <f t="shared" si="2"/>
        <v>0</v>
      </c>
      <c r="G49" s="100">
        <f t="shared" si="3"/>
        <v>0</v>
      </c>
      <c r="H49" s="35">
        <f>'SEM1'!IH49+'SEM2'!IH49+'SEM3'!IH49+'SEM4'!IH49+'SEM5'!IH49++'SEM6'!IH49</f>
        <v>0</v>
      </c>
      <c r="I49" s="35">
        <f>'SEM1'!II49+'SEM2'!II49+'SEM3'!II49+'SEM4'!II49+'SEM5'!II49++'SEM6'!II49</f>
        <v>0</v>
      </c>
      <c r="J49" s="35">
        <f>'SEM1'!IJ49+'SEM2'!IJ49+'SEM3'!IJ49+'SEM4'!IJ49+'SEM5'!IJ49++'SEM6'!IJ49</f>
        <v>0</v>
      </c>
      <c r="K49" s="35">
        <f>'SEM1'!IK49+'SEM2'!IK49+'SEM3'!IK49+'SEM4'!IK49+'SEM5'!IK49++'SEM6'!IK49</f>
        <v>0</v>
      </c>
      <c r="L49" s="35">
        <f>'SEM1'!IL49+'SEM2'!IL49+'SEM3'!IL49+'SEM4'!IL49+'SEM5'!IL49++'SEM6'!IL49</f>
        <v>0</v>
      </c>
      <c r="M49" s="35">
        <f>'SEM1'!IM49+'SEM2'!IM49+'SEM3'!IM49+'SEM4'!IM49+'SEM5'!IM49++'SEM6'!IM49</f>
        <v>0</v>
      </c>
      <c r="N49" s="100">
        <f>'SEM1'!IN49+'SEM2'!IN49+'SEM3'!IN49+'SEM4'!IN49+'SEM5'!IN49++'SEM6'!IN49</f>
        <v>0</v>
      </c>
      <c r="O49" s="35">
        <f>'SEM1'!IO49+'SEM2'!IO49+'SEM3'!IO49+'SEM4'!IO49+'SEM5'!IO49++'SEM6'!IO49</f>
        <v>0</v>
      </c>
      <c r="P49" s="35">
        <f>'SEM1'!IP49+'SEM2'!IP49+'SEM3'!IP49+'SEM4'!IP49+'SEM5'!IP49++'SEM6'!IP49</f>
        <v>0</v>
      </c>
      <c r="Q49" s="35">
        <f>'SEM1'!IQ49+'SEM2'!IQ49+'SEM3'!IQ49+'SEM4'!IQ49+'SEM5'!IQ49++'SEM6'!IQ49</f>
        <v>0</v>
      </c>
      <c r="R49" s="35">
        <f>'SEM1'!IR49+'SEM2'!IR49+'SEM3'!IR49+'SEM4'!IR49+'SEM5'!IR49++'SEM6'!IR49</f>
        <v>0</v>
      </c>
      <c r="S49" s="35">
        <f>'SEM1'!IS49+'SEM2'!IS49+'SEM3'!IS49+'SEM4'!IS49+'SEM5'!IS49++'SEM6'!IS49</f>
        <v>0</v>
      </c>
      <c r="T49" s="23">
        <f>'SEM1'!IT49+'SEM2'!IT49+'SEM3'!IT49+'SEM4'!IT49+'SEM5'!IT49++'SEM6'!IT49</f>
        <v>0</v>
      </c>
      <c r="U49" s="26">
        <f>'SEM1'!IU49+'SEM2'!IU49+'SEM3'!IU49+'SEM4'!IU49+'SEM5'!IU49++'SEM6'!IU49</f>
        <v>0</v>
      </c>
      <c r="V49" s="42" t="str">
        <f t="shared" si="4"/>
        <v>-</v>
      </c>
      <c r="W49" s="89" t="str">
        <f t="shared" si="5"/>
        <v>-</v>
      </c>
      <c r="X49" s="43" t="str">
        <f t="shared" si="6"/>
        <v>-</v>
      </c>
      <c r="Y49" s="43" t="str">
        <f t="shared" si="7"/>
        <v>-</v>
      </c>
      <c r="Z49" s="43" t="str">
        <f t="shared" si="8"/>
        <v>-</v>
      </c>
      <c r="AA49" s="43" t="str">
        <f t="shared" si="9"/>
        <v>-</v>
      </c>
      <c r="AB49" s="43" t="str">
        <f t="shared" si="10"/>
        <v>-</v>
      </c>
      <c r="AC49" s="43" t="str">
        <f t="shared" si="11"/>
        <v>-</v>
      </c>
      <c r="AD49" s="43" t="str">
        <f t="shared" si="12"/>
        <v>-</v>
      </c>
      <c r="AE49" s="43" t="str">
        <f t="shared" si="13"/>
        <v>-</v>
      </c>
      <c r="AF49" s="43" t="str">
        <f t="shared" si="14"/>
        <v>-</v>
      </c>
      <c r="AG49" s="43" t="str">
        <f t="shared" si="15"/>
        <v>-</v>
      </c>
      <c r="AH49" s="43" t="str">
        <f t="shared" si="16"/>
        <v>-</v>
      </c>
      <c r="AI49" s="43" t="str">
        <f t="shared" si="17"/>
        <v>-</v>
      </c>
      <c r="AJ49" s="43" t="str">
        <f t="shared" si="18"/>
        <v>-</v>
      </c>
      <c r="AK49" s="43" t="str">
        <f t="shared" si="19"/>
        <v>-</v>
      </c>
      <c r="AL49" s="44" t="str">
        <f t="shared" si="20"/>
        <v>-</v>
      </c>
      <c r="AM49" s="44" t="str">
        <f t="shared" si="21"/>
        <v>-</v>
      </c>
      <c r="AN49" s="44" t="str">
        <f t="shared" si="22"/>
        <v>-</v>
      </c>
      <c r="AO49" s="90" t="str">
        <f t="shared" si="23"/>
        <v>-</v>
      </c>
      <c r="AP49" s="62">
        <f t="shared" si="24"/>
        <v>0</v>
      </c>
      <c r="AQ49" s="63">
        <f t="shared" si="25"/>
        <v>0</v>
      </c>
      <c r="AR49" s="64">
        <f t="shared" si="26"/>
        <v>0</v>
      </c>
      <c r="AS49" s="65">
        <f t="shared" si="27"/>
        <v>0</v>
      </c>
    </row>
    <row r="50" spans="1:45" ht="18.75">
      <c r="A50" s="9">
        <f>IFERROR('SEM1'!A50,"-")</f>
        <v>0</v>
      </c>
      <c r="B50" s="16">
        <f>IFERROR('SEM1'!B50,"-")</f>
        <v>0</v>
      </c>
      <c r="C50" s="39">
        <f>'SEM1'!IC50+'SEM2'!IC50+'SEM3'!IC50+'SEM4'!IC50+'SEM5'!IC50++'SEM6'!IC50</f>
        <v>0</v>
      </c>
      <c r="D50" s="99">
        <f t="shared" si="0"/>
        <v>0</v>
      </c>
      <c r="E50" s="99">
        <f t="shared" si="1"/>
        <v>0</v>
      </c>
      <c r="F50" s="100">
        <f t="shared" si="2"/>
        <v>0</v>
      </c>
      <c r="G50" s="100">
        <f t="shared" si="3"/>
        <v>0</v>
      </c>
      <c r="H50" s="35">
        <f>'SEM1'!IH50+'SEM2'!IH50+'SEM3'!IH50+'SEM4'!IH50+'SEM5'!IH50++'SEM6'!IH50</f>
        <v>0</v>
      </c>
      <c r="I50" s="35">
        <f>'SEM1'!II50+'SEM2'!II50+'SEM3'!II50+'SEM4'!II50+'SEM5'!II50++'SEM6'!II50</f>
        <v>0</v>
      </c>
      <c r="J50" s="35">
        <f>'SEM1'!IJ50+'SEM2'!IJ50+'SEM3'!IJ50+'SEM4'!IJ50+'SEM5'!IJ50++'SEM6'!IJ50</f>
        <v>0</v>
      </c>
      <c r="K50" s="35">
        <f>'SEM1'!IK50+'SEM2'!IK50+'SEM3'!IK50+'SEM4'!IK50+'SEM5'!IK50++'SEM6'!IK50</f>
        <v>0</v>
      </c>
      <c r="L50" s="35">
        <f>'SEM1'!IL50+'SEM2'!IL50+'SEM3'!IL50+'SEM4'!IL50+'SEM5'!IL50++'SEM6'!IL50</f>
        <v>0</v>
      </c>
      <c r="M50" s="35">
        <f>'SEM1'!IM50+'SEM2'!IM50+'SEM3'!IM50+'SEM4'!IM50+'SEM5'!IM50++'SEM6'!IM50</f>
        <v>0</v>
      </c>
      <c r="N50" s="100">
        <f>'SEM1'!IN50+'SEM2'!IN50+'SEM3'!IN50+'SEM4'!IN50+'SEM5'!IN50++'SEM6'!IN50</f>
        <v>0</v>
      </c>
      <c r="O50" s="35">
        <f>'SEM1'!IO50+'SEM2'!IO50+'SEM3'!IO50+'SEM4'!IO50+'SEM5'!IO50++'SEM6'!IO50</f>
        <v>0</v>
      </c>
      <c r="P50" s="35">
        <f>'SEM1'!IP50+'SEM2'!IP50+'SEM3'!IP50+'SEM4'!IP50+'SEM5'!IP50++'SEM6'!IP50</f>
        <v>0</v>
      </c>
      <c r="Q50" s="35">
        <f>'SEM1'!IQ50+'SEM2'!IQ50+'SEM3'!IQ50+'SEM4'!IQ50+'SEM5'!IQ50++'SEM6'!IQ50</f>
        <v>0</v>
      </c>
      <c r="R50" s="35">
        <f>'SEM1'!IR50+'SEM2'!IR50+'SEM3'!IR50+'SEM4'!IR50+'SEM5'!IR50++'SEM6'!IR50</f>
        <v>0</v>
      </c>
      <c r="S50" s="35">
        <f>'SEM1'!IS50+'SEM2'!IS50+'SEM3'!IS50+'SEM4'!IS50+'SEM5'!IS50++'SEM6'!IS50</f>
        <v>0</v>
      </c>
      <c r="T50" s="23">
        <f>'SEM1'!IT50+'SEM2'!IT50+'SEM3'!IT50+'SEM4'!IT50+'SEM5'!IT50++'SEM6'!IT50</f>
        <v>0</v>
      </c>
      <c r="U50" s="26">
        <f>'SEM1'!IU50+'SEM2'!IU50+'SEM3'!IU50+'SEM4'!IU50+'SEM5'!IU50++'SEM6'!IU50</f>
        <v>0</v>
      </c>
      <c r="V50" s="42" t="str">
        <f t="shared" si="4"/>
        <v>-</v>
      </c>
      <c r="W50" s="89" t="str">
        <f t="shared" si="5"/>
        <v>-</v>
      </c>
      <c r="X50" s="43" t="str">
        <f t="shared" si="6"/>
        <v>-</v>
      </c>
      <c r="Y50" s="43" t="str">
        <f t="shared" si="7"/>
        <v>-</v>
      </c>
      <c r="Z50" s="43" t="str">
        <f t="shared" si="8"/>
        <v>-</v>
      </c>
      <c r="AA50" s="43" t="str">
        <f t="shared" si="9"/>
        <v>-</v>
      </c>
      <c r="AB50" s="43" t="str">
        <f t="shared" si="10"/>
        <v>-</v>
      </c>
      <c r="AC50" s="43" t="str">
        <f t="shared" si="11"/>
        <v>-</v>
      </c>
      <c r="AD50" s="43" t="str">
        <f t="shared" si="12"/>
        <v>-</v>
      </c>
      <c r="AE50" s="43" t="str">
        <f t="shared" si="13"/>
        <v>-</v>
      </c>
      <c r="AF50" s="43" t="str">
        <f t="shared" si="14"/>
        <v>-</v>
      </c>
      <c r="AG50" s="43" t="str">
        <f t="shared" si="15"/>
        <v>-</v>
      </c>
      <c r="AH50" s="43" t="str">
        <f t="shared" si="16"/>
        <v>-</v>
      </c>
      <c r="AI50" s="43" t="str">
        <f t="shared" si="17"/>
        <v>-</v>
      </c>
      <c r="AJ50" s="43" t="str">
        <f t="shared" si="18"/>
        <v>-</v>
      </c>
      <c r="AK50" s="43" t="str">
        <f t="shared" si="19"/>
        <v>-</v>
      </c>
      <c r="AL50" s="44" t="str">
        <f t="shared" si="20"/>
        <v>-</v>
      </c>
      <c r="AM50" s="44" t="str">
        <f t="shared" si="21"/>
        <v>-</v>
      </c>
      <c r="AN50" s="44" t="str">
        <f t="shared" si="22"/>
        <v>-</v>
      </c>
      <c r="AO50" s="90" t="str">
        <f t="shared" si="23"/>
        <v>-</v>
      </c>
      <c r="AP50" s="62">
        <f t="shared" si="24"/>
        <v>0</v>
      </c>
      <c r="AQ50" s="63">
        <f t="shared" si="25"/>
        <v>0</v>
      </c>
      <c r="AR50" s="64">
        <f t="shared" si="26"/>
        <v>0</v>
      </c>
      <c r="AS50" s="65">
        <f t="shared" si="27"/>
        <v>0</v>
      </c>
    </row>
    <row r="51" spans="1:45" ht="18.75">
      <c r="A51" s="9">
        <f>IFERROR('SEM1'!A51,"-")</f>
        <v>0</v>
      </c>
      <c r="B51" s="16">
        <f>IFERROR('SEM1'!B51,"-")</f>
        <v>0</v>
      </c>
      <c r="C51" s="39">
        <f>'SEM1'!IC51+'SEM2'!IC51+'SEM3'!IC51+'SEM4'!IC51+'SEM5'!IC51++'SEM6'!IC51</f>
        <v>0</v>
      </c>
      <c r="D51" s="99">
        <f t="shared" si="0"/>
        <v>0</v>
      </c>
      <c r="E51" s="99">
        <f t="shared" si="1"/>
        <v>0</v>
      </c>
      <c r="F51" s="100">
        <f t="shared" si="2"/>
        <v>0</v>
      </c>
      <c r="G51" s="100">
        <f t="shared" si="3"/>
        <v>0</v>
      </c>
      <c r="H51" s="35">
        <f>'SEM1'!IH51+'SEM2'!IH51+'SEM3'!IH51+'SEM4'!IH51+'SEM5'!IH51++'SEM6'!IH51</f>
        <v>0</v>
      </c>
      <c r="I51" s="35">
        <f>'SEM1'!II51+'SEM2'!II51+'SEM3'!II51+'SEM4'!II51+'SEM5'!II51++'SEM6'!II51</f>
        <v>0</v>
      </c>
      <c r="J51" s="35">
        <f>'SEM1'!IJ51+'SEM2'!IJ51+'SEM3'!IJ51+'SEM4'!IJ51+'SEM5'!IJ51++'SEM6'!IJ51</f>
        <v>0</v>
      </c>
      <c r="K51" s="35">
        <f>'SEM1'!IK51+'SEM2'!IK51+'SEM3'!IK51+'SEM4'!IK51+'SEM5'!IK51++'SEM6'!IK51</f>
        <v>0</v>
      </c>
      <c r="L51" s="35">
        <f>'SEM1'!IL51+'SEM2'!IL51+'SEM3'!IL51+'SEM4'!IL51+'SEM5'!IL51++'SEM6'!IL51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'SEM1'!IN51+'SEM2'!IN51+'SEM3'!IN51+'SEM4'!IN51+'SEM5'!IN51++'SEM6'!IN51</f>
        <v>0</v>
      </c>
      <c r="O51" s="35">
        <f>'SEM1'!IO51+'SEM2'!IO51+'SEM3'!IO51+'SEM4'!IO51+'SEM5'!IO51++'SEM6'!IO51</f>
        <v>0</v>
      </c>
      <c r="P51" s="35">
        <f>'SEM1'!IP51+'SEM2'!IP51+'SEM3'!IP51+'SEM4'!IP51+'SEM5'!IP51++'SEM6'!IP51</f>
        <v>0</v>
      </c>
      <c r="Q51" s="35">
        <f>'SEM1'!IQ51+'SEM2'!IQ51+'SEM3'!IQ51+'SEM4'!IQ51+'SEM5'!IQ51++'SEM6'!IQ51</f>
        <v>0</v>
      </c>
      <c r="R51" s="35">
        <f>'SEM1'!IR51+'SEM2'!IR51+'SEM3'!IR51+'SEM4'!IR51+'SEM5'!IR51++'SEM6'!IR51</f>
        <v>0</v>
      </c>
      <c r="S51" s="35">
        <f>'SEM1'!IS51+'SEM2'!IS51+'SEM3'!IS51+'SEM4'!IS51+'SEM5'!IS51++'SEM6'!IS51</f>
        <v>0</v>
      </c>
      <c r="T51" s="23">
        <f>'SEM1'!IT51+'SEM2'!IT51+'SEM3'!IT51+'SEM4'!IT51+'SEM5'!IT51++'SEM6'!IT51</f>
        <v>0</v>
      </c>
      <c r="U51" s="26">
        <f>'SEM1'!IU51+'SEM2'!IU51+'SEM3'!IU51+'SEM4'!IU51+'SEM5'!IU51++'SEM6'!IU51</f>
        <v>0</v>
      </c>
      <c r="V51" s="42" t="str">
        <f t="shared" si="4"/>
        <v>-</v>
      </c>
      <c r="W51" s="89" t="str">
        <f t="shared" si="5"/>
        <v>-</v>
      </c>
      <c r="X51" s="43" t="str">
        <f t="shared" si="6"/>
        <v>-</v>
      </c>
      <c r="Y51" s="43" t="str">
        <f t="shared" si="7"/>
        <v>-</v>
      </c>
      <c r="Z51" s="43" t="str">
        <f t="shared" si="8"/>
        <v>-</v>
      </c>
      <c r="AA51" s="43" t="str">
        <f t="shared" si="9"/>
        <v>-</v>
      </c>
      <c r="AB51" s="43" t="str">
        <f t="shared" si="10"/>
        <v>-</v>
      </c>
      <c r="AC51" s="43" t="str">
        <f t="shared" si="11"/>
        <v>-</v>
      </c>
      <c r="AD51" s="43" t="str">
        <f t="shared" si="12"/>
        <v>-</v>
      </c>
      <c r="AE51" s="43" t="str">
        <f t="shared" si="13"/>
        <v>-</v>
      </c>
      <c r="AF51" s="43" t="str">
        <f t="shared" si="14"/>
        <v>-</v>
      </c>
      <c r="AG51" s="43" t="str">
        <f t="shared" si="15"/>
        <v>-</v>
      </c>
      <c r="AH51" s="43" t="str">
        <f t="shared" si="16"/>
        <v>-</v>
      </c>
      <c r="AI51" s="43" t="str">
        <f t="shared" si="17"/>
        <v>-</v>
      </c>
      <c r="AJ51" s="43" t="str">
        <f t="shared" si="18"/>
        <v>-</v>
      </c>
      <c r="AK51" s="43" t="str">
        <f t="shared" si="19"/>
        <v>-</v>
      </c>
      <c r="AL51" s="44" t="str">
        <f t="shared" si="20"/>
        <v>-</v>
      </c>
      <c r="AM51" s="44" t="str">
        <f t="shared" si="21"/>
        <v>-</v>
      </c>
      <c r="AN51" s="44" t="str">
        <f t="shared" si="22"/>
        <v>-</v>
      </c>
      <c r="AO51" s="90" t="str">
        <f t="shared" si="23"/>
        <v>-</v>
      </c>
      <c r="AP51" s="62">
        <f t="shared" si="24"/>
        <v>0</v>
      </c>
      <c r="AQ51" s="63">
        <f t="shared" si="25"/>
        <v>0</v>
      </c>
      <c r="AR51" s="64">
        <f t="shared" si="26"/>
        <v>0</v>
      </c>
      <c r="AS51" s="65">
        <f t="shared" si="27"/>
        <v>0</v>
      </c>
    </row>
    <row r="52" spans="1:45" ht="18.75">
      <c r="A52" s="9">
        <f>IFERROR('SEM1'!A52,"-")</f>
        <v>0</v>
      </c>
      <c r="B52" s="16">
        <f>IFERROR('SEM1'!B52,"-")</f>
        <v>0</v>
      </c>
      <c r="C52" s="39">
        <f>'SEM1'!IC52+'SEM2'!IC52+'SEM3'!IC52+'SEM4'!IC52+'SEM5'!IC52++'SEM6'!IC52</f>
        <v>0</v>
      </c>
      <c r="D52" s="99">
        <f t="shared" si="0"/>
        <v>0</v>
      </c>
      <c r="E52" s="99">
        <f t="shared" si="1"/>
        <v>0</v>
      </c>
      <c r="F52" s="100">
        <f t="shared" si="2"/>
        <v>0</v>
      </c>
      <c r="G52" s="100">
        <f t="shared" si="3"/>
        <v>0</v>
      </c>
      <c r="H52" s="35">
        <f>'SEM1'!IH52+'SEM2'!IH52+'SEM3'!IH52+'SEM4'!IH52+'SEM5'!IH52++'SEM6'!IH52</f>
        <v>0</v>
      </c>
      <c r="I52" s="35">
        <f>'SEM1'!II52+'SEM2'!II52+'SEM3'!II52+'SEM4'!II52+'SEM5'!II52++'SEM6'!II52</f>
        <v>0</v>
      </c>
      <c r="J52" s="35">
        <f>'SEM1'!IJ52+'SEM2'!IJ52+'SEM3'!IJ52+'SEM4'!IJ52+'SEM5'!IJ52++'SEM6'!IJ52</f>
        <v>0</v>
      </c>
      <c r="K52" s="35">
        <f>'SEM1'!IK52+'SEM2'!IK52+'SEM3'!IK52+'SEM4'!IK52+'SEM5'!IK52++'SEM6'!IK52</f>
        <v>0</v>
      </c>
      <c r="L52" s="35">
        <f>'SEM1'!IL52+'SEM2'!IL52+'SEM3'!IL52+'SEM4'!IL52+'SEM5'!IL52++'SEM6'!IL52</f>
        <v>0</v>
      </c>
      <c r="M52" s="35">
        <f>'SEM1'!IM52+'SEM2'!IM52+'SEM3'!IM52+'SEM4'!IM52+'SEM5'!IM52++'SEM6'!IM52</f>
        <v>0</v>
      </c>
      <c r="N52" s="100">
        <f>'SEM1'!IN52+'SEM2'!IN52+'SEM3'!IN52+'SEM4'!IN52+'SEM5'!IN52++'SEM6'!IN52</f>
        <v>0</v>
      </c>
      <c r="O52" s="35">
        <f>'SEM1'!IO52+'SEM2'!IO52+'SEM3'!IO52+'SEM4'!IO52+'SEM5'!IO52++'SEM6'!IO52</f>
        <v>0</v>
      </c>
      <c r="P52" s="35">
        <f>'SEM1'!IP52+'SEM2'!IP52+'SEM3'!IP52+'SEM4'!IP52+'SEM5'!IP52++'SEM6'!IP52</f>
        <v>0</v>
      </c>
      <c r="Q52" s="35">
        <f>'SEM1'!IQ52+'SEM2'!IQ52+'SEM3'!IQ52+'SEM4'!IQ52+'SEM5'!IQ52++'SEM6'!IQ52</f>
        <v>0</v>
      </c>
      <c r="R52" s="35">
        <f>'SEM1'!IR52+'SEM2'!IR52+'SEM3'!IR52+'SEM4'!IR52+'SEM5'!IR52++'SEM6'!IR52</f>
        <v>0</v>
      </c>
      <c r="S52" s="35">
        <f>'SEM1'!IS52+'SEM2'!IS52+'SEM3'!IS52+'SEM4'!IS52+'SEM5'!IS52++'SEM6'!IS52</f>
        <v>0</v>
      </c>
      <c r="T52" s="23">
        <f>'SEM1'!IT52+'SEM2'!IT52+'SEM3'!IT52+'SEM4'!IT52+'SEM5'!IT52++'SEM6'!IT52</f>
        <v>0</v>
      </c>
      <c r="U52" s="26">
        <f>'SEM1'!IU52+'SEM2'!IU52+'SEM3'!IU52+'SEM4'!IU52+'SEM5'!IU52++'SEM6'!IU52</f>
        <v>0</v>
      </c>
      <c r="V52" s="42" t="str">
        <f t="shared" si="4"/>
        <v>-</v>
      </c>
      <c r="W52" s="89" t="str">
        <f t="shared" si="5"/>
        <v>-</v>
      </c>
      <c r="X52" s="43" t="str">
        <f t="shared" si="6"/>
        <v>-</v>
      </c>
      <c r="Y52" s="43" t="str">
        <f t="shared" si="7"/>
        <v>-</v>
      </c>
      <c r="Z52" s="43" t="str">
        <f t="shared" si="8"/>
        <v>-</v>
      </c>
      <c r="AA52" s="43" t="str">
        <f t="shared" si="9"/>
        <v>-</v>
      </c>
      <c r="AB52" s="43" t="str">
        <f t="shared" si="10"/>
        <v>-</v>
      </c>
      <c r="AC52" s="43" t="str">
        <f t="shared" si="11"/>
        <v>-</v>
      </c>
      <c r="AD52" s="43" t="str">
        <f t="shared" si="12"/>
        <v>-</v>
      </c>
      <c r="AE52" s="43" t="str">
        <f t="shared" si="13"/>
        <v>-</v>
      </c>
      <c r="AF52" s="43" t="str">
        <f t="shared" si="14"/>
        <v>-</v>
      </c>
      <c r="AG52" s="43" t="str">
        <f t="shared" si="15"/>
        <v>-</v>
      </c>
      <c r="AH52" s="43" t="str">
        <f t="shared" si="16"/>
        <v>-</v>
      </c>
      <c r="AI52" s="43" t="str">
        <f t="shared" si="17"/>
        <v>-</v>
      </c>
      <c r="AJ52" s="43" t="str">
        <f t="shared" si="18"/>
        <v>-</v>
      </c>
      <c r="AK52" s="43" t="str">
        <f t="shared" si="19"/>
        <v>-</v>
      </c>
      <c r="AL52" s="44" t="str">
        <f t="shared" si="20"/>
        <v>-</v>
      </c>
      <c r="AM52" s="44" t="str">
        <f t="shared" si="21"/>
        <v>-</v>
      </c>
      <c r="AN52" s="44" t="str">
        <f t="shared" si="22"/>
        <v>-</v>
      </c>
      <c r="AO52" s="90" t="str">
        <f t="shared" si="23"/>
        <v>-</v>
      </c>
      <c r="AP52" s="62">
        <f t="shared" si="24"/>
        <v>0</v>
      </c>
      <c r="AQ52" s="63">
        <f t="shared" si="25"/>
        <v>0</v>
      </c>
      <c r="AR52" s="64">
        <f t="shared" si="26"/>
        <v>0</v>
      </c>
      <c r="AS52" s="65">
        <f t="shared" si="27"/>
        <v>0</v>
      </c>
    </row>
    <row r="53" spans="1:45" ht="18.75">
      <c r="A53" s="9">
        <f>IFERROR('SEM1'!A53,"-")</f>
        <v>0</v>
      </c>
      <c r="B53" s="16">
        <f>IFERROR('SEM1'!B53,"-")</f>
        <v>0</v>
      </c>
      <c r="C53" s="39">
        <f>'SEM1'!IC53+'SEM2'!IC53+'SEM3'!IC53+'SEM4'!IC53+'SEM5'!IC53++'SEM6'!IC53</f>
        <v>0</v>
      </c>
      <c r="D53" s="99">
        <f t="shared" si="0"/>
        <v>0</v>
      </c>
      <c r="E53" s="99">
        <f t="shared" si="1"/>
        <v>0</v>
      </c>
      <c r="F53" s="100">
        <f t="shared" si="2"/>
        <v>0</v>
      </c>
      <c r="G53" s="100">
        <f t="shared" si="3"/>
        <v>0</v>
      </c>
      <c r="H53" s="35">
        <f>'SEM1'!IH53+'SEM2'!IH53+'SEM3'!IH53+'SEM4'!IH53+'SEM5'!IH53++'SEM6'!IH53</f>
        <v>0</v>
      </c>
      <c r="I53" s="35">
        <f>'SEM1'!II53+'SEM2'!II53+'SEM3'!II53+'SEM4'!II53+'SEM5'!II53++'SEM6'!II53</f>
        <v>0</v>
      </c>
      <c r="J53" s="35">
        <f>'SEM1'!IJ53+'SEM2'!IJ53+'SEM3'!IJ53+'SEM4'!IJ53+'SEM5'!IJ53++'SEM6'!IJ53</f>
        <v>0</v>
      </c>
      <c r="K53" s="35">
        <f>'SEM1'!IK53+'SEM2'!IK53+'SEM3'!IK53+'SEM4'!IK53+'SEM5'!IK53++'SEM6'!IK53</f>
        <v>0</v>
      </c>
      <c r="L53" s="35">
        <f>'SEM1'!IL53+'SEM2'!IL53+'SEM3'!IL53+'SEM4'!IL53+'SEM5'!IL53++'SEM6'!IL53</f>
        <v>0</v>
      </c>
      <c r="M53" s="35">
        <f>'SEM1'!IM53+'SEM2'!IM53+'SEM3'!IM53+'SEM4'!IM53+'SEM5'!IM53++'SEM6'!IM53</f>
        <v>0</v>
      </c>
      <c r="N53" s="100">
        <f>'SEM1'!IN53+'SEM2'!IN53+'SEM3'!IN53+'SEM4'!IN53+'SEM5'!IN53++'SEM6'!IN53</f>
        <v>0</v>
      </c>
      <c r="O53" s="35">
        <f>'SEM1'!IO53+'SEM2'!IO53+'SEM3'!IO53+'SEM4'!IO53+'SEM5'!IO53++'SEM6'!IO53</f>
        <v>0</v>
      </c>
      <c r="P53" s="35">
        <f>'SEM1'!IP53+'SEM2'!IP53+'SEM3'!IP53+'SEM4'!IP53+'SEM5'!IP53++'SEM6'!IP53</f>
        <v>0</v>
      </c>
      <c r="Q53" s="35">
        <f>'SEM1'!IQ53+'SEM2'!IQ53+'SEM3'!IQ53+'SEM4'!IQ53+'SEM5'!IQ53++'SEM6'!IQ53</f>
        <v>0</v>
      </c>
      <c r="R53" s="35">
        <f>'SEM1'!IR53+'SEM2'!IR53+'SEM3'!IR53+'SEM4'!IR53+'SEM5'!IR53++'SEM6'!IR53</f>
        <v>0</v>
      </c>
      <c r="S53" s="35">
        <f>'SEM1'!IS53+'SEM2'!IS53+'SEM3'!IS53+'SEM4'!IS53+'SEM5'!IS53++'SEM6'!IS53</f>
        <v>0</v>
      </c>
      <c r="T53" s="23">
        <f>'SEM1'!IT53+'SEM2'!IT53+'SEM3'!IT53+'SEM4'!IT53+'SEM5'!IT53++'SEM6'!IT53</f>
        <v>0</v>
      </c>
      <c r="U53" s="26">
        <f>'SEM1'!IU53+'SEM2'!IU53+'SEM3'!IU53+'SEM4'!IU53+'SEM5'!IU53++'SEM6'!IU53</f>
        <v>0</v>
      </c>
      <c r="V53" s="42" t="str">
        <f t="shared" si="4"/>
        <v>-</v>
      </c>
      <c r="W53" s="89" t="str">
        <f t="shared" si="5"/>
        <v>-</v>
      </c>
      <c r="X53" s="43" t="str">
        <f t="shared" si="6"/>
        <v>-</v>
      </c>
      <c r="Y53" s="43" t="str">
        <f t="shared" si="7"/>
        <v>-</v>
      </c>
      <c r="Z53" s="43" t="str">
        <f t="shared" si="8"/>
        <v>-</v>
      </c>
      <c r="AA53" s="43" t="str">
        <f t="shared" si="9"/>
        <v>-</v>
      </c>
      <c r="AB53" s="43" t="str">
        <f t="shared" si="10"/>
        <v>-</v>
      </c>
      <c r="AC53" s="43" t="str">
        <f t="shared" si="11"/>
        <v>-</v>
      </c>
      <c r="AD53" s="43" t="str">
        <f t="shared" si="12"/>
        <v>-</v>
      </c>
      <c r="AE53" s="43" t="str">
        <f t="shared" si="13"/>
        <v>-</v>
      </c>
      <c r="AF53" s="43" t="str">
        <f t="shared" si="14"/>
        <v>-</v>
      </c>
      <c r="AG53" s="43" t="str">
        <f t="shared" si="15"/>
        <v>-</v>
      </c>
      <c r="AH53" s="43" t="str">
        <f t="shared" si="16"/>
        <v>-</v>
      </c>
      <c r="AI53" s="43" t="str">
        <f t="shared" si="17"/>
        <v>-</v>
      </c>
      <c r="AJ53" s="43" t="str">
        <f t="shared" si="18"/>
        <v>-</v>
      </c>
      <c r="AK53" s="43" t="str">
        <f t="shared" si="19"/>
        <v>-</v>
      </c>
      <c r="AL53" s="44" t="str">
        <f t="shared" si="20"/>
        <v>-</v>
      </c>
      <c r="AM53" s="44" t="str">
        <f t="shared" si="21"/>
        <v>-</v>
      </c>
      <c r="AN53" s="44" t="str">
        <f t="shared" si="22"/>
        <v>-</v>
      </c>
      <c r="AO53" s="90" t="str">
        <f t="shared" si="23"/>
        <v>-</v>
      </c>
      <c r="AP53" s="62">
        <f t="shared" si="24"/>
        <v>0</v>
      </c>
      <c r="AQ53" s="63">
        <f t="shared" si="25"/>
        <v>0</v>
      </c>
      <c r="AR53" s="64">
        <f t="shared" si="26"/>
        <v>0</v>
      </c>
      <c r="AS53" s="65">
        <f t="shared" si="27"/>
        <v>0</v>
      </c>
    </row>
    <row r="54" spans="1:45" ht="18.75">
      <c r="A54" s="9">
        <f>IFERROR('SEM1'!A54,"-")</f>
        <v>0</v>
      </c>
      <c r="B54" s="16">
        <f>IFERROR('SEM1'!B54,"-")</f>
        <v>0</v>
      </c>
      <c r="C54" s="39">
        <f>'SEM1'!IC54+'SEM2'!IC54+'SEM3'!IC54+'SEM4'!IC54+'SEM5'!IC54++'SEM6'!IC54</f>
        <v>0</v>
      </c>
      <c r="D54" s="99">
        <f t="shared" si="0"/>
        <v>0</v>
      </c>
      <c r="E54" s="99">
        <f t="shared" si="1"/>
        <v>0</v>
      </c>
      <c r="F54" s="100">
        <f t="shared" si="2"/>
        <v>0</v>
      </c>
      <c r="G54" s="100">
        <f t="shared" si="3"/>
        <v>0</v>
      </c>
      <c r="H54" s="35">
        <f>'SEM1'!IH54+'SEM2'!IH54+'SEM3'!IH54+'SEM4'!IH54+'SEM5'!IH54++'SEM6'!IH54</f>
        <v>0</v>
      </c>
      <c r="I54" s="35">
        <f>'SEM1'!II54+'SEM2'!II54+'SEM3'!II54+'SEM4'!II54+'SEM5'!II54++'SEM6'!II54</f>
        <v>0</v>
      </c>
      <c r="J54" s="35">
        <f>'SEM1'!IJ54+'SEM2'!IJ54+'SEM3'!IJ54+'SEM4'!IJ54+'SEM5'!IJ54++'SEM6'!IJ54</f>
        <v>0</v>
      </c>
      <c r="K54" s="35">
        <f>'SEM1'!IK54+'SEM2'!IK54+'SEM3'!IK54+'SEM4'!IK54+'SEM5'!IK54++'SEM6'!IK54</f>
        <v>0</v>
      </c>
      <c r="L54" s="35">
        <f>'SEM1'!IL54+'SEM2'!IL54+'SEM3'!IL54+'SEM4'!IL54+'SEM5'!IL54++'SEM6'!IL54</f>
        <v>0</v>
      </c>
      <c r="M54" s="35">
        <f>'SEM1'!IM54+'SEM2'!IM54+'SEM3'!IM54+'SEM4'!IM54+'SEM5'!IM54++'SEM6'!IM54</f>
        <v>0</v>
      </c>
      <c r="N54" s="100">
        <f>'SEM1'!IN54+'SEM2'!IN54+'SEM3'!IN54+'SEM4'!IN54+'SEM5'!IN54++'SEM6'!IN54</f>
        <v>0</v>
      </c>
      <c r="O54" s="35">
        <f>'SEM1'!IO54+'SEM2'!IO54+'SEM3'!IO54+'SEM4'!IO54+'SEM5'!IO54++'SEM6'!IO54</f>
        <v>0</v>
      </c>
      <c r="P54" s="35">
        <f>'SEM1'!IP54+'SEM2'!IP54+'SEM3'!IP54+'SEM4'!IP54+'SEM5'!IP54++'SEM6'!IP54</f>
        <v>0</v>
      </c>
      <c r="Q54" s="35">
        <f>'SEM1'!IQ54+'SEM2'!IQ54+'SEM3'!IQ54+'SEM4'!IQ54+'SEM5'!IQ54++'SEM6'!IQ54</f>
        <v>0</v>
      </c>
      <c r="R54" s="35">
        <f>'SEM1'!IR54+'SEM2'!IR54+'SEM3'!IR54+'SEM4'!IR54+'SEM5'!IR54++'SEM6'!IR54</f>
        <v>0</v>
      </c>
      <c r="S54" s="35">
        <f>'SEM1'!IS54+'SEM2'!IS54+'SEM3'!IS54+'SEM4'!IS54+'SEM5'!IS54++'SEM6'!IS54</f>
        <v>0</v>
      </c>
      <c r="T54" s="23">
        <f>'SEM1'!IT54+'SEM2'!IT54+'SEM3'!IT54+'SEM4'!IT54+'SEM5'!IT54++'SEM6'!IT54</f>
        <v>0</v>
      </c>
      <c r="U54" s="26">
        <f>'SEM1'!IU54+'SEM2'!IU54+'SEM3'!IU54+'SEM4'!IU54+'SEM5'!IU54++'SEM6'!IU54</f>
        <v>0</v>
      </c>
      <c r="V54" s="42" t="str">
        <f t="shared" si="4"/>
        <v>-</v>
      </c>
      <c r="W54" s="89" t="str">
        <f t="shared" si="5"/>
        <v>-</v>
      </c>
      <c r="X54" s="43" t="str">
        <f t="shared" si="6"/>
        <v>-</v>
      </c>
      <c r="Y54" s="43" t="str">
        <f t="shared" si="7"/>
        <v>-</v>
      </c>
      <c r="Z54" s="43" t="str">
        <f t="shared" si="8"/>
        <v>-</v>
      </c>
      <c r="AA54" s="43" t="str">
        <f t="shared" si="9"/>
        <v>-</v>
      </c>
      <c r="AB54" s="43" t="str">
        <f t="shared" si="10"/>
        <v>-</v>
      </c>
      <c r="AC54" s="43" t="str">
        <f t="shared" si="11"/>
        <v>-</v>
      </c>
      <c r="AD54" s="43" t="str">
        <f t="shared" si="12"/>
        <v>-</v>
      </c>
      <c r="AE54" s="43" t="str">
        <f t="shared" si="13"/>
        <v>-</v>
      </c>
      <c r="AF54" s="43" t="str">
        <f t="shared" si="14"/>
        <v>-</v>
      </c>
      <c r="AG54" s="43" t="str">
        <f t="shared" si="15"/>
        <v>-</v>
      </c>
      <c r="AH54" s="43" t="str">
        <f t="shared" si="16"/>
        <v>-</v>
      </c>
      <c r="AI54" s="43" t="str">
        <f t="shared" si="17"/>
        <v>-</v>
      </c>
      <c r="AJ54" s="43" t="str">
        <f t="shared" si="18"/>
        <v>-</v>
      </c>
      <c r="AK54" s="43" t="str">
        <f t="shared" si="19"/>
        <v>-</v>
      </c>
      <c r="AL54" s="44" t="str">
        <f t="shared" si="20"/>
        <v>-</v>
      </c>
      <c r="AM54" s="44" t="str">
        <f t="shared" si="21"/>
        <v>-</v>
      </c>
      <c r="AN54" s="44" t="str">
        <f t="shared" si="22"/>
        <v>-</v>
      </c>
      <c r="AO54" s="90" t="str">
        <f t="shared" si="23"/>
        <v>-</v>
      </c>
      <c r="AP54" s="62">
        <f t="shared" si="24"/>
        <v>0</v>
      </c>
      <c r="AQ54" s="63">
        <f t="shared" si="25"/>
        <v>0</v>
      </c>
      <c r="AR54" s="64">
        <f t="shared" si="26"/>
        <v>0</v>
      </c>
      <c r="AS54" s="65">
        <f t="shared" si="27"/>
        <v>0</v>
      </c>
    </row>
    <row r="55" spans="1:45" ht="18.75">
      <c r="A55" s="9">
        <f>IFERROR('SEM1'!A55,"-")</f>
        <v>0</v>
      </c>
      <c r="B55" s="16">
        <f>IFERROR('SEM1'!B55,"-")</f>
        <v>0</v>
      </c>
      <c r="C55" s="39">
        <f>'SEM1'!IC55+'SEM2'!IC55+'SEM3'!IC55+'SEM4'!IC55+'SEM5'!IC55++'SEM6'!IC55</f>
        <v>0</v>
      </c>
      <c r="D55" s="99">
        <f t="shared" si="0"/>
        <v>0</v>
      </c>
      <c r="E55" s="99">
        <f t="shared" si="1"/>
        <v>0</v>
      </c>
      <c r="F55" s="100">
        <f t="shared" si="2"/>
        <v>0</v>
      </c>
      <c r="G55" s="100">
        <f t="shared" si="3"/>
        <v>0</v>
      </c>
      <c r="H55" s="35">
        <f>'SEM1'!IH55+'SEM2'!IH55+'SEM3'!IH55+'SEM4'!IH55+'SEM5'!IH55++'SEM6'!IH55</f>
        <v>0</v>
      </c>
      <c r="I55" s="35">
        <f>'SEM1'!II55+'SEM2'!II55+'SEM3'!II55+'SEM4'!II55+'SEM5'!II55++'SEM6'!II55</f>
        <v>0</v>
      </c>
      <c r="J55" s="35">
        <f>'SEM1'!IJ55+'SEM2'!IJ55+'SEM3'!IJ55+'SEM4'!IJ55+'SEM5'!IJ55++'SEM6'!IJ55</f>
        <v>0</v>
      </c>
      <c r="K55" s="35">
        <f>'SEM1'!IK55+'SEM2'!IK55+'SEM3'!IK55+'SEM4'!IK55+'SEM5'!IK55++'SEM6'!IK55</f>
        <v>0</v>
      </c>
      <c r="L55" s="35">
        <f>'SEM1'!IL55+'SEM2'!IL55+'SEM3'!IL55+'SEM4'!IL55+'SEM5'!IL55++'SEM6'!IL55</f>
        <v>0</v>
      </c>
      <c r="M55" s="35">
        <f>'SEM1'!IM55+'SEM2'!IM55+'SEM3'!IM55+'SEM4'!IM55+'SEM5'!IM55++'SEM6'!IM55</f>
        <v>0</v>
      </c>
      <c r="N55" s="100">
        <f>'SEM1'!IN55+'SEM2'!IN55+'SEM3'!IN55+'SEM4'!IN55+'SEM5'!IN55++'SEM6'!IN55</f>
        <v>0</v>
      </c>
      <c r="O55" s="35">
        <f>'SEM1'!IO55+'SEM2'!IO55+'SEM3'!IO55+'SEM4'!IO55+'SEM5'!IO55++'SEM6'!IO55</f>
        <v>0</v>
      </c>
      <c r="P55" s="35">
        <f>'SEM1'!IP55+'SEM2'!IP55+'SEM3'!IP55+'SEM4'!IP55+'SEM5'!IP55++'SEM6'!IP55</f>
        <v>0</v>
      </c>
      <c r="Q55" s="35">
        <f>'SEM1'!IQ55+'SEM2'!IQ55+'SEM3'!IQ55+'SEM4'!IQ55+'SEM5'!IQ55++'SEM6'!IQ55</f>
        <v>0</v>
      </c>
      <c r="R55" s="35">
        <f>'SEM1'!IR55+'SEM2'!IR55+'SEM3'!IR55+'SEM4'!IR55+'SEM5'!IR55++'SEM6'!IR55</f>
        <v>0</v>
      </c>
      <c r="S55" s="35">
        <f>'SEM1'!IS55+'SEM2'!IS55+'SEM3'!IS55+'SEM4'!IS55+'SEM5'!IS55++'SEM6'!IS55</f>
        <v>0</v>
      </c>
      <c r="T55" s="23">
        <f>'SEM1'!IT55+'SEM2'!IT55+'SEM3'!IT55+'SEM4'!IT55+'SEM5'!IT55++'SEM6'!IT55</f>
        <v>0</v>
      </c>
      <c r="U55" s="26">
        <f>'SEM1'!IU55+'SEM2'!IU55+'SEM3'!IU55+'SEM4'!IU55+'SEM5'!IU55++'SEM6'!IU55</f>
        <v>0</v>
      </c>
      <c r="V55" s="42" t="str">
        <f t="shared" si="4"/>
        <v>-</v>
      </c>
      <c r="W55" s="89" t="str">
        <f t="shared" si="5"/>
        <v>-</v>
      </c>
      <c r="X55" s="43" t="str">
        <f t="shared" si="6"/>
        <v>-</v>
      </c>
      <c r="Y55" s="43" t="str">
        <f t="shared" si="7"/>
        <v>-</v>
      </c>
      <c r="Z55" s="43" t="str">
        <f t="shared" si="8"/>
        <v>-</v>
      </c>
      <c r="AA55" s="43" t="str">
        <f t="shared" si="9"/>
        <v>-</v>
      </c>
      <c r="AB55" s="43" t="str">
        <f t="shared" si="10"/>
        <v>-</v>
      </c>
      <c r="AC55" s="43" t="str">
        <f t="shared" si="11"/>
        <v>-</v>
      </c>
      <c r="AD55" s="43" t="str">
        <f t="shared" si="12"/>
        <v>-</v>
      </c>
      <c r="AE55" s="43" t="str">
        <f t="shared" si="13"/>
        <v>-</v>
      </c>
      <c r="AF55" s="43" t="str">
        <f t="shared" si="14"/>
        <v>-</v>
      </c>
      <c r="AG55" s="43" t="str">
        <f t="shared" si="15"/>
        <v>-</v>
      </c>
      <c r="AH55" s="43" t="str">
        <f t="shared" si="16"/>
        <v>-</v>
      </c>
      <c r="AI55" s="43" t="str">
        <f t="shared" si="17"/>
        <v>-</v>
      </c>
      <c r="AJ55" s="43" t="str">
        <f t="shared" si="18"/>
        <v>-</v>
      </c>
      <c r="AK55" s="43" t="str">
        <f t="shared" si="19"/>
        <v>-</v>
      </c>
      <c r="AL55" s="44" t="str">
        <f t="shared" si="20"/>
        <v>-</v>
      </c>
      <c r="AM55" s="44" t="str">
        <f t="shared" si="21"/>
        <v>-</v>
      </c>
      <c r="AN55" s="44" t="str">
        <f t="shared" si="22"/>
        <v>-</v>
      </c>
      <c r="AO55" s="90" t="str">
        <f t="shared" si="23"/>
        <v>-</v>
      </c>
      <c r="AP55" s="62">
        <f t="shared" si="24"/>
        <v>0</v>
      </c>
      <c r="AQ55" s="63">
        <f t="shared" si="25"/>
        <v>0</v>
      </c>
      <c r="AR55" s="64">
        <f t="shared" si="26"/>
        <v>0</v>
      </c>
      <c r="AS55" s="65">
        <f t="shared" si="27"/>
        <v>0</v>
      </c>
    </row>
    <row r="56" spans="1:45" ht="18.75">
      <c r="A56" s="9">
        <f>IFERROR('SEM1'!A56,"-")</f>
        <v>0</v>
      </c>
      <c r="B56" s="16">
        <f>IFERROR('SEM1'!B56,"-")</f>
        <v>0</v>
      </c>
      <c r="C56" s="39">
        <f>'SEM1'!IC56+'SEM2'!IC56+'SEM3'!IC56+'SEM4'!IC56+'SEM5'!IC56++'SEM6'!IC56</f>
        <v>0</v>
      </c>
      <c r="D56" s="99">
        <f t="shared" si="0"/>
        <v>0</v>
      </c>
      <c r="E56" s="99">
        <f t="shared" si="1"/>
        <v>0</v>
      </c>
      <c r="F56" s="100">
        <f t="shared" si="2"/>
        <v>0</v>
      </c>
      <c r="G56" s="100">
        <f t="shared" si="3"/>
        <v>0</v>
      </c>
      <c r="H56" s="35">
        <f>'SEM1'!IH56+'SEM2'!IH56+'SEM3'!IH56+'SEM4'!IH56+'SEM5'!IH56++'SEM6'!IH56</f>
        <v>0</v>
      </c>
      <c r="I56" s="35">
        <f>'SEM1'!II56+'SEM2'!II56+'SEM3'!II56+'SEM4'!II56+'SEM5'!II56++'SEM6'!II56</f>
        <v>0</v>
      </c>
      <c r="J56" s="35">
        <f>'SEM1'!IJ56+'SEM2'!IJ56+'SEM3'!IJ56+'SEM4'!IJ56+'SEM5'!IJ56++'SEM6'!IJ56</f>
        <v>0</v>
      </c>
      <c r="K56" s="35">
        <f>'SEM1'!IK56+'SEM2'!IK56+'SEM3'!IK56+'SEM4'!IK56+'SEM5'!IK56++'SEM6'!IK56</f>
        <v>0</v>
      </c>
      <c r="L56" s="35">
        <f>'SEM1'!IL56+'SEM2'!IL56+'SEM3'!IL56+'SEM4'!IL56+'SEM5'!IL56++'SEM6'!IL56</f>
        <v>0</v>
      </c>
      <c r="M56" s="35">
        <f>'SEM1'!IM56+'SEM2'!IM56+'SEM3'!IM56+'SEM4'!IM56+'SEM5'!IM56++'SEM6'!IM56</f>
        <v>0</v>
      </c>
      <c r="N56" s="100">
        <f>'SEM1'!IN56+'SEM2'!IN56+'SEM3'!IN56+'SEM4'!IN56+'SEM5'!IN56++'SEM6'!IN56</f>
        <v>0</v>
      </c>
      <c r="O56" s="35">
        <f>'SEM1'!IO56+'SEM2'!IO56+'SEM3'!IO56+'SEM4'!IO56+'SEM5'!IO56++'SEM6'!IO56</f>
        <v>0</v>
      </c>
      <c r="P56" s="35">
        <f>'SEM1'!IP56+'SEM2'!IP56+'SEM3'!IP56+'SEM4'!IP56+'SEM5'!IP56++'SEM6'!IP56</f>
        <v>0</v>
      </c>
      <c r="Q56" s="35">
        <f>'SEM1'!IQ56+'SEM2'!IQ56+'SEM3'!IQ56+'SEM4'!IQ56+'SEM5'!IQ56++'SEM6'!IQ56</f>
        <v>0</v>
      </c>
      <c r="R56" s="35">
        <f>'SEM1'!IR56+'SEM2'!IR56+'SEM3'!IR56+'SEM4'!IR56+'SEM5'!IR56++'SEM6'!IR56</f>
        <v>0</v>
      </c>
      <c r="S56" s="35">
        <f>'SEM1'!IS56+'SEM2'!IS56+'SEM3'!IS56+'SEM4'!IS56+'SEM5'!IS56++'SEM6'!IS56</f>
        <v>0</v>
      </c>
      <c r="T56" s="23">
        <f>'SEM1'!IT56+'SEM2'!IT56+'SEM3'!IT56+'SEM4'!IT56+'SEM5'!IT56++'SEM6'!IT56</f>
        <v>0</v>
      </c>
      <c r="U56" s="26">
        <f>'SEM1'!IU56+'SEM2'!IU56+'SEM3'!IU56+'SEM4'!IU56+'SEM5'!IU56++'SEM6'!IU56</f>
        <v>0</v>
      </c>
      <c r="V56" s="42" t="str">
        <f t="shared" si="4"/>
        <v>-</v>
      </c>
      <c r="W56" s="89" t="str">
        <f t="shared" si="5"/>
        <v>-</v>
      </c>
      <c r="X56" s="43" t="str">
        <f t="shared" si="6"/>
        <v>-</v>
      </c>
      <c r="Y56" s="43" t="str">
        <f t="shared" si="7"/>
        <v>-</v>
      </c>
      <c r="Z56" s="43" t="str">
        <f t="shared" si="8"/>
        <v>-</v>
      </c>
      <c r="AA56" s="43" t="str">
        <f t="shared" si="9"/>
        <v>-</v>
      </c>
      <c r="AB56" s="43" t="str">
        <f t="shared" si="10"/>
        <v>-</v>
      </c>
      <c r="AC56" s="43" t="str">
        <f t="shared" si="11"/>
        <v>-</v>
      </c>
      <c r="AD56" s="43" t="str">
        <f t="shared" si="12"/>
        <v>-</v>
      </c>
      <c r="AE56" s="43" t="str">
        <f t="shared" si="13"/>
        <v>-</v>
      </c>
      <c r="AF56" s="43" t="str">
        <f t="shared" si="14"/>
        <v>-</v>
      </c>
      <c r="AG56" s="43" t="str">
        <f t="shared" si="15"/>
        <v>-</v>
      </c>
      <c r="AH56" s="43" t="str">
        <f t="shared" si="16"/>
        <v>-</v>
      </c>
      <c r="AI56" s="43" t="str">
        <f t="shared" si="17"/>
        <v>-</v>
      </c>
      <c r="AJ56" s="43" t="str">
        <f t="shared" si="18"/>
        <v>-</v>
      </c>
      <c r="AK56" s="43" t="str">
        <f t="shared" si="19"/>
        <v>-</v>
      </c>
      <c r="AL56" s="44" t="str">
        <f t="shared" si="20"/>
        <v>-</v>
      </c>
      <c r="AM56" s="44" t="str">
        <f t="shared" si="21"/>
        <v>-</v>
      </c>
      <c r="AN56" s="44" t="str">
        <f t="shared" si="22"/>
        <v>-</v>
      </c>
      <c r="AO56" s="90" t="str">
        <f t="shared" si="23"/>
        <v>-</v>
      </c>
      <c r="AP56" s="62">
        <f t="shared" si="24"/>
        <v>0</v>
      </c>
      <c r="AQ56" s="63">
        <f t="shared" si="25"/>
        <v>0</v>
      </c>
      <c r="AR56" s="64">
        <f t="shared" si="26"/>
        <v>0</v>
      </c>
      <c r="AS56" s="65">
        <f t="shared" si="27"/>
        <v>0</v>
      </c>
    </row>
    <row r="57" spans="1:45" ht="18.75">
      <c r="A57" s="9">
        <f>IFERROR('SEM1'!A57,"-")</f>
        <v>0</v>
      </c>
      <c r="B57" s="16">
        <f>IFERROR('SEM1'!B57,"-")</f>
        <v>0</v>
      </c>
      <c r="C57" s="39">
        <f>'SEM1'!IC57+'SEM2'!IC57+'SEM3'!IC57+'SEM4'!IC57+'SEM5'!IC57++'SEM6'!IC57</f>
        <v>0</v>
      </c>
      <c r="D57" s="99">
        <f t="shared" si="0"/>
        <v>0</v>
      </c>
      <c r="E57" s="99">
        <f t="shared" si="1"/>
        <v>0</v>
      </c>
      <c r="F57" s="100">
        <f t="shared" si="2"/>
        <v>0</v>
      </c>
      <c r="G57" s="100">
        <f t="shared" si="3"/>
        <v>0</v>
      </c>
      <c r="H57" s="35">
        <f>'SEM1'!IH57+'SEM2'!IH57+'SEM3'!IH57+'SEM4'!IH57+'SEM5'!IH57++'SEM6'!IH57</f>
        <v>0</v>
      </c>
      <c r="I57" s="35">
        <f>'SEM1'!II57+'SEM2'!II57+'SEM3'!II57+'SEM4'!II57+'SEM5'!II57++'SEM6'!II57</f>
        <v>0</v>
      </c>
      <c r="J57" s="35">
        <f>'SEM1'!IJ57+'SEM2'!IJ57+'SEM3'!IJ57+'SEM4'!IJ57+'SEM5'!IJ57++'SEM6'!IJ57</f>
        <v>0</v>
      </c>
      <c r="K57" s="35">
        <f>'SEM1'!IK57+'SEM2'!IK57+'SEM3'!IK57+'SEM4'!IK57+'SEM5'!IK57++'SEM6'!IK57</f>
        <v>0</v>
      </c>
      <c r="L57" s="35">
        <f>'SEM1'!IL57+'SEM2'!IL57+'SEM3'!IL57+'SEM4'!IL57+'SEM5'!IL57++'SEM6'!IL57</f>
        <v>0</v>
      </c>
      <c r="M57" s="35">
        <f>'SEM1'!IM57+'SEM2'!IM57+'SEM3'!IM57+'SEM4'!IM57+'SEM5'!IM57++'SEM6'!IM57</f>
        <v>0</v>
      </c>
      <c r="N57" s="100">
        <f>'SEM1'!IN57+'SEM2'!IN57+'SEM3'!IN57+'SEM4'!IN57+'SEM5'!IN57++'SEM6'!IN57</f>
        <v>0</v>
      </c>
      <c r="O57" s="35">
        <f>'SEM1'!IO57+'SEM2'!IO57+'SEM3'!IO57+'SEM4'!IO57+'SEM5'!IO57++'SEM6'!IO57</f>
        <v>0</v>
      </c>
      <c r="P57" s="35">
        <f>'SEM1'!IP57+'SEM2'!IP57+'SEM3'!IP57+'SEM4'!IP57+'SEM5'!IP57++'SEM6'!IP57</f>
        <v>0</v>
      </c>
      <c r="Q57" s="35">
        <f>'SEM1'!IQ57+'SEM2'!IQ57+'SEM3'!IQ57+'SEM4'!IQ57+'SEM5'!IQ57++'SEM6'!IQ57</f>
        <v>0</v>
      </c>
      <c r="R57" s="35">
        <f>'SEM1'!IR57+'SEM2'!IR57+'SEM3'!IR57+'SEM4'!IR57+'SEM5'!IR57++'SEM6'!IR57</f>
        <v>0</v>
      </c>
      <c r="S57" s="35">
        <f>'SEM1'!IS57+'SEM2'!IS57+'SEM3'!IS57+'SEM4'!IS57+'SEM5'!IS57++'SEM6'!IS57</f>
        <v>0</v>
      </c>
      <c r="T57" s="23">
        <f>'SEM1'!IT57+'SEM2'!IT57+'SEM3'!IT57+'SEM4'!IT57+'SEM5'!IT57++'SEM6'!IT57</f>
        <v>0</v>
      </c>
      <c r="U57" s="26">
        <f>'SEM1'!IU57+'SEM2'!IU57+'SEM3'!IU57+'SEM4'!IU57+'SEM5'!IU57++'SEM6'!IU57</f>
        <v>0</v>
      </c>
      <c r="V57" s="42" t="str">
        <f t="shared" si="4"/>
        <v>-</v>
      </c>
      <c r="W57" s="89" t="str">
        <f t="shared" si="5"/>
        <v>-</v>
      </c>
      <c r="X57" s="43" t="str">
        <f t="shared" si="6"/>
        <v>-</v>
      </c>
      <c r="Y57" s="43" t="str">
        <f t="shared" si="7"/>
        <v>-</v>
      </c>
      <c r="Z57" s="43" t="str">
        <f t="shared" si="8"/>
        <v>-</v>
      </c>
      <c r="AA57" s="43" t="str">
        <f t="shared" si="9"/>
        <v>-</v>
      </c>
      <c r="AB57" s="43" t="str">
        <f t="shared" si="10"/>
        <v>-</v>
      </c>
      <c r="AC57" s="43" t="str">
        <f t="shared" si="11"/>
        <v>-</v>
      </c>
      <c r="AD57" s="43" t="str">
        <f t="shared" si="12"/>
        <v>-</v>
      </c>
      <c r="AE57" s="43" t="str">
        <f t="shared" si="13"/>
        <v>-</v>
      </c>
      <c r="AF57" s="43" t="str">
        <f t="shared" si="14"/>
        <v>-</v>
      </c>
      <c r="AG57" s="43" t="str">
        <f t="shared" si="15"/>
        <v>-</v>
      </c>
      <c r="AH57" s="43" t="str">
        <f t="shared" si="16"/>
        <v>-</v>
      </c>
      <c r="AI57" s="43" t="str">
        <f t="shared" si="17"/>
        <v>-</v>
      </c>
      <c r="AJ57" s="43" t="str">
        <f t="shared" si="18"/>
        <v>-</v>
      </c>
      <c r="AK57" s="43" t="str">
        <f t="shared" si="19"/>
        <v>-</v>
      </c>
      <c r="AL57" s="44" t="str">
        <f t="shared" si="20"/>
        <v>-</v>
      </c>
      <c r="AM57" s="44" t="str">
        <f t="shared" si="21"/>
        <v>-</v>
      </c>
      <c r="AN57" s="44" t="str">
        <f t="shared" si="22"/>
        <v>-</v>
      </c>
      <c r="AO57" s="90" t="str">
        <f t="shared" si="23"/>
        <v>-</v>
      </c>
      <c r="AP57" s="62">
        <f t="shared" si="24"/>
        <v>0</v>
      </c>
      <c r="AQ57" s="63">
        <f t="shared" si="25"/>
        <v>0</v>
      </c>
      <c r="AR57" s="64">
        <f t="shared" si="26"/>
        <v>0</v>
      </c>
      <c r="AS57" s="65">
        <f t="shared" si="27"/>
        <v>0</v>
      </c>
    </row>
    <row r="58" spans="1:45" ht="18.75">
      <c r="A58" s="9">
        <f>IFERROR('SEM1'!A58,"-")</f>
        <v>0</v>
      </c>
      <c r="B58" s="16">
        <f>IFERROR('SEM1'!B58,"-")</f>
        <v>0</v>
      </c>
      <c r="C58" s="39">
        <f>'SEM1'!IC58+'SEM2'!IC58+'SEM3'!IC58+'SEM4'!IC58+'SEM5'!IC58++'SEM6'!IC58</f>
        <v>0</v>
      </c>
      <c r="D58" s="99">
        <f t="shared" si="0"/>
        <v>0</v>
      </c>
      <c r="E58" s="99">
        <f t="shared" si="1"/>
        <v>0</v>
      </c>
      <c r="F58" s="100">
        <f t="shared" si="2"/>
        <v>0</v>
      </c>
      <c r="G58" s="100">
        <f t="shared" si="3"/>
        <v>0</v>
      </c>
      <c r="H58" s="35">
        <f>'SEM1'!IH58+'SEM2'!IH58+'SEM3'!IH58+'SEM4'!IH58+'SEM5'!IH58++'SEM6'!IH58</f>
        <v>0</v>
      </c>
      <c r="I58" s="35">
        <f>'SEM1'!II58+'SEM2'!II58+'SEM3'!II58+'SEM4'!II58+'SEM5'!II58++'SEM6'!II58</f>
        <v>0</v>
      </c>
      <c r="J58" s="35">
        <f>'SEM1'!IJ58+'SEM2'!IJ58+'SEM3'!IJ58+'SEM4'!IJ58+'SEM5'!IJ58++'SEM6'!IJ58</f>
        <v>0</v>
      </c>
      <c r="K58" s="35">
        <f>'SEM1'!IK58+'SEM2'!IK58+'SEM3'!IK58+'SEM4'!IK58+'SEM5'!IK58++'SEM6'!IK58</f>
        <v>0</v>
      </c>
      <c r="L58" s="35">
        <f>'SEM1'!IL58+'SEM2'!IL58+'SEM3'!IL58+'SEM4'!IL58+'SEM5'!IL58++'SEM6'!IL58</f>
        <v>0</v>
      </c>
      <c r="M58" s="35">
        <f>'SEM1'!IM58+'SEM2'!IM58+'SEM3'!IM58+'SEM4'!IM58+'SEM5'!IM58++'SEM6'!IM58</f>
        <v>0</v>
      </c>
      <c r="N58" s="100">
        <f>'SEM1'!IN58+'SEM2'!IN58+'SEM3'!IN58+'SEM4'!IN58+'SEM5'!IN58++'SEM6'!IN58</f>
        <v>0</v>
      </c>
      <c r="O58" s="35">
        <f>'SEM1'!IO58+'SEM2'!IO58+'SEM3'!IO58+'SEM4'!IO58+'SEM5'!IO58++'SEM6'!IO58</f>
        <v>0</v>
      </c>
      <c r="P58" s="35">
        <f>'SEM1'!IP58+'SEM2'!IP58+'SEM3'!IP58+'SEM4'!IP58+'SEM5'!IP58++'SEM6'!IP58</f>
        <v>0</v>
      </c>
      <c r="Q58" s="35">
        <f>'SEM1'!IQ58+'SEM2'!IQ58+'SEM3'!IQ58+'SEM4'!IQ58+'SEM5'!IQ58++'SEM6'!IQ58</f>
        <v>0</v>
      </c>
      <c r="R58" s="35">
        <f>'SEM1'!IR58+'SEM2'!IR58+'SEM3'!IR58+'SEM4'!IR58+'SEM5'!IR58++'SEM6'!IR58</f>
        <v>0</v>
      </c>
      <c r="S58" s="35">
        <f>'SEM1'!IS58+'SEM2'!IS58+'SEM3'!IS58+'SEM4'!IS58+'SEM5'!IS58++'SEM6'!IS58</f>
        <v>0</v>
      </c>
      <c r="T58" s="23">
        <f>'SEM1'!IT58+'SEM2'!IT58+'SEM3'!IT58+'SEM4'!IT58+'SEM5'!IT58++'SEM6'!IT58</f>
        <v>0</v>
      </c>
      <c r="U58" s="26">
        <f>'SEM1'!IU58+'SEM2'!IU58+'SEM3'!IU58+'SEM4'!IU58+'SEM5'!IU58++'SEM6'!IU58</f>
        <v>0</v>
      </c>
      <c r="V58" s="42" t="str">
        <f t="shared" si="4"/>
        <v>-</v>
      </c>
      <c r="W58" s="89" t="str">
        <f t="shared" si="5"/>
        <v>-</v>
      </c>
      <c r="X58" s="43" t="str">
        <f t="shared" si="6"/>
        <v>-</v>
      </c>
      <c r="Y58" s="43" t="str">
        <f t="shared" si="7"/>
        <v>-</v>
      </c>
      <c r="Z58" s="43" t="str">
        <f t="shared" si="8"/>
        <v>-</v>
      </c>
      <c r="AA58" s="43" t="str">
        <f t="shared" si="9"/>
        <v>-</v>
      </c>
      <c r="AB58" s="43" t="str">
        <f t="shared" si="10"/>
        <v>-</v>
      </c>
      <c r="AC58" s="43" t="str">
        <f t="shared" si="11"/>
        <v>-</v>
      </c>
      <c r="AD58" s="43" t="str">
        <f t="shared" si="12"/>
        <v>-</v>
      </c>
      <c r="AE58" s="43" t="str">
        <f t="shared" si="13"/>
        <v>-</v>
      </c>
      <c r="AF58" s="43" t="str">
        <f t="shared" si="14"/>
        <v>-</v>
      </c>
      <c r="AG58" s="43" t="str">
        <f t="shared" si="15"/>
        <v>-</v>
      </c>
      <c r="AH58" s="43" t="str">
        <f t="shared" si="16"/>
        <v>-</v>
      </c>
      <c r="AI58" s="43" t="str">
        <f t="shared" si="17"/>
        <v>-</v>
      </c>
      <c r="AJ58" s="43" t="str">
        <f t="shared" si="18"/>
        <v>-</v>
      </c>
      <c r="AK58" s="43" t="str">
        <f t="shared" si="19"/>
        <v>-</v>
      </c>
      <c r="AL58" s="44" t="str">
        <f t="shared" si="20"/>
        <v>-</v>
      </c>
      <c r="AM58" s="44" t="str">
        <f t="shared" si="21"/>
        <v>-</v>
      </c>
      <c r="AN58" s="44" t="str">
        <f t="shared" si="22"/>
        <v>-</v>
      </c>
      <c r="AO58" s="90" t="str">
        <f t="shared" si="23"/>
        <v>-</v>
      </c>
      <c r="AP58" s="62">
        <f t="shared" si="24"/>
        <v>0</v>
      </c>
      <c r="AQ58" s="63">
        <f t="shared" si="25"/>
        <v>0</v>
      </c>
      <c r="AR58" s="64">
        <f t="shared" si="26"/>
        <v>0</v>
      </c>
      <c r="AS58" s="65">
        <f t="shared" si="27"/>
        <v>0</v>
      </c>
    </row>
    <row r="59" spans="1:45" ht="18.75">
      <c r="A59" s="9">
        <f>IFERROR('SEM1'!A59,"-")</f>
        <v>0</v>
      </c>
      <c r="B59" s="16">
        <f>IFERROR('SEM1'!B59,"-")</f>
        <v>0</v>
      </c>
      <c r="C59" s="39">
        <f>'SEM1'!IC59+'SEM2'!IC59+'SEM3'!IC59+'SEM4'!IC59+'SEM5'!IC59++'SEM6'!IC59</f>
        <v>0</v>
      </c>
      <c r="D59" s="99">
        <f t="shared" si="0"/>
        <v>0</v>
      </c>
      <c r="E59" s="99">
        <f t="shared" si="1"/>
        <v>0</v>
      </c>
      <c r="F59" s="100">
        <f t="shared" si="2"/>
        <v>0</v>
      </c>
      <c r="G59" s="100">
        <f t="shared" si="3"/>
        <v>0</v>
      </c>
      <c r="H59" s="35">
        <f>'SEM1'!IH59+'SEM2'!IH59+'SEM3'!IH59+'SEM4'!IH59+'SEM5'!IH59++'SEM6'!IH59</f>
        <v>0</v>
      </c>
      <c r="I59" s="35">
        <f>'SEM1'!II59+'SEM2'!II59+'SEM3'!II59+'SEM4'!II59+'SEM5'!II59++'SEM6'!II59</f>
        <v>0</v>
      </c>
      <c r="J59" s="35">
        <f>'SEM1'!IJ59+'SEM2'!IJ59+'SEM3'!IJ59+'SEM4'!IJ59+'SEM5'!IJ59++'SEM6'!IJ59</f>
        <v>0</v>
      </c>
      <c r="K59" s="35">
        <f>'SEM1'!IK59+'SEM2'!IK59+'SEM3'!IK59+'SEM4'!IK59+'SEM5'!IK59++'SEM6'!IK59</f>
        <v>0</v>
      </c>
      <c r="L59" s="35">
        <f>'SEM1'!IL59+'SEM2'!IL59+'SEM3'!IL59+'SEM4'!IL59+'SEM5'!IL59++'SEM6'!IL59</f>
        <v>0</v>
      </c>
      <c r="M59" s="35">
        <f>'SEM1'!IM59+'SEM2'!IM59+'SEM3'!IM59+'SEM4'!IM59+'SEM5'!IM59++'SEM6'!IM59</f>
        <v>0</v>
      </c>
      <c r="N59" s="100">
        <f>'SEM1'!IN59+'SEM2'!IN59+'SEM3'!IN59+'SEM4'!IN59+'SEM5'!IN59++'SEM6'!IN59</f>
        <v>0</v>
      </c>
      <c r="O59" s="35">
        <f>'SEM1'!IO59+'SEM2'!IO59+'SEM3'!IO59+'SEM4'!IO59+'SEM5'!IO59++'SEM6'!IO59</f>
        <v>0</v>
      </c>
      <c r="P59" s="35">
        <f>'SEM1'!IP59+'SEM2'!IP59+'SEM3'!IP59+'SEM4'!IP59+'SEM5'!IP59++'SEM6'!IP59</f>
        <v>0</v>
      </c>
      <c r="Q59" s="35">
        <f>'SEM1'!IQ59+'SEM2'!IQ59+'SEM3'!IQ59+'SEM4'!IQ59+'SEM5'!IQ59++'SEM6'!IQ59</f>
        <v>0</v>
      </c>
      <c r="R59" s="35">
        <f>'SEM1'!IR59+'SEM2'!IR59+'SEM3'!IR59+'SEM4'!IR59+'SEM5'!IR59++'SEM6'!IR59</f>
        <v>0</v>
      </c>
      <c r="S59" s="35">
        <f>'SEM1'!IS59+'SEM2'!IS59+'SEM3'!IS59+'SEM4'!IS59+'SEM5'!IS59++'SEM6'!IS59</f>
        <v>0</v>
      </c>
      <c r="T59" s="23">
        <f>'SEM1'!IT59+'SEM2'!IT59+'SEM3'!IT59+'SEM4'!IT59+'SEM5'!IT59++'SEM6'!IT59</f>
        <v>0</v>
      </c>
      <c r="U59" s="26">
        <f>'SEM1'!IU59+'SEM2'!IU59+'SEM3'!IU59+'SEM4'!IU59+'SEM5'!IU59++'SEM6'!IU59</f>
        <v>0</v>
      </c>
      <c r="V59" s="42" t="str">
        <f t="shared" si="4"/>
        <v>-</v>
      </c>
      <c r="W59" s="89" t="str">
        <f t="shared" si="5"/>
        <v>-</v>
      </c>
      <c r="X59" s="43" t="str">
        <f t="shared" si="6"/>
        <v>-</v>
      </c>
      <c r="Y59" s="43" t="str">
        <f t="shared" si="7"/>
        <v>-</v>
      </c>
      <c r="Z59" s="43" t="str">
        <f t="shared" si="8"/>
        <v>-</v>
      </c>
      <c r="AA59" s="43" t="str">
        <f t="shared" si="9"/>
        <v>-</v>
      </c>
      <c r="AB59" s="43" t="str">
        <f t="shared" si="10"/>
        <v>-</v>
      </c>
      <c r="AC59" s="43" t="str">
        <f t="shared" si="11"/>
        <v>-</v>
      </c>
      <c r="AD59" s="43" t="str">
        <f t="shared" si="12"/>
        <v>-</v>
      </c>
      <c r="AE59" s="43" t="str">
        <f t="shared" si="13"/>
        <v>-</v>
      </c>
      <c r="AF59" s="43" t="str">
        <f t="shared" si="14"/>
        <v>-</v>
      </c>
      <c r="AG59" s="43" t="str">
        <f t="shared" si="15"/>
        <v>-</v>
      </c>
      <c r="AH59" s="43" t="str">
        <f t="shared" si="16"/>
        <v>-</v>
      </c>
      <c r="AI59" s="43" t="str">
        <f t="shared" si="17"/>
        <v>-</v>
      </c>
      <c r="AJ59" s="43" t="str">
        <f t="shared" si="18"/>
        <v>-</v>
      </c>
      <c r="AK59" s="43" t="str">
        <f t="shared" si="19"/>
        <v>-</v>
      </c>
      <c r="AL59" s="44" t="str">
        <f t="shared" si="20"/>
        <v>-</v>
      </c>
      <c r="AM59" s="44" t="str">
        <f t="shared" si="21"/>
        <v>-</v>
      </c>
      <c r="AN59" s="44" t="str">
        <f t="shared" si="22"/>
        <v>-</v>
      </c>
      <c r="AO59" s="90" t="str">
        <f t="shared" si="23"/>
        <v>-</v>
      </c>
      <c r="AP59" s="62">
        <f t="shared" si="24"/>
        <v>0</v>
      </c>
      <c r="AQ59" s="63">
        <f t="shared" si="25"/>
        <v>0</v>
      </c>
      <c r="AR59" s="64">
        <f t="shared" si="26"/>
        <v>0</v>
      </c>
      <c r="AS59" s="65">
        <f t="shared" si="27"/>
        <v>0</v>
      </c>
    </row>
    <row r="60" spans="1:45" ht="18.75">
      <c r="A60" s="9">
        <f>IFERROR('SEM1'!A60,"-")</f>
        <v>0</v>
      </c>
      <c r="B60" s="16">
        <f>IFERROR('SEM1'!B60,"-")</f>
        <v>0</v>
      </c>
      <c r="C60" s="39">
        <f>'SEM1'!IC60+'SEM2'!IC60+'SEM3'!IC60+'SEM4'!IC60+'SEM5'!IC60++'SEM6'!IC60</f>
        <v>0</v>
      </c>
      <c r="D60" s="99">
        <f t="shared" si="0"/>
        <v>0</v>
      </c>
      <c r="E60" s="99">
        <f t="shared" si="1"/>
        <v>0</v>
      </c>
      <c r="F60" s="100">
        <f t="shared" si="2"/>
        <v>0</v>
      </c>
      <c r="G60" s="100">
        <f t="shared" si="3"/>
        <v>0</v>
      </c>
      <c r="H60" s="35">
        <f>'SEM1'!IH60+'SEM2'!IH60+'SEM3'!IH60+'SEM4'!IH60+'SEM5'!IH60++'SEM6'!IH60</f>
        <v>0</v>
      </c>
      <c r="I60" s="35">
        <f>'SEM1'!II60+'SEM2'!II60+'SEM3'!II60+'SEM4'!II60+'SEM5'!II60++'SEM6'!II60</f>
        <v>0</v>
      </c>
      <c r="J60" s="35">
        <f>'SEM1'!IJ60+'SEM2'!IJ60+'SEM3'!IJ60+'SEM4'!IJ60+'SEM5'!IJ60++'SEM6'!IJ60</f>
        <v>0</v>
      </c>
      <c r="K60" s="35">
        <f>'SEM1'!IK60+'SEM2'!IK60+'SEM3'!IK60+'SEM4'!IK60+'SEM5'!IK60++'SEM6'!IK60</f>
        <v>0</v>
      </c>
      <c r="L60" s="35">
        <f>'SEM1'!IL60+'SEM2'!IL60+'SEM3'!IL60+'SEM4'!IL60+'SEM5'!IL60++'SEM6'!IL60</f>
        <v>0</v>
      </c>
      <c r="M60" s="35">
        <f>'SEM1'!IM60+'SEM2'!IM60+'SEM3'!IM60+'SEM4'!IM60+'SEM5'!IM60++'SEM6'!IM60</f>
        <v>0</v>
      </c>
      <c r="N60" s="100">
        <f>'SEM1'!IN60+'SEM2'!IN60+'SEM3'!IN60+'SEM4'!IN60+'SEM5'!IN60++'SEM6'!IN60</f>
        <v>0</v>
      </c>
      <c r="O60" s="35">
        <f>'SEM1'!IO60+'SEM2'!IO60+'SEM3'!IO60+'SEM4'!IO60+'SEM5'!IO60++'SEM6'!IO60</f>
        <v>0</v>
      </c>
      <c r="P60" s="35">
        <f>'SEM1'!IP60+'SEM2'!IP60+'SEM3'!IP60+'SEM4'!IP60+'SEM5'!IP60++'SEM6'!IP60</f>
        <v>0</v>
      </c>
      <c r="Q60" s="35">
        <f>'SEM1'!IQ60+'SEM2'!IQ60+'SEM3'!IQ60+'SEM4'!IQ60+'SEM5'!IQ60++'SEM6'!IQ60</f>
        <v>0</v>
      </c>
      <c r="R60" s="35">
        <f>'SEM1'!IR60+'SEM2'!IR60+'SEM3'!IR60+'SEM4'!IR60+'SEM5'!IR60++'SEM6'!IR60</f>
        <v>0</v>
      </c>
      <c r="S60" s="35">
        <f>'SEM1'!IS60+'SEM2'!IS60+'SEM3'!IS60+'SEM4'!IS60+'SEM5'!IS60++'SEM6'!IS60</f>
        <v>0</v>
      </c>
      <c r="T60" s="23">
        <f>'SEM1'!IT60+'SEM2'!IT60+'SEM3'!IT60+'SEM4'!IT60+'SEM5'!IT60++'SEM6'!IT60</f>
        <v>0</v>
      </c>
      <c r="U60" s="26">
        <f>'SEM1'!IU60+'SEM2'!IU60+'SEM3'!IU60+'SEM4'!IU60+'SEM5'!IU60++'SEM6'!IU60</f>
        <v>0</v>
      </c>
      <c r="V60" s="42" t="str">
        <f t="shared" si="4"/>
        <v>-</v>
      </c>
      <c r="W60" s="89" t="str">
        <f t="shared" si="5"/>
        <v>-</v>
      </c>
      <c r="X60" s="43" t="str">
        <f t="shared" si="6"/>
        <v>-</v>
      </c>
      <c r="Y60" s="43" t="str">
        <f t="shared" si="7"/>
        <v>-</v>
      </c>
      <c r="Z60" s="43" t="str">
        <f t="shared" si="8"/>
        <v>-</v>
      </c>
      <c r="AA60" s="43" t="str">
        <f t="shared" si="9"/>
        <v>-</v>
      </c>
      <c r="AB60" s="43" t="str">
        <f t="shared" si="10"/>
        <v>-</v>
      </c>
      <c r="AC60" s="43" t="str">
        <f t="shared" si="11"/>
        <v>-</v>
      </c>
      <c r="AD60" s="43" t="str">
        <f t="shared" si="12"/>
        <v>-</v>
      </c>
      <c r="AE60" s="43" t="str">
        <f t="shared" si="13"/>
        <v>-</v>
      </c>
      <c r="AF60" s="43" t="str">
        <f t="shared" si="14"/>
        <v>-</v>
      </c>
      <c r="AG60" s="43" t="str">
        <f t="shared" si="15"/>
        <v>-</v>
      </c>
      <c r="AH60" s="43" t="str">
        <f t="shared" si="16"/>
        <v>-</v>
      </c>
      <c r="AI60" s="43" t="str">
        <f t="shared" si="17"/>
        <v>-</v>
      </c>
      <c r="AJ60" s="43" t="str">
        <f t="shared" si="18"/>
        <v>-</v>
      </c>
      <c r="AK60" s="43" t="str">
        <f t="shared" si="19"/>
        <v>-</v>
      </c>
      <c r="AL60" s="44" t="str">
        <f t="shared" si="20"/>
        <v>-</v>
      </c>
      <c r="AM60" s="44" t="str">
        <f t="shared" si="21"/>
        <v>-</v>
      </c>
      <c r="AN60" s="44" t="str">
        <f t="shared" si="22"/>
        <v>-</v>
      </c>
      <c r="AO60" s="90" t="str">
        <f t="shared" si="23"/>
        <v>-</v>
      </c>
      <c r="AP60" s="62">
        <f t="shared" si="24"/>
        <v>0</v>
      </c>
      <c r="AQ60" s="63">
        <f t="shared" si="25"/>
        <v>0</v>
      </c>
      <c r="AR60" s="64">
        <f t="shared" si="26"/>
        <v>0</v>
      </c>
      <c r="AS60" s="65">
        <f t="shared" si="27"/>
        <v>0</v>
      </c>
    </row>
    <row r="61" spans="1:45" ht="18.75">
      <c r="A61" s="9">
        <f>IFERROR('SEM1'!A61,"-")</f>
        <v>0</v>
      </c>
      <c r="B61" s="16">
        <f>IFERROR('SEM1'!B61,"-")</f>
        <v>0</v>
      </c>
      <c r="C61" s="39">
        <f>'SEM1'!IC61+'SEM2'!IC61+'SEM3'!IC61+'SEM4'!IC61+'SEM5'!IC61++'SEM6'!IC61</f>
        <v>0</v>
      </c>
      <c r="D61" s="99">
        <f t="shared" si="0"/>
        <v>0</v>
      </c>
      <c r="E61" s="99">
        <f t="shared" si="1"/>
        <v>0</v>
      </c>
      <c r="F61" s="100">
        <f t="shared" si="2"/>
        <v>0</v>
      </c>
      <c r="G61" s="100">
        <f t="shared" si="3"/>
        <v>0</v>
      </c>
      <c r="H61" s="35">
        <f>'SEM1'!IH61+'SEM2'!IH61+'SEM3'!IH61+'SEM4'!IH61+'SEM5'!IH61++'SEM6'!IH61</f>
        <v>0</v>
      </c>
      <c r="I61" s="35">
        <f>'SEM1'!II61+'SEM2'!II61+'SEM3'!II61+'SEM4'!II61+'SEM5'!II61++'SEM6'!II61</f>
        <v>0</v>
      </c>
      <c r="J61" s="35">
        <f>'SEM1'!IJ61+'SEM2'!IJ61+'SEM3'!IJ61+'SEM4'!IJ61+'SEM5'!IJ61++'SEM6'!IJ61</f>
        <v>0</v>
      </c>
      <c r="K61" s="35">
        <f>'SEM1'!IK61+'SEM2'!IK61+'SEM3'!IK61+'SEM4'!IK61+'SEM5'!IK61++'SEM6'!IK61</f>
        <v>0</v>
      </c>
      <c r="L61" s="35">
        <f>'SEM1'!IL61+'SEM2'!IL61+'SEM3'!IL61+'SEM4'!IL61+'SEM5'!IL61++'SEM6'!IL61</f>
        <v>0</v>
      </c>
      <c r="M61" s="35">
        <f>'SEM1'!IM61+'SEM2'!IM61+'SEM3'!IM61+'SEM4'!IM61+'SEM5'!IM61++'SEM6'!IM61</f>
        <v>0</v>
      </c>
      <c r="N61" s="100">
        <f>'SEM1'!IN61+'SEM2'!IN61+'SEM3'!IN61+'SEM4'!IN61+'SEM5'!IN61++'SEM6'!IN61</f>
        <v>0</v>
      </c>
      <c r="O61" s="35">
        <f>'SEM1'!IO61+'SEM2'!IO61+'SEM3'!IO61+'SEM4'!IO61+'SEM5'!IO61++'SEM6'!IO61</f>
        <v>0</v>
      </c>
      <c r="P61" s="35">
        <f>'SEM1'!IP61+'SEM2'!IP61+'SEM3'!IP61+'SEM4'!IP61+'SEM5'!IP61++'SEM6'!IP61</f>
        <v>0</v>
      </c>
      <c r="Q61" s="35">
        <f>'SEM1'!IQ61+'SEM2'!IQ61+'SEM3'!IQ61+'SEM4'!IQ61+'SEM5'!IQ61++'SEM6'!IQ61</f>
        <v>0</v>
      </c>
      <c r="R61" s="35">
        <f>'SEM1'!IR61+'SEM2'!IR61+'SEM3'!IR61+'SEM4'!IR61+'SEM5'!IR61++'SEM6'!IR61</f>
        <v>0</v>
      </c>
      <c r="S61" s="35">
        <f>'SEM1'!IS61+'SEM2'!IS61+'SEM3'!IS61+'SEM4'!IS61+'SEM5'!IS61++'SEM6'!IS61</f>
        <v>0</v>
      </c>
      <c r="T61" s="23">
        <f>'SEM1'!IT61+'SEM2'!IT61+'SEM3'!IT61+'SEM4'!IT61+'SEM5'!IT61++'SEM6'!IT61</f>
        <v>0</v>
      </c>
      <c r="U61" s="26">
        <f>'SEM1'!IU61+'SEM2'!IU61+'SEM3'!IU61+'SEM4'!IU61+'SEM5'!IU61++'SEM6'!IU61</f>
        <v>0</v>
      </c>
      <c r="V61" s="42" t="str">
        <f t="shared" si="4"/>
        <v>-</v>
      </c>
      <c r="W61" s="89" t="str">
        <f t="shared" si="5"/>
        <v>-</v>
      </c>
      <c r="X61" s="43" t="str">
        <f t="shared" si="6"/>
        <v>-</v>
      </c>
      <c r="Y61" s="43" t="str">
        <f t="shared" si="7"/>
        <v>-</v>
      </c>
      <c r="Z61" s="43" t="str">
        <f t="shared" si="8"/>
        <v>-</v>
      </c>
      <c r="AA61" s="43" t="str">
        <f t="shared" si="9"/>
        <v>-</v>
      </c>
      <c r="AB61" s="43" t="str">
        <f t="shared" si="10"/>
        <v>-</v>
      </c>
      <c r="AC61" s="43" t="str">
        <f t="shared" si="11"/>
        <v>-</v>
      </c>
      <c r="AD61" s="43" t="str">
        <f t="shared" si="12"/>
        <v>-</v>
      </c>
      <c r="AE61" s="43" t="str">
        <f t="shared" si="13"/>
        <v>-</v>
      </c>
      <c r="AF61" s="43" t="str">
        <f t="shared" si="14"/>
        <v>-</v>
      </c>
      <c r="AG61" s="43" t="str">
        <f t="shared" si="15"/>
        <v>-</v>
      </c>
      <c r="AH61" s="43" t="str">
        <f t="shared" si="16"/>
        <v>-</v>
      </c>
      <c r="AI61" s="43" t="str">
        <f t="shared" si="17"/>
        <v>-</v>
      </c>
      <c r="AJ61" s="43" t="str">
        <f t="shared" si="18"/>
        <v>-</v>
      </c>
      <c r="AK61" s="43" t="str">
        <f t="shared" si="19"/>
        <v>-</v>
      </c>
      <c r="AL61" s="44" t="str">
        <f t="shared" si="20"/>
        <v>-</v>
      </c>
      <c r="AM61" s="44" t="str">
        <f t="shared" si="21"/>
        <v>-</v>
      </c>
      <c r="AN61" s="44" t="str">
        <f t="shared" si="22"/>
        <v>-</v>
      </c>
      <c r="AO61" s="90" t="str">
        <f t="shared" si="23"/>
        <v>-</v>
      </c>
      <c r="AP61" s="62">
        <f t="shared" si="24"/>
        <v>0</v>
      </c>
      <c r="AQ61" s="63">
        <f t="shared" si="25"/>
        <v>0</v>
      </c>
      <c r="AR61" s="64">
        <f t="shared" si="26"/>
        <v>0</v>
      </c>
      <c r="AS61" s="65">
        <f t="shared" si="27"/>
        <v>0</v>
      </c>
    </row>
    <row r="62" spans="1:45" ht="18.75">
      <c r="A62" s="9">
        <f>IFERROR('SEM1'!A62,"-")</f>
        <v>0</v>
      </c>
      <c r="B62" s="16">
        <f>IFERROR('SEM1'!B62,"-")</f>
        <v>0</v>
      </c>
      <c r="C62" s="39">
        <f>'SEM1'!IC62+'SEM2'!IC62+'SEM3'!IC62+'SEM4'!IC62+'SEM5'!IC62++'SEM6'!IC62</f>
        <v>0</v>
      </c>
      <c r="D62" s="99">
        <f t="shared" si="0"/>
        <v>0</v>
      </c>
      <c r="E62" s="99">
        <f t="shared" si="1"/>
        <v>0</v>
      </c>
      <c r="F62" s="100">
        <f t="shared" si="2"/>
        <v>0</v>
      </c>
      <c r="G62" s="100">
        <f t="shared" si="3"/>
        <v>0</v>
      </c>
      <c r="H62" s="35">
        <f>'SEM1'!IH62+'SEM2'!IH62+'SEM3'!IH62+'SEM4'!IH62+'SEM5'!IH62++'SEM6'!IH62</f>
        <v>0</v>
      </c>
      <c r="I62" s="35">
        <f>'SEM1'!II62+'SEM2'!II62+'SEM3'!II62+'SEM4'!II62+'SEM5'!II62++'SEM6'!II62</f>
        <v>0</v>
      </c>
      <c r="J62" s="35">
        <f>'SEM1'!IJ62+'SEM2'!IJ62+'SEM3'!IJ62+'SEM4'!IJ62+'SEM5'!IJ62++'SEM6'!IJ62</f>
        <v>0</v>
      </c>
      <c r="K62" s="35">
        <f>'SEM1'!IK62+'SEM2'!IK62+'SEM3'!IK62+'SEM4'!IK62+'SEM5'!IK62++'SEM6'!IK62</f>
        <v>0</v>
      </c>
      <c r="L62" s="35">
        <f>'SEM1'!IL62+'SEM2'!IL62+'SEM3'!IL62+'SEM4'!IL62+'SEM5'!IL62++'SEM6'!IL62</f>
        <v>0</v>
      </c>
      <c r="M62" s="35">
        <f>'SEM1'!IM62+'SEM2'!IM62+'SEM3'!IM62+'SEM4'!IM62+'SEM5'!IM62++'SEM6'!IM62</f>
        <v>0</v>
      </c>
      <c r="N62" s="100">
        <f>'SEM1'!IN62+'SEM2'!IN62+'SEM3'!IN62+'SEM4'!IN62+'SEM5'!IN62++'SEM6'!IN62</f>
        <v>0</v>
      </c>
      <c r="O62" s="35">
        <f>'SEM1'!IO62+'SEM2'!IO62+'SEM3'!IO62+'SEM4'!IO62+'SEM5'!IO62++'SEM6'!IO62</f>
        <v>0</v>
      </c>
      <c r="P62" s="35">
        <f>'SEM1'!IP62+'SEM2'!IP62+'SEM3'!IP62+'SEM4'!IP62+'SEM5'!IP62++'SEM6'!IP62</f>
        <v>0</v>
      </c>
      <c r="Q62" s="35">
        <f>'SEM1'!IQ62+'SEM2'!IQ62+'SEM3'!IQ62+'SEM4'!IQ62+'SEM5'!IQ62++'SEM6'!IQ62</f>
        <v>0</v>
      </c>
      <c r="R62" s="35">
        <f>'SEM1'!IR62+'SEM2'!IR62+'SEM3'!IR62+'SEM4'!IR62+'SEM5'!IR62++'SEM6'!IR62</f>
        <v>0</v>
      </c>
      <c r="S62" s="35">
        <f>'SEM1'!IS62+'SEM2'!IS62+'SEM3'!IS62+'SEM4'!IS62+'SEM5'!IS62++'SEM6'!IS62</f>
        <v>0</v>
      </c>
      <c r="T62" s="23">
        <f>'SEM1'!IT62+'SEM2'!IT62+'SEM3'!IT62+'SEM4'!IT62+'SEM5'!IT62++'SEM6'!IT62</f>
        <v>0</v>
      </c>
      <c r="U62" s="26">
        <f>'SEM1'!IU62+'SEM2'!IU62+'SEM3'!IU62+'SEM4'!IU62+'SEM5'!IU62++'SEM6'!IU62</f>
        <v>0</v>
      </c>
      <c r="V62" s="42" t="str">
        <f t="shared" si="4"/>
        <v>-</v>
      </c>
      <c r="W62" s="89" t="str">
        <f t="shared" si="5"/>
        <v>-</v>
      </c>
      <c r="X62" s="43" t="str">
        <f t="shared" si="6"/>
        <v>-</v>
      </c>
      <c r="Y62" s="43" t="str">
        <f t="shared" si="7"/>
        <v>-</v>
      </c>
      <c r="Z62" s="43" t="str">
        <f t="shared" si="8"/>
        <v>-</v>
      </c>
      <c r="AA62" s="43" t="str">
        <f t="shared" si="9"/>
        <v>-</v>
      </c>
      <c r="AB62" s="43" t="str">
        <f t="shared" si="10"/>
        <v>-</v>
      </c>
      <c r="AC62" s="43" t="str">
        <f t="shared" si="11"/>
        <v>-</v>
      </c>
      <c r="AD62" s="43" t="str">
        <f t="shared" si="12"/>
        <v>-</v>
      </c>
      <c r="AE62" s="43" t="str">
        <f t="shared" si="13"/>
        <v>-</v>
      </c>
      <c r="AF62" s="43" t="str">
        <f t="shared" si="14"/>
        <v>-</v>
      </c>
      <c r="AG62" s="43" t="str">
        <f t="shared" si="15"/>
        <v>-</v>
      </c>
      <c r="AH62" s="43" t="str">
        <f t="shared" si="16"/>
        <v>-</v>
      </c>
      <c r="AI62" s="43" t="str">
        <f t="shared" si="17"/>
        <v>-</v>
      </c>
      <c r="AJ62" s="43" t="str">
        <f t="shared" si="18"/>
        <v>-</v>
      </c>
      <c r="AK62" s="43" t="str">
        <f t="shared" si="19"/>
        <v>-</v>
      </c>
      <c r="AL62" s="44" t="str">
        <f t="shared" si="20"/>
        <v>-</v>
      </c>
      <c r="AM62" s="44" t="str">
        <f t="shared" si="21"/>
        <v>-</v>
      </c>
      <c r="AN62" s="44" t="str">
        <f t="shared" si="22"/>
        <v>-</v>
      </c>
      <c r="AO62" s="90" t="str">
        <f t="shared" si="23"/>
        <v>-</v>
      </c>
      <c r="AP62" s="62">
        <f t="shared" si="24"/>
        <v>0</v>
      </c>
      <c r="AQ62" s="63">
        <f t="shared" si="25"/>
        <v>0</v>
      </c>
      <c r="AR62" s="64">
        <f t="shared" si="26"/>
        <v>0</v>
      </c>
      <c r="AS62" s="65">
        <f t="shared" si="27"/>
        <v>0</v>
      </c>
    </row>
    <row r="63" spans="1:45" ht="18.75">
      <c r="A63" s="9">
        <f>IFERROR('SEM1'!A63,"-")</f>
        <v>0</v>
      </c>
      <c r="B63" s="16">
        <f>IFERROR('SEM1'!B63,"-")</f>
        <v>0</v>
      </c>
      <c r="C63" s="39">
        <f>'SEM1'!IC63+'SEM2'!IC63+'SEM3'!IC63+'SEM4'!IC63+'SEM5'!IC63++'SEM6'!IC63</f>
        <v>0</v>
      </c>
      <c r="D63" s="99">
        <f t="shared" si="0"/>
        <v>0</v>
      </c>
      <c r="E63" s="99">
        <f t="shared" si="1"/>
        <v>0</v>
      </c>
      <c r="F63" s="100">
        <f t="shared" si="2"/>
        <v>0</v>
      </c>
      <c r="G63" s="100">
        <f t="shared" si="3"/>
        <v>0</v>
      </c>
      <c r="H63" s="35">
        <f>'SEM1'!IH63+'SEM2'!IH63+'SEM3'!IH63+'SEM4'!IH63+'SEM5'!IH63++'SEM6'!IH63</f>
        <v>0</v>
      </c>
      <c r="I63" s="35">
        <f>'SEM1'!II63+'SEM2'!II63+'SEM3'!II63+'SEM4'!II63+'SEM5'!II63++'SEM6'!II63</f>
        <v>0</v>
      </c>
      <c r="J63" s="35">
        <f>'SEM1'!IJ63+'SEM2'!IJ63+'SEM3'!IJ63+'SEM4'!IJ63+'SEM5'!IJ63++'SEM6'!IJ63</f>
        <v>0</v>
      </c>
      <c r="K63" s="35">
        <f>'SEM1'!IK63+'SEM2'!IK63+'SEM3'!IK63+'SEM4'!IK63+'SEM5'!IK63++'SEM6'!IK63</f>
        <v>0</v>
      </c>
      <c r="L63" s="35">
        <f>'SEM1'!IL63+'SEM2'!IL63+'SEM3'!IL63+'SEM4'!IL63+'SEM5'!IL63++'SEM6'!IL63</f>
        <v>0</v>
      </c>
      <c r="M63" s="35">
        <f>'SEM1'!IM63+'SEM2'!IM63+'SEM3'!IM63+'SEM4'!IM63+'SEM5'!IM63++'SEM6'!IM63</f>
        <v>0</v>
      </c>
      <c r="N63" s="100">
        <f>'SEM1'!IN63+'SEM2'!IN63+'SEM3'!IN63+'SEM4'!IN63+'SEM5'!IN63++'SEM6'!IN63</f>
        <v>0</v>
      </c>
      <c r="O63" s="35">
        <f>'SEM1'!IO63+'SEM2'!IO63+'SEM3'!IO63+'SEM4'!IO63+'SEM5'!IO63++'SEM6'!IO63</f>
        <v>0</v>
      </c>
      <c r="P63" s="35">
        <f>'SEM1'!IP63+'SEM2'!IP63+'SEM3'!IP63+'SEM4'!IP63+'SEM5'!IP63++'SEM6'!IP63</f>
        <v>0</v>
      </c>
      <c r="Q63" s="35">
        <f>'SEM1'!IQ63+'SEM2'!IQ63+'SEM3'!IQ63+'SEM4'!IQ63+'SEM5'!IQ63++'SEM6'!IQ63</f>
        <v>0</v>
      </c>
      <c r="R63" s="35">
        <f>'SEM1'!IR63+'SEM2'!IR63+'SEM3'!IR63+'SEM4'!IR63+'SEM5'!IR63++'SEM6'!IR63</f>
        <v>0</v>
      </c>
      <c r="S63" s="35">
        <f>'SEM1'!IS63+'SEM2'!IS63+'SEM3'!IS63+'SEM4'!IS63+'SEM5'!IS63++'SEM6'!IS63</f>
        <v>0</v>
      </c>
      <c r="T63" s="23">
        <f>'SEM1'!IT63+'SEM2'!IT63+'SEM3'!IT63+'SEM4'!IT63+'SEM5'!IT63++'SEM6'!IT63</f>
        <v>0</v>
      </c>
      <c r="U63" s="26">
        <f>'SEM1'!IU63+'SEM2'!IU63+'SEM3'!IU63+'SEM4'!IU63+'SEM5'!IU63++'SEM6'!IU63</f>
        <v>0</v>
      </c>
      <c r="V63" s="42" t="str">
        <f t="shared" si="4"/>
        <v>-</v>
      </c>
      <c r="W63" s="89" t="str">
        <f t="shared" si="5"/>
        <v>-</v>
      </c>
      <c r="X63" s="43" t="str">
        <f t="shared" si="6"/>
        <v>-</v>
      </c>
      <c r="Y63" s="43" t="str">
        <f t="shared" si="7"/>
        <v>-</v>
      </c>
      <c r="Z63" s="43" t="str">
        <f t="shared" si="8"/>
        <v>-</v>
      </c>
      <c r="AA63" s="43" t="str">
        <f t="shared" si="9"/>
        <v>-</v>
      </c>
      <c r="AB63" s="43" t="str">
        <f t="shared" si="10"/>
        <v>-</v>
      </c>
      <c r="AC63" s="43" t="str">
        <f t="shared" si="11"/>
        <v>-</v>
      </c>
      <c r="AD63" s="43" t="str">
        <f t="shared" si="12"/>
        <v>-</v>
      </c>
      <c r="AE63" s="43" t="str">
        <f t="shared" si="13"/>
        <v>-</v>
      </c>
      <c r="AF63" s="43" t="str">
        <f t="shared" si="14"/>
        <v>-</v>
      </c>
      <c r="AG63" s="43" t="str">
        <f t="shared" si="15"/>
        <v>-</v>
      </c>
      <c r="AH63" s="43" t="str">
        <f t="shared" si="16"/>
        <v>-</v>
      </c>
      <c r="AI63" s="43" t="str">
        <f t="shared" si="17"/>
        <v>-</v>
      </c>
      <c r="AJ63" s="43" t="str">
        <f t="shared" si="18"/>
        <v>-</v>
      </c>
      <c r="AK63" s="43" t="str">
        <f t="shared" si="19"/>
        <v>-</v>
      </c>
      <c r="AL63" s="44" t="str">
        <f t="shared" si="20"/>
        <v>-</v>
      </c>
      <c r="AM63" s="44" t="str">
        <f t="shared" si="21"/>
        <v>-</v>
      </c>
      <c r="AN63" s="44" t="str">
        <f t="shared" si="22"/>
        <v>-</v>
      </c>
      <c r="AO63" s="90" t="str">
        <f t="shared" si="23"/>
        <v>-</v>
      </c>
      <c r="AP63" s="62">
        <f t="shared" si="24"/>
        <v>0</v>
      </c>
      <c r="AQ63" s="63">
        <f t="shared" si="25"/>
        <v>0</v>
      </c>
      <c r="AR63" s="64">
        <f t="shared" si="26"/>
        <v>0</v>
      </c>
      <c r="AS63" s="65">
        <f t="shared" si="27"/>
        <v>0</v>
      </c>
    </row>
    <row r="64" spans="1:45" ht="18.75">
      <c r="A64" s="9">
        <f>IFERROR('SEM1'!A64,"-")</f>
        <v>0</v>
      </c>
      <c r="B64" s="16">
        <f>IFERROR('SEM1'!B64,"-")</f>
        <v>0</v>
      </c>
      <c r="C64" s="39">
        <f>'SEM1'!IC64+'SEM2'!IC64+'SEM3'!IC64+'SEM4'!IC64+'SEM5'!IC64++'SEM6'!IC64</f>
        <v>0</v>
      </c>
      <c r="D64" s="99">
        <f t="shared" si="0"/>
        <v>0</v>
      </c>
      <c r="E64" s="99">
        <f t="shared" si="1"/>
        <v>0</v>
      </c>
      <c r="F64" s="100">
        <f t="shared" si="2"/>
        <v>0</v>
      </c>
      <c r="G64" s="100">
        <f t="shared" si="3"/>
        <v>0</v>
      </c>
      <c r="H64" s="35">
        <f>'SEM1'!IH64+'SEM2'!IH64+'SEM3'!IH64+'SEM4'!IH64+'SEM5'!IH64++'SEM6'!IH64</f>
        <v>0</v>
      </c>
      <c r="I64" s="35">
        <f>'SEM1'!II64+'SEM2'!II64+'SEM3'!II64+'SEM4'!II64+'SEM5'!II64++'SEM6'!II64</f>
        <v>0</v>
      </c>
      <c r="J64" s="35">
        <f>'SEM1'!IJ64+'SEM2'!IJ64+'SEM3'!IJ64+'SEM4'!IJ64+'SEM5'!IJ64++'SEM6'!IJ64</f>
        <v>0</v>
      </c>
      <c r="K64" s="35">
        <f>'SEM1'!IK64+'SEM2'!IK64+'SEM3'!IK64+'SEM4'!IK64+'SEM5'!IK64++'SEM6'!IK64</f>
        <v>0</v>
      </c>
      <c r="L64" s="35">
        <f>'SEM1'!IL64+'SEM2'!IL64+'SEM3'!IL64+'SEM4'!IL64+'SEM5'!IL64++'SEM6'!IL64</f>
        <v>0</v>
      </c>
      <c r="M64" s="35">
        <f>'SEM1'!IM64+'SEM2'!IM64+'SEM3'!IM64+'SEM4'!IM64+'SEM5'!IM64++'SEM6'!IM64</f>
        <v>0</v>
      </c>
      <c r="N64" s="100">
        <f>'SEM1'!IN64+'SEM2'!IN64+'SEM3'!IN64+'SEM4'!IN64+'SEM5'!IN64++'SEM6'!IN64</f>
        <v>0</v>
      </c>
      <c r="O64" s="35">
        <f>'SEM1'!IO64+'SEM2'!IO64+'SEM3'!IO64+'SEM4'!IO64+'SEM5'!IO64++'SEM6'!IO64</f>
        <v>0</v>
      </c>
      <c r="P64" s="35">
        <f>'SEM1'!IP64+'SEM2'!IP64+'SEM3'!IP64+'SEM4'!IP64+'SEM5'!IP64++'SEM6'!IP64</f>
        <v>0</v>
      </c>
      <c r="Q64" s="35">
        <f>'SEM1'!IQ64+'SEM2'!IQ64+'SEM3'!IQ64+'SEM4'!IQ64+'SEM5'!IQ64++'SEM6'!IQ64</f>
        <v>0</v>
      </c>
      <c r="R64" s="35">
        <f>'SEM1'!IR64+'SEM2'!IR64+'SEM3'!IR64+'SEM4'!IR64+'SEM5'!IR64++'SEM6'!IR64</f>
        <v>0</v>
      </c>
      <c r="S64" s="35">
        <f>'SEM1'!IS64+'SEM2'!IS64+'SEM3'!IS64+'SEM4'!IS64+'SEM5'!IS64++'SEM6'!IS64</f>
        <v>0</v>
      </c>
      <c r="T64" s="23">
        <f>'SEM1'!IT64+'SEM2'!IT64+'SEM3'!IT64+'SEM4'!IT64+'SEM5'!IT64++'SEM6'!IT64</f>
        <v>0</v>
      </c>
      <c r="U64" s="26">
        <f>'SEM1'!IU64+'SEM2'!IU64+'SEM3'!IU64+'SEM4'!IU64+'SEM5'!IU64++'SEM6'!IU64</f>
        <v>0</v>
      </c>
      <c r="V64" s="42" t="str">
        <f t="shared" si="4"/>
        <v>-</v>
      </c>
      <c r="W64" s="89" t="str">
        <f t="shared" si="5"/>
        <v>-</v>
      </c>
      <c r="X64" s="43" t="str">
        <f t="shared" si="6"/>
        <v>-</v>
      </c>
      <c r="Y64" s="43" t="str">
        <f t="shared" si="7"/>
        <v>-</v>
      </c>
      <c r="Z64" s="43" t="str">
        <f t="shared" si="8"/>
        <v>-</v>
      </c>
      <c r="AA64" s="43" t="str">
        <f t="shared" si="9"/>
        <v>-</v>
      </c>
      <c r="AB64" s="43" t="str">
        <f t="shared" si="10"/>
        <v>-</v>
      </c>
      <c r="AC64" s="43" t="str">
        <f t="shared" si="11"/>
        <v>-</v>
      </c>
      <c r="AD64" s="43" t="str">
        <f t="shared" si="12"/>
        <v>-</v>
      </c>
      <c r="AE64" s="43" t="str">
        <f t="shared" si="13"/>
        <v>-</v>
      </c>
      <c r="AF64" s="43" t="str">
        <f t="shared" si="14"/>
        <v>-</v>
      </c>
      <c r="AG64" s="43" t="str">
        <f t="shared" si="15"/>
        <v>-</v>
      </c>
      <c r="AH64" s="43" t="str">
        <f t="shared" si="16"/>
        <v>-</v>
      </c>
      <c r="AI64" s="43" t="str">
        <f t="shared" si="17"/>
        <v>-</v>
      </c>
      <c r="AJ64" s="43" t="str">
        <f t="shared" si="18"/>
        <v>-</v>
      </c>
      <c r="AK64" s="43" t="str">
        <f t="shared" si="19"/>
        <v>-</v>
      </c>
      <c r="AL64" s="44" t="str">
        <f t="shared" si="20"/>
        <v>-</v>
      </c>
      <c r="AM64" s="44" t="str">
        <f t="shared" si="21"/>
        <v>-</v>
      </c>
      <c r="AN64" s="44" t="str">
        <f t="shared" si="22"/>
        <v>-</v>
      </c>
      <c r="AO64" s="90" t="str">
        <f t="shared" si="23"/>
        <v>-</v>
      </c>
      <c r="AP64" s="62">
        <f t="shared" si="24"/>
        <v>0</v>
      </c>
      <c r="AQ64" s="63">
        <f t="shared" si="25"/>
        <v>0</v>
      </c>
      <c r="AR64" s="64">
        <f t="shared" si="26"/>
        <v>0</v>
      </c>
      <c r="AS64" s="65">
        <f t="shared" si="27"/>
        <v>0</v>
      </c>
    </row>
    <row r="65" spans="1:45" ht="18.75">
      <c r="A65" s="9">
        <f>IFERROR('SEM1'!A65,"-")</f>
        <v>0</v>
      </c>
      <c r="B65" s="16">
        <f>IFERROR('SEM1'!B65,"-")</f>
        <v>0</v>
      </c>
      <c r="C65" s="39">
        <f>'SEM1'!IC65+'SEM2'!IC65+'SEM3'!IC65+'SEM4'!IC65+'SEM5'!IC65++'SEM6'!IC65</f>
        <v>0</v>
      </c>
      <c r="D65" s="99">
        <f t="shared" si="0"/>
        <v>0</v>
      </c>
      <c r="E65" s="99">
        <f t="shared" si="1"/>
        <v>0</v>
      </c>
      <c r="F65" s="100">
        <f t="shared" si="2"/>
        <v>0</v>
      </c>
      <c r="G65" s="100">
        <f t="shared" si="3"/>
        <v>0</v>
      </c>
      <c r="H65" s="35">
        <f>'SEM1'!IH65+'SEM2'!IH65+'SEM3'!IH65+'SEM4'!IH65+'SEM5'!IH65++'SEM6'!IH65</f>
        <v>0</v>
      </c>
      <c r="I65" s="35">
        <f>'SEM1'!II65+'SEM2'!II65+'SEM3'!II65+'SEM4'!II65+'SEM5'!II65++'SEM6'!II65</f>
        <v>0</v>
      </c>
      <c r="J65" s="35">
        <f>'SEM1'!IJ65+'SEM2'!IJ65+'SEM3'!IJ65+'SEM4'!IJ65+'SEM5'!IJ65++'SEM6'!IJ65</f>
        <v>0</v>
      </c>
      <c r="K65" s="35">
        <f>'SEM1'!IK65+'SEM2'!IK65+'SEM3'!IK65+'SEM4'!IK65+'SEM5'!IK65++'SEM6'!IK65</f>
        <v>0</v>
      </c>
      <c r="L65" s="35">
        <f>'SEM1'!IL65+'SEM2'!IL65+'SEM3'!IL65+'SEM4'!IL65+'SEM5'!IL65++'SEM6'!IL65</f>
        <v>0</v>
      </c>
      <c r="M65" s="35">
        <f>'SEM1'!IM65+'SEM2'!IM65+'SEM3'!IM65+'SEM4'!IM65+'SEM5'!IM65++'SEM6'!IM65</f>
        <v>0</v>
      </c>
      <c r="N65" s="100">
        <f>'SEM1'!IN65+'SEM2'!IN65+'SEM3'!IN65+'SEM4'!IN65+'SEM5'!IN65++'SEM6'!IN65</f>
        <v>0</v>
      </c>
      <c r="O65" s="35">
        <f>'SEM1'!IO65+'SEM2'!IO65+'SEM3'!IO65+'SEM4'!IO65+'SEM5'!IO65++'SEM6'!IO65</f>
        <v>0</v>
      </c>
      <c r="P65" s="35">
        <f>'SEM1'!IP65+'SEM2'!IP65+'SEM3'!IP65+'SEM4'!IP65+'SEM5'!IP65++'SEM6'!IP65</f>
        <v>0</v>
      </c>
      <c r="Q65" s="35">
        <f>'SEM1'!IQ65+'SEM2'!IQ65+'SEM3'!IQ65+'SEM4'!IQ65+'SEM5'!IQ65++'SEM6'!IQ65</f>
        <v>0</v>
      </c>
      <c r="R65" s="35">
        <f>'SEM1'!IR65+'SEM2'!IR65+'SEM3'!IR65+'SEM4'!IR65+'SEM5'!IR65++'SEM6'!IR65</f>
        <v>0</v>
      </c>
      <c r="S65" s="35">
        <f>'SEM1'!IS65+'SEM2'!IS65+'SEM3'!IS65+'SEM4'!IS65+'SEM5'!IS65++'SEM6'!IS65</f>
        <v>0</v>
      </c>
      <c r="T65" s="23">
        <f>'SEM1'!IT65+'SEM2'!IT65+'SEM3'!IT65+'SEM4'!IT65+'SEM5'!IT65++'SEM6'!IT65</f>
        <v>0</v>
      </c>
      <c r="U65" s="26">
        <f>'SEM1'!IU65+'SEM2'!IU65+'SEM3'!IU65+'SEM4'!IU65+'SEM5'!IU65++'SEM6'!IU65</f>
        <v>0</v>
      </c>
      <c r="V65" s="42" t="str">
        <f t="shared" si="4"/>
        <v>-</v>
      </c>
      <c r="W65" s="89" t="str">
        <f t="shared" si="5"/>
        <v>-</v>
      </c>
      <c r="X65" s="43" t="str">
        <f t="shared" si="6"/>
        <v>-</v>
      </c>
      <c r="Y65" s="43" t="str">
        <f t="shared" si="7"/>
        <v>-</v>
      </c>
      <c r="Z65" s="43" t="str">
        <f t="shared" si="8"/>
        <v>-</v>
      </c>
      <c r="AA65" s="43" t="str">
        <f t="shared" si="9"/>
        <v>-</v>
      </c>
      <c r="AB65" s="43" t="str">
        <f t="shared" si="10"/>
        <v>-</v>
      </c>
      <c r="AC65" s="43" t="str">
        <f t="shared" si="11"/>
        <v>-</v>
      </c>
      <c r="AD65" s="43" t="str">
        <f t="shared" si="12"/>
        <v>-</v>
      </c>
      <c r="AE65" s="43" t="str">
        <f t="shared" si="13"/>
        <v>-</v>
      </c>
      <c r="AF65" s="43" t="str">
        <f t="shared" si="14"/>
        <v>-</v>
      </c>
      <c r="AG65" s="43" t="str">
        <f t="shared" si="15"/>
        <v>-</v>
      </c>
      <c r="AH65" s="43" t="str">
        <f t="shared" si="16"/>
        <v>-</v>
      </c>
      <c r="AI65" s="43" t="str">
        <f t="shared" si="17"/>
        <v>-</v>
      </c>
      <c r="AJ65" s="43" t="str">
        <f t="shared" si="18"/>
        <v>-</v>
      </c>
      <c r="AK65" s="43" t="str">
        <f t="shared" si="19"/>
        <v>-</v>
      </c>
      <c r="AL65" s="44" t="str">
        <f t="shared" si="20"/>
        <v>-</v>
      </c>
      <c r="AM65" s="44" t="str">
        <f t="shared" si="21"/>
        <v>-</v>
      </c>
      <c r="AN65" s="44" t="str">
        <f t="shared" si="22"/>
        <v>-</v>
      </c>
      <c r="AO65" s="90" t="str">
        <f t="shared" si="23"/>
        <v>-</v>
      </c>
      <c r="AP65" s="62">
        <f t="shared" si="24"/>
        <v>0</v>
      </c>
      <c r="AQ65" s="63">
        <f t="shared" si="25"/>
        <v>0</v>
      </c>
      <c r="AR65" s="64">
        <f t="shared" si="26"/>
        <v>0</v>
      </c>
      <c r="AS65" s="65">
        <f t="shared" si="27"/>
        <v>0</v>
      </c>
    </row>
    <row r="66" spans="1:45" ht="18.75">
      <c r="A66" s="9">
        <f>IFERROR('SEM1'!A66,"-")</f>
        <v>0</v>
      </c>
      <c r="B66" s="16">
        <f>IFERROR('SEM1'!B66,"-")</f>
        <v>0</v>
      </c>
      <c r="C66" s="39">
        <f>'SEM1'!IC66+'SEM2'!IC66+'SEM3'!IC66+'SEM4'!IC66+'SEM5'!IC66++'SEM6'!IC66</f>
        <v>0</v>
      </c>
      <c r="D66" s="99">
        <f t="shared" si="0"/>
        <v>0</v>
      </c>
      <c r="E66" s="99">
        <f t="shared" si="1"/>
        <v>0</v>
      </c>
      <c r="F66" s="100">
        <f t="shared" si="2"/>
        <v>0</v>
      </c>
      <c r="G66" s="100">
        <f t="shared" si="3"/>
        <v>0</v>
      </c>
      <c r="H66" s="35">
        <f>'SEM1'!IH66+'SEM2'!IH66+'SEM3'!IH66+'SEM4'!IH66+'SEM5'!IH66++'SEM6'!IH66</f>
        <v>0</v>
      </c>
      <c r="I66" s="35">
        <f>'SEM1'!II66+'SEM2'!II66+'SEM3'!II66+'SEM4'!II66+'SEM5'!II66++'SEM6'!II66</f>
        <v>0</v>
      </c>
      <c r="J66" s="35">
        <f>'SEM1'!IJ66+'SEM2'!IJ66+'SEM3'!IJ66+'SEM4'!IJ66+'SEM5'!IJ66++'SEM6'!IJ66</f>
        <v>0</v>
      </c>
      <c r="K66" s="35">
        <f>'SEM1'!IK66+'SEM2'!IK66+'SEM3'!IK66+'SEM4'!IK66+'SEM5'!IK66++'SEM6'!IK66</f>
        <v>0</v>
      </c>
      <c r="L66" s="35">
        <f>'SEM1'!IL66+'SEM2'!IL66+'SEM3'!IL66+'SEM4'!IL66+'SEM5'!IL66++'SEM6'!IL66</f>
        <v>0</v>
      </c>
      <c r="M66" s="35">
        <f>'SEM1'!IM66+'SEM2'!IM66+'SEM3'!IM66+'SEM4'!IM66+'SEM5'!IM66++'SEM6'!IM66</f>
        <v>0</v>
      </c>
      <c r="N66" s="100">
        <f>'SEM1'!IN66+'SEM2'!IN66+'SEM3'!IN66+'SEM4'!IN66+'SEM5'!IN66++'SEM6'!IN66</f>
        <v>0</v>
      </c>
      <c r="O66" s="35">
        <f>'SEM1'!IO66+'SEM2'!IO66+'SEM3'!IO66+'SEM4'!IO66+'SEM5'!IO66++'SEM6'!IO66</f>
        <v>0</v>
      </c>
      <c r="P66" s="35">
        <f>'SEM1'!IP66+'SEM2'!IP66+'SEM3'!IP66+'SEM4'!IP66+'SEM5'!IP66++'SEM6'!IP66</f>
        <v>0</v>
      </c>
      <c r="Q66" s="35">
        <f>'SEM1'!IQ66+'SEM2'!IQ66+'SEM3'!IQ66+'SEM4'!IQ66+'SEM5'!IQ66++'SEM6'!IQ66</f>
        <v>0</v>
      </c>
      <c r="R66" s="36">
        <f>'SEM1'!IR66+'SEM2'!IR66+'SEM3'!IR66+'SEM4'!IR66+'SEM5'!IR66++'SEM6'!IR66</f>
        <v>0</v>
      </c>
      <c r="S66" s="36">
        <f>'SEM1'!IS66+'SEM2'!IS66+'SEM3'!IS66+'SEM4'!IS66+'SEM5'!IS66++'SEM6'!IS66</f>
        <v>0</v>
      </c>
      <c r="T66" s="33">
        <f>'SEM1'!IT66+'SEM2'!IT66+'SEM3'!IT66+'SEM4'!IT66+'SEM5'!IT66++'SEM6'!IT66</f>
        <v>0</v>
      </c>
      <c r="U66" s="27">
        <f>'SEM1'!IU66+'SEM2'!IU66+'SEM3'!IU66+'SEM4'!IU66+'SEM5'!IU66++'SEM6'!IU66</f>
        <v>0</v>
      </c>
      <c r="V66" s="42" t="str">
        <f t="shared" si="4"/>
        <v>-</v>
      </c>
      <c r="W66" s="89" t="str">
        <f t="shared" si="5"/>
        <v>-</v>
      </c>
      <c r="X66" s="43" t="str">
        <f t="shared" si="6"/>
        <v>-</v>
      </c>
      <c r="Y66" s="43" t="str">
        <f t="shared" si="7"/>
        <v>-</v>
      </c>
      <c r="Z66" s="43" t="str">
        <f t="shared" si="8"/>
        <v>-</v>
      </c>
      <c r="AA66" s="43" t="str">
        <f t="shared" si="9"/>
        <v>-</v>
      </c>
      <c r="AB66" s="43" t="str">
        <f t="shared" si="10"/>
        <v>-</v>
      </c>
      <c r="AC66" s="43" t="str">
        <f t="shared" si="11"/>
        <v>-</v>
      </c>
      <c r="AD66" s="43" t="str">
        <f t="shared" si="12"/>
        <v>-</v>
      </c>
      <c r="AE66" s="43" t="str">
        <f t="shared" si="13"/>
        <v>-</v>
      </c>
      <c r="AF66" s="43" t="str">
        <f t="shared" si="14"/>
        <v>-</v>
      </c>
      <c r="AG66" s="43" t="str">
        <f t="shared" si="15"/>
        <v>-</v>
      </c>
      <c r="AH66" s="43" t="str">
        <f t="shared" si="16"/>
        <v>-</v>
      </c>
      <c r="AI66" s="43" t="str">
        <f t="shared" si="17"/>
        <v>-</v>
      </c>
      <c r="AJ66" s="43" t="str">
        <f t="shared" si="18"/>
        <v>-</v>
      </c>
      <c r="AK66" s="43" t="str">
        <f t="shared" si="19"/>
        <v>-</v>
      </c>
      <c r="AL66" s="44" t="str">
        <f t="shared" si="20"/>
        <v>-</v>
      </c>
      <c r="AM66" s="44" t="str">
        <f t="shared" si="21"/>
        <v>-</v>
      </c>
      <c r="AN66" s="44" t="str">
        <f t="shared" si="22"/>
        <v>-</v>
      </c>
      <c r="AO66" s="90" t="str">
        <f t="shared" si="23"/>
        <v>-</v>
      </c>
      <c r="AP66" s="62">
        <f t="shared" si="24"/>
        <v>0</v>
      </c>
      <c r="AQ66" s="63">
        <f t="shared" si="25"/>
        <v>0</v>
      </c>
      <c r="AR66" s="64">
        <f t="shared" si="26"/>
        <v>0</v>
      </c>
      <c r="AS66" s="65">
        <f t="shared" si="27"/>
        <v>0</v>
      </c>
    </row>
    <row r="67" spans="1:45" ht="18.75">
      <c r="A67" s="9">
        <f>IFERROR('SEM1'!A67,"-")</f>
        <v>0</v>
      </c>
      <c r="B67" s="16">
        <f>IFERROR('SEM1'!B67,"-")</f>
        <v>0</v>
      </c>
      <c r="C67" s="39">
        <f>'SEM1'!IC67+'SEM2'!IC67+'SEM3'!IC67+'SEM4'!IC67+'SEM5'!IC67++'SEM6'!IC67</f>
        <v>0</v>
      </c>
      <c r="D67" s="99">
        <f t="shared" si="0"/>
        <v>0</v>
      </c>
      <c r="E67" s="99">
        <f t="shared" si="1"/>
        <v>0</v>
      </c>
      <c r="F67" s="100">
        <f t="shared" si="2"/>
        <v>0</v>
      </c>
      <c r="G67" s="100">
        <f t="shared" si="3"/>
        <v>0</v>
      </c>
      <c r="H67" s="35">
        <f>'SEM1'!IH67+'SEM2'!IH67+'SEM3'!IH67+'SEM4'!IH67+'SEM5'!IH67++'SEM6'!IH67</f>
        <v>0</v>
      </c>
      <c r="I67" s="35">
        <f>'SEM1'!II67+'SEM2'!II67+'SEM3'!II67+'SEM4'!II67+'SEM5'!II67++'SEM6'!II67</f>
        <v>0</v>
      </c>
      <c r="J67" s="35">
        <f>'SEM1'!IJ67+'SEM2'!IJ67+'SEM3'!IJ67+'SEM4'!IJ67+'SEM5'!IJ67++'SEM6'!IJ67</f>
        <v>0</v>
      </c>
      <c r="K67" s="35">
        <f>'SEM1'!IK67+'SEM2'!IK67+'SEM3'!IK67+'SEM4'!IK67+'SEM5'!IK67++'SEM6'!IK67</f>
        <v>0</v>
      </c>
      <c r="L67" s="35">
        <f>'SEM1'!IL67+'SEM2'!IL67+'SEM3'!IL67+'SEM4'!IL67+'SEM5'!IL67++'SEM6'!IL67</f>
        <v>0</v>
      </c>
      <c r="M67" s="35">
        <f>'SEM1'!IM67+'SEM2'!IM67+'SEM3'!IM67+'SEM4'!IM67+'SEM5'!IM67++'SEM6'!IM67</f>
        <v>0</v>
      </c>
      <c r="N67" s="100">
        <f>'SEM1'!IN67+'SEM2'!IN67+'SEM3'!IN67+'SEM4'!IN67+'SEM5'!IN67++'SEM6'!IN67</f>
        <v>0</v>
      </c>
      <c r="O67" s="35">
        <f>'SEM1'!IO67+'SEM2'!IO67+'SEM3'!IO67+'SEM4'!IO67+'SEM5'!IO67++'SEM6'!IO67</f>
        <v>0</v>
      </c>
      <c r="P67" s="35">
        <f>'SEM1'!IP67+'SEM2'!IP67+'SEM3'!IP67+'SEM4'!IP67+'SEM5'!IP67++'SEM6'!IP67</f>
        <v>0</v>
      </c>
      <c r="Q67" s="35">
        <f>'SEM1'!IQ67+'SEM2'!IQ67+'SEM3'!IQ67+'SEM4'!IQ67+'SEM5'!IQ67++'SEM6'!IQ67</f>
        <v>0</v>
      </c>
      <c r="R67" s="35">
        <f>'SEM1'!IR67+'SEM2'!IR67+'SEM3'!IR67+'SEM4'!IR67+'SEM5'!IR67++'SEM6'!IR67</f>
        <v>0</v>
      </c>
      <c r="S67" s="35">
        <f>'SEM1'!IS67+'SEM2'!IS67+'SEM3'!IS67+'SEM4'!IS67+'SEM5'!IS67++'SEM6'!IS67</f>
        <v>0</v>
      </c>
      <c r="T67" s="23">
        <f>'SEM1'!IT67+'SEM2'!IT67+'SEM3'!IT67+'SEM4'!IT67+'SEM5'!IT67++'SEM6'!IT67</f>
        <v>0</v>
      </c>
      <c r="U67" s="26">
        <f>'SEM1'!IU67+'SEM2'!IU67+'SEM3'!IU67+'SEM4'!IU67+'SEM5'!IU67++'SEM6'!IU67</f>
        <v>0</v>
      </c>
      <c r="V67" s="42" t="str">
        <f t="shared" si="4"/>
        <v>-</v>
      </c>
      <c r="W67" s="89" t="str">
        <f t="shared" si="5"/>
        <v>-</v>
      </c>
      <c r="X67" s="43" t="str">
        <f t="shared" si="6"/>
        <v>-</v>
      </c>
      <c r="Y67" s="43" t="str">
        <f t="shared" si="7"/>
        <v>-</v>
      </c>
      <c r="Z67" s="43" t="str">
        <f t="shared" si="8"/>
        <v>-</v>
      </c>
      <c r="AA67" s="43" t="str">
        <f t="shared" si="9"/>
        <v>-</v>
      </c>
      <c r="AB67" s="43" t="str">
        <f t="shared" si="10"/>
        <v>-</v>
      </c>
      <c r="AC67" s="43" t="str">
        <f t="shared" si="11"/>
        <v>-</v>
      </c>
      <c r="AD67" s="43" t="str">
        <f t="shared" si="12"/>
        <v>-</v>
      </c>
      <c r="AE67" s="43" t="str">
        <f t="shared" si="13"/>
        <v>-</v>
      </c>
      <c r="AF67" s="43" t="str">
        <f t="shared" si="14"/>
        <v>-</v>
      </c>
      <c r="AG67" s="43" t="str">
        <f t="shared" si="15"/>
        <v>-</v>
      </c>
      <c r="AH67" s="43" t="str">
        <f t="shared" si="16"/>
        <v>-</v>
      </c>
      <c r="AI67" s="43" t="str">
        <f t="shared" si="17"/>
        <v>-</v>
      </c>
      <c r="AJ67" s="43" t="str">
        <f t="shared" si="18"/>
        <v>-</v>
      </c>
      <c r="AK67" s="43" t="str">
        <f t="shared" si="19"/>
        <v>-</v>
      </c>
      <c r="AL67" s="44" t="str">
        <f t="shared" si="20"/>
        <v>-</v>
      </c>
      <c r="AM67" s="44" t="str">
        <f t="shared" si="21"/>
        <v>-</v>
      </c>
      <c r="AN67" s="44" t="str">
        <f t="shared" si="22"/>
        <v>-</v>
      </c>
      <c r="AO67" s="90" t="str">
        <f t="shared" si="23"/>
        <v>-</v>
      </c>
      <c r="AP67" s="62">
        <f t="shared" si="24"/>
        <v>0</v>
      </c>
      <c r="AQ67" s="63">
        <f t="shared" si="25"/>
        <v>0</v>
      </c>
      <c r="AR67" s="64">
        <f t="shared" si="26"/>
        <v>0</v>
      </c>
      <c r="AS67" s="65">
        <f t="shared" si="27"/>
        <v>0</v>
      </c>
    </row>
    <row r="68" spans="1:45" ht="18.75">
      <c r="A68" s="9">
        <f>IFERROR('SEM1'!A68,"-")</f>
        <v>0</v>
      </c>
      <c r="B68" s="16">
        <f>IFERROR('SEM1'!B68,"-")</f>
        <v>0</v>
      </c>
      <c r="C68" s="39">
        <f>'SEM1'!IC68+'SEM2'!IC68+'SEM3'!IC68+'SEM4'!IC68+'SEM5'!IC68++'SEM6'!IC68</f>
        <v>0</v>
      </c>
      <c r="D68" s="99">
        <f t="shared" si="0"/>
        <v>0</v>
      </c>
      <c r="E68" s="99">
        <f t="shared" si="1"/>
        <v>0</v>
      </c>
      <c r="F68" s="100">
        <f t="shared" si="2"/>
        <v>0</v>
      </c>
      <c r="G68" s="100">
        <f t="shared" si="3"/>
        <v>0</v>
      </c>
      <c r="H68" s="35">
        <f>'SEM1'!IH68+'SEM2'!IH68+'SEM3'!IH68+'SEM4'!IH68+'SEM5'!IH68++'SEM6'!IH68</f>
        <v>0</v>
      </c>
      <c r="I68" s="35">
        <f>'SEM1'!II68+'SEM2'!II68+'SEM3'!II68+'SEM4'!II68+'SEM5'!II68++'SEM6'!II68</f>
        <v>0</v>
      </c>
      <c r="J68" s="35">
        <f>'SEM1'!IJ68+'SEM2'!IJ68+'SEM3'!IJ68+'SEM4'!IJ68+'SEM5'!IJ68++'SEM6'!IJ68</f>
        <v>0</v>
      </c>
      <c r="K68" s="35">
        <f>'SEM1'!IK68+'SEM2'!IK68+'SEM3'!IK68+'SEM4'!IK68+'SEM5'!IK68++'SEM6'!IK68</f>
        <v>0</v>
      </c>
      <c r="L68" s="35">
        <f>'SEM1'!IL68+'SEM2'!IL68+'SEM3'!IL68+'SEM4'!IL68+'SEM5'!IL68++'SEM6'!IL68</f>
        <v>0</v>
      </c>
      <c r="M68" s="35">
        <f>'SEM1'!IM68+'SEM2'!IM68+'SEM3'!IM68+'SEM4'!IM68+'SEM5'!IM68++'SEM6'!IM68</f>
        <v>0</v>
      </c>
      <c r="N68" s="100">
        <f>'SEM1'!IN68+'SEM2'!IN68+'SEM3'!IN68+'SEM4'!IN68+'SEM5'!IN68++'SEM6'!IN68</f>
        <v>0</v>
      </c>
      <c r="O68" s="35">
        <f>'SEM1'!IO68+'SEM2'!IO68+'SEM3'!IO68+'SEM4'!IO68+'SEM5'!IO68++'SEM6'!IO68</f>
        <v>0</v>
      </c>
      <c r="P68" s="35">
        <f>'SEM1'!IP68+'SEM2'!IP68+'SEM3'!IP68+'SEM4'!IP68+'SEM5'!IP68++'SEM6'!IP68</f>
        <v>0</v>
      </c>
      <c r="Q68" s="35">
        <f>'SEM1'!IQ68+'SEM2'!IQ68+'SEM3'!IQ68+'SEM4'!IQ68+'SEM5'!IQ68++'SEM6'!IQ68</f>
        <v>0</v>
      </c>
      <c r="R68" s="35">
        <f>'SEM1'!IR68+'SEM2'!IR68+'SEM3'!IR68+'SEM4'!IR68+'SEM5'!IR68++'SEM6'!IR68</f>
        <v>0</v>
      </c>
      <c r="S68" s="35">
        <f>'SEM1'!IS68+'SEM2'!IS68+'SEM3'!IS68+'SEM4'!IS68+'SEM5'!IS68++'SEM6'!IS68</f>
        <v>0</v>
      </c>
      <c r="T68" s="23">
        <f>'SEM1'!IT68+'SEM2'!IT68+'SEM3'!IT68+'SEM4'!IT68+'SEM5'!IT68++'SEM6'!IT68</f>
        <v>0</v>
      </c>
      <c r="U68" s="26">
        <f>'SEM1'!IU68+'SEM2'!IU68+'SEM3'!IU68+'SEM4'!IU68+'SEM5'!IU68++'SEM6'!IU68</f>
        <v>0</v>
      </c>
      <c r="V68" s="42" t="str">
        <f t="shared" si="4"/>
        <v>-</v>
      </c>
      <c r="W68" s="89" t="str">
        <f t="shared" si="5"/>
        <v>-</v>
      </c>
      <c r="X68" s="43" t="str">
        <f t="shared" si="6"/>
        <v>-</v>
      </c>
      <c r="Y68" s="43" t="str">
        <f t="shared" si="7"/>
        <v>-</v>
      </c>
      <c r="Z68" s="43" t="str">
        <f t="shared" si="8"/>
        <v>-</v>
      </c>
      <c r="AA68" s="43" t="str">
        <f t="shared" si="9"/>
        <v>-</v>
      </c>
      <c r="AB68" s="43" t="str">
        <f t="shared" si="10"/>
        <v>-</v>
      </c>
      <c r="AC68" s="43" t="str">
        <f t="shared" si="11"/>
        <v>-</v>
      </c>
      <c r="AD68" s="43" t="str">
        <f t="shared" si="12"/>
        <v>-</v>
      </c>
      <c r="AE68" s="43" t="str">
        <f t="shared" si="13"/>
        <v>-</v>
      </c>
      <c r="AF68" s="43" t="str">
        <f t="shared" si="14"/>
        <v>-</v>
      </c>
      <c r="AG68" s="43" t="str">
        <f t="shared" si="15"/>
        <v>-</v>
      </c>
      <c r="AH68" s="43" t="str">
        <f t="shared" si="16"/>
        <v>-</v>
      </c>
      <c r="AI68" s="43" t="str">
        <f t="shared" si="17"/>
        <v>-</v>
      </c>
      <c r="AJ68" s="43" t="str">
        <f t="shared" si="18"/>
        <v>-</v>
      </c>
      <c r="AK68" s="43" t="str">
        <f t="shared" si="19"/>
        <v>-</v>
      </c>
      <c r="AL68" s="44" t="str">
        <f t="shared" si="20"/>
        <v>-</v>
      </c>
      <c r="AM68" s="44" t="str">
        <f t="shared" si="21"/>
        <v>-</v>
      </c>
      <c r="AN68" s="44" t="str">
        <f t="shared" si="22"/>
        <v>-</v>
      </c>
      <c r="AO68" s="90" t="str">
        <f t="shared" si="23"/>
        <v>-</v>
      </c>
      <c r="AP68" s="62">
        <f t="shared" si="24"/>
        <v>0</v>
      </c>
      <c r="AQ68" s="63">
        <f t="shared" si="25"/>
        <v>0</v>
      </c>
      <c r="AR68" s="64">
        <f t="shared" si="26"/>
        <v>0</v>
      </c>
      <c r="AS68" s="65">
        <f t="shared" si="27"/>
        <v>0</v>
      </c>
    </row>
    <row r="69" spans="1:45" ht="18.75">
      <c r="A69" s="9">
        <f>IFERROR('SEM1'!A69,"-")</f>
        <v>0</v>
      </c>
      <c r="B69" s="16">
        <f>IFERROR('SEM1'!B69,"-")</f>
        <v>0</v>
      </c>
      <c r="C69" s="39">
        <f>'SEM1'!IC69+'SEM2'!IC69+'SEM3'!IC69+'SEM4'!IC69+'SEM5'!IC69++'SEM6'!IC69</f>
        <v>0</v>
      </c>
      <c r="D69" s="99">
        <f t="shared" si="0"/>
        <v>0</v>
      </c>
      <c r="E69" s="99">
        <f t="shared" si="1"/>
        <v>0</v>
      </c>
      <c r="F69" s="100">
        <f t="shared" si="2"/>
        <v>0</v>
      </c>
      <c r="G69" s="100">
        <f t="shared" si="3"/>
        <v>0</v>
      </c>
      <c r="H69" s="35">
        <f>'SEM1'!IH69+'SEM2'!IH69+'SEM3'!IH69+'SEM4'!IH69+'SEM5'!IH69++'SEM6'!IH69</f>
        <v>0</v>
      </c>
      <c r="I69" s="35">
        <f>'SEM1'!II69+'SEM2'!II69+'SEM3'!II69+'SEM4'!II69+'SEM5'!II69++'SEM6'!II69</f>
        <v>0</v>
      </c>
      <c r="J69" s="35">
        <f>'SEM1'!IJ69+'SEM2'!IJ69+'SEM3'!IJ69+'SEM4'!IJ69+'SEM5'!IJ69++'SEM6'!IJ69</f>
        <v>0</v>
      </c>
      <c r="K69" s="35">
        <f>'SEM1'!IK69+'SEM2'!IK69+'SEM3'!IK69+'SEM4'!IK69+'SEM5'!IK69++'SEM6'!IK69</f>
        <v>0</v>
      </c>
      <c r="L69" s="35">
        <f>'SEM1'!IL69+'SEM2'!IL69+'SEM3'!IL69+'SEM4'!IL69+'SEM5'!IL69++'SEM6'!IL69</f>
        <v>0</v>
      </c>
      <c r="M69" s="35">
        <f>'SEM1'!IM69+'SEM2'!IM69+'SEM3'!IM69+'SEM4'!IM69+'SEM5'!IM69++'SEM6'!IM69</f>
        <v>0</v>
      </c>
      <c r="N69" s="100">
        <f>'SEM1'!IN69+'SEM2'!IN69+'SEM3'!IN69+'SEM4'!IN69+'SEM5'!IN69++'SEM6'!IN69</f>
        <v>0</v>
      </c>
      <c r="O69" s="35">
        <f>'SEM1'!IO69+'SEM2'!IO69+'SEM3'!IO69+'SEM4'!IO69+'SEM5'!IO69++'SEM6'!IO69</f>
        <v>0</v>
      </c>
      <c r="P69" s="35">
        <f>'SEM1'!IP69+'SEM2'!IP69+'SEM3'!IP69+'SEM4'!IP69+'SEM5'!IP69++'SEM6'!IP69</f>
        <v>0</v>
      </c>
      <c r="Q69" s="35">
        <f>'SEM1'!IQ69+'SEM2'!IQ69+'SEM3'!IQ69+'SEM4'!IQ69+'SEM5'!IQ69++'SEM6'!IQ69</f>
        <v>0</v>
      </c>
      <c r="R69" s="37">
        <f>'SEM1'!IR69+'SEM2'!IR69+'SEM3'!IR69+'SEM4'!IR69+'SEM5'!IR69++'SEM6'!IR69</f>
        <v>0</v>
      </c>
      <c r="S69" s="37">
        <f>'SEM1'!IS69+'SEM2'!IS69+'SEM3'!IS69+'SEM4'!IS69+'SEM5'!IS69++'SEM6'!IS69</f>
        <v>0</v>
      </c>
      <c r="T69" s="34">
        <f>'SEM1'!IT69+'SEM2'!IT69+'SEM3'!IT69+'SEM4'!IT69+'SEM5'!IT69++'SEM6'!IT69</f>
        <v>0</v>
      </c>
      <c r="U69" s="28">
        <f>'SEM1'!IU69+'SEM2'!IU69+'SEM3'!IU69+'SEM4'!IU69+'SEM5'!IU69++'SEM6'!IU69</f>
        <v>0</v>
      </c>
      <c r="V69" s="42" t="str">
        <f t="shared" si="4"/>
        <v>-</v>
      </c>
      <c r="W69" s="89" t="str">
        <f t="shared" si="5"/>
        <v>-</v>
      </c>
      <c r="X69" s="43" t="str">
        <f t="shared" si="6"/>
        <v>-</v>
      </c>
      <c r="Y69" s="43" t="str">
        <f t="shared" si="7"/>
        <v>-</v>
      </c>
      <c r="Z69" s="43" t="str">
        <f t="shared" si="8"/>
        <v>-</v>
      </c>
      <c r="AA69" s="43" t="str">
        <f t="shared" si="9"/>
        <v>-</v>
      </c>
      <c r="AB69" s="43" t="str">
        <f t="shared" si="10"/>
        <v>-</v>
      </c>
      <c r="AC69" s="43" t="str">
        <f t="shared" si="11"/>
        <v>-</v>
      </c>
      <c r="AD69" s="43" t="str">
        <f t="shared" si="12"/>
        <v>-</v>
      </c>
      <c r="AE69" s="43" t="str">
        <f t="shared" si="13"/>
        <v>-</v>
      </c>
      <c r="AF69" s="43" t="str">
        <f t="shared" si="14"/>
        <v>-</v>
      </c>
      <c r="AG69" s="43" t="str">
        <f t="shared" si="15"/>
        <v>-</v>
      </c>
      <c r="AH69" s="43" t="str">
        <f t="shared" si="16"/>
        <v>-</v>
      </c>
      <c r="AI69" s="43" t="str">
        <f t="shared" si="17"/>
        <v>-</v>
      </c>
      <c r="AJ69" s="43" t="str">
        <f t="shared" si="18"/>
        <v>-</v>
      </c>
      <c r="AK69" s="43" t="str">
        <f t="shared" si="19"/>
        <v>-</v>
      </c>
      <c r="AL69" s="44" t="str">
        <f t="shared" si="20"/>
        <v>-</v>
      </c>
      <c r="AM69" s="44" t="str">
        <f t="shared" si="21"/>
        <v>-</v>
      </c>
      <c r="AN69" s="44" t="str">
        <f t="shared" si="22"/>
        <v>-</v>
      </c>
      <c r="AO69" s="90" t="str">
        <f t="shared" si="23"/>
        <v>-</v>
      </c>
      <c r="AP69" s="62">
        <f t="shared" si="24"/>
        <v>0</v>
      </c>
      <c r="AQ69" s="63">
        <f t="shared" si="25"/>
        <v>0</v>
      </c>
      <c r="AR69" s="64">
        <f t="shared" si="26"/>
        <v>0</v>
      </c>
      <c r="AS69" s="65">
        <f t="shared" si="27"/>
        <v>0</v>
      </c>
    </row>
    <row r="70" spans="1:45" ht="18.75">
      <c r="A70" s="9">
        <f>IFERROR('SEM1'!A70,"-")</f>
        <v>0</v>
      </c>
      <c r="B70" s="16">
        <f>IFERROR('SEM1'!B70,"-")</f>
        <v>0</v>
      </c>
      <c r="C70" s="39">
        <f>'SEM1'!IC70+'SEM2'!IC70+'SEM3'!IC70+'SEM4'!IC70+'SEM5'!IC70++'SEM6'!IC70</f>
        <v>0</v>
      </c>
      <c r="D70" s="99">
        <f t="shared" si="0"/>
        <v>0</v>
      </c>
      <c r="E70" s="99">
        <f t="shared" si="1"/>
        <v>0</v>
      </c>
      <c r="F70" s="100">
        <f t="shared" si="2"/>
        <v>0</v>
      </c>
      <c r="G70" s="100">
        <f t="shared" si="3"/>
        <v>0</v>
      </c>
      <c r="H70" s="35">
        <f>'SEM1'!IH70+'SEM2'!IH70+'SEM3'!IH70+'SEM4'!IH70+'SEM5'!IH70++'SEM6'!IH70</f>
        <v>0</v>
      </c>
      <c r="I70" s="35">
        <f>'SEM1'!II70+'SEM2'!II70+'SEM3'!II70+'SEM4'!II70+'SEM5'!II70++'SEM6'!II70</f>
        <v>0</v>
      </c>
      <c r="J70" s="35">
        <f>'SEM1'!IJ70+'SEM2'!IJ70+'SEM3'!IJ70+'SEM4'!IJ70+'SEM5'!IJ70++'SEM6'!IJ70</f>
        <v>0</v>
      </c>
      <c r="K70" s="35">
        <f>'SEM1'!IK70+'SEM2'!IK70+'SEM3'!IK70+'SEM4'!IK70+'SEM5'!IK70++'SEM6'!IK70</f>
        <v>0</v>
      </c>
      <c r="L70" s="35">
        <f>'SEM1'!IL70+'SEM2'!IL70+'SEM3'!IL70+'SEM4'!IL70+'SEM5'!IL70++'SEM6'!IL70</f>
        <v>0</v>
      </c>
      <c r="M70" s="35">
        <f>'SEM1'!IM70+'SEM2'!IM70+'SEM3'!IM70+'SEM4'!IM70+'SEM5'!IM70++'SEM6'!IM70</f>
        <v>0</v>
      </c>
      <c r="N70" s="100">
        <f>'SEM1'!IN70+'SEM2'!IN70+'SEM3'!IN70+'SEM4'!IN70+'SEM5'!IN70++'SEM6'!IN70</f>
        <v>0</v>
      </c>
      <c r="O70" s="35">
        <f>'SEM1'!IO70+'SEM2'!IO70+'SEM3'!IO70+'SEM4'!IO70+'SEM5'!IO70++'SEM6'!IO70</f>
        <v>0</v>
      </c>
      <c r="P70" s="35">
        <f>'SEM1'!IP70+'SEM2'!IP70+'SEM3'!IP70+'SEM4'!IP70+'SEM5'!IP70++'SEM6'!IP70</f>
        <v>0</v>
      </c>
      <c r="Q70" s="35">
        <f>'SEM1'!IQ70+'SEM2'!IQ70+'SEM3'!IQ70+'SEM4'!IQ70+'SEM5'!IQ70++'SEM6'!IQ70</f>
        <v>0</v>
      </c>
      <c r="R70" s="35">
        <f>'SEM1'!IR70+'SEM2'!IR70+'SEM3'!IR70+'SEM4'!IR70+'SEM5'!IR70++'SEM6'!IR70</f>
        <v>0</v>
      </c>
      <c r="S70" s="35">
        <f>'SEM1'!IS70+'SEM2'!IS70+'SEM3'!IS70+'SEM4'!IS70+'SEM5'!IS70++'SEM6'!IS70</f>
        <v>0</v>
      </c>
      <c r="T70" s="23">
        <f>'SEM1'!IT70+'SEM2'!IT70+'SEM3'!IT70+'SEM4'!IT70+'SEM5'!IT70++'SEM6'!IT70</f>
        <v>0</v>
      </c>
      <c r="U70" s="26">
        <f>'SEM1'!IU70+'SEM2'!IU70+'SEM3'!IU70+'SEM4'!IU70+'SEM5'!IU70++'SEM6'!IU70</f>
        <v>0</v>
      </c>
      <c r="V70" s="42" t="str">
        <f t="shared" si="4"/>
        <v>-</v>
      </c>
      <c r="W70" s="89" t="str">
        <f t="shared" si="5"/>
        <v>-</v>
      </c>
      <c r="X70" s="43" t="str">
        <f t="shared" si="6"/>
        <v>-</v>
      </c>
      <c r="Y70" s="43" t="str">
        <f t="shared" si="7"/>
        <v>-</v>
      </c>
      <c r="Z70" s="43" t="str">
        <f t="shared" si="8"/>
        <v>-</v>
      </c>
      <c r="AA70" s="43" t="str">
        <f t="shared" si="9"/>
        <v>-</v>
      </c>
      <c r="AB70" s="43" t="str">
        <f t="shared" si="10"/>
        <v>-</v>
      </c>
      <c r="AC70" s="43" t="str">
        <f t="shared" si="11"/>
        <v>-</v>
      </c>
      <c r="AD70" s="43" t="str">
        <f t="shared" si="12"/>
        <v>-</v>
      </c>
      <c r="AE70" s="43" t="str">
        <f t="shared" si="13"/>
        <v>-</v>
      </c>
      <c r="AF70" s="43" t="str">
        <f t="shared" si="14"/>
        <v>-</v>
      </c>
      <c r="AG70" s="43" t="str">
        <f t="shared" si="15"/>
        <v>-</v>
      </c>
      <c r="AH70" s="43" t="str">
        <f t="shared" si="16"/>
        <v>-</v>
      </c>
      <c r="AI70" s="43" t="str">
        <f t="shared" si="17"/>
        <v>-</v>
      </c>
      <c r="AJ70" s="43" t="str">
        <f t="shared" si="18"/>
        <v>-</v>
      </c>
      <c r="AK70" s="43" t="str">
        <f t="shared" si="19"/>
        <v>-</v>
      </c>
      <c r="AL70" s="44" t="str">
        <f t="shared" si="20"/>
        <v>-</v>
      </c>
      <c r="AM70" s="44" t="str">
        <f t="shared" si="21"/>
        <v>-</v>
      </c>
      <c r="AN70" s="44" t="str">
        <f t="shared" si="22"/>
        <v>-</v>
      </c>
      <c r="AO70" s="90" t="str">
        <f t="shared" si="23"/>
        <v>-</v>
      </c>
      <c r="AP70" s="62">
        <f t="shared" si="24"/>
        <v>0</v>
      </c>
      <c r="AQ70" s="63">
        <f t="shared" si="25"/>
        <v>0</v>
      </c>
      <c r="AR70" s="64">
        <f t="shared" si="26"/>
        <v>0</v>
      </c>
      <c r="AS70" s="65">
        <f t="shared" si="27"/>
        <v>0</v>
      </c>
    </row>
    <row r="71" spans="1:45" ht="18.75">
      <c r="A71" s="9">
        <f>IFERROR('SEM1'!A71,"-")</f>
        <v>0</v>
      </c>
      <c r="B71" s="16">
        <f>IFERROR('SEM1'!B71,"-")</f>
        <v>0</v>
      </c>
      <c r="C71" s="39">
        <f>'SEM1'!IC71+'SEM2'!IC71+'SEM3'!IC71+'SEM4'!IC71+'SEM5'!IC71++'SEM6'!IC71</f>
        <v>0</v>
      </c>
      <c r="D71" s="99">
        <f t="shared" si="0"/>
        <v>0</v>
      </c>
      <c r="E71" s="99">
        <f t="shared" si="1"/>
        <v>0</v>
      </c>
      <c r="F71" s="100">
        <f t="shared" si="2"/>
        <v>0</v>
      </c>
      <c r="G71" s="100">
        <f t="shared" si="3"/>
        <v>0</v>
      </c>
      <c r="H71" s="35">
        <f>'SEM1'!IH71+'SEM2'!IH71+'SEM3'!IH71+'SEM4'!IH71+'SEM5'!IH71++'SEM6'!IH71</f>
        <v>0</v>
      </c>
      <c r="I71" s="35">
        <f>'SEM1'!II71+'SEM2'!II71+'SEM3'!II71+'SEM4'!II71+'SEM5'!II71++'SEM6'!II71</f>
        <v>0</v>
      </c>
      <c r="J71" s="35">
        <f>'SEM1'!IJ71+'SEM2'!IJ71+'SEM3'!IJ71+'SEM4'!IJ71+'SEM5'!IJ71++'SEM6'!IJ71</f>
        <v>0</v>
      </c>
      <c r="K71" s="35">
        <f>'SEM1'!IK71+'SEM2'!IK71+'SEM3'!IK71+'SEM4'!IK71+'SEM5'!IK71++'SEM6'!IK71</f>
        <v>0</v>
      </c>
      <c r="L71" s="35">
        <f>'SEM1'!IL71+'SEM2'!IL71+'SEM3'!IL71+'SEM4'!IL71+'SEM5'!IL71++'SEM6'!IL71</f>
        <v>0</v>
      </c>
      <c r="M71" s="35">
        <f>'SEM1'!IM71+'SEM2'!IM71+'SEM3'!IM71+'SEM4'!IM71+'SEM5'!IM71++'SEM6'!IM71</f>
        <v>0</v>
      </c>
      <c r="N71" s="100">
        <f>'SEM1'!IN71+'SEM2'!IN71+'SEM3'!IN71+'SEM4'!IN71+'SEM5'!IN71++'SEM6'!IN71</f>
        <v>0</v>
      </c>
      <c r="O71" s="35">
        <f>'SEM1'!IO71+'SEM2'!IO71+'SEM3'!IO71+'SEM4'!IO71+'SEM5'!IO71++'SEM6'!IO71</f>
        <v>0</v>
      </c>
      <c r="P71" s="35">
        <f>'SEM1'!IP71+'SEM2'!IP71+'SEM3'!IP71+'SEM4'!IP71+'SEM5'!IP71++'SEM6'!IP71</f>
        <v>0</v>
      </c>
      <c r="Q71" s="35">
        <f>'SEM1'!IQ71+'SEM2'!IQ71+'SEM3'!IQ71+'SEM4'!IQ71+'SEM5'!IQ71++'SEM6'!IQ71</f>
        <v>0</v>
      </c>
      <c r="R71" s="35">
        <f>'SEM1'!IR71+'SEM2'!IR71+'SEM3'!IR71+'SEM4'!IR71+'SEM5'!IR71++'SEM6'!IR71</f>
        <v>0</v>
      </c>
      <c r="S71" s="35">
        <f>'SEM1'!IS71+'SEM2'!IS71+'SEM3'!IS71+'SEM4'!IS71+'SEM5'!IS71++'SEM6'!IS71</f>
        <v>0</v>
      </c>
      <c r="T71" s="23">
        <f>'SEM1'!IT71+'SEM2'!IT71+'SEM3'!IT71+'SEM4'!IT71+'SEM5'!IT71++'SEM6'!IT71</f>
        <v>0</v>
      </c>
      <c r="U71" s="26">
        <f>'SEM1'!IU71+'SEM2'!IU71+'SEM3'!IU71+'SEM4'!IU71+'SEM5'!IU71++'SEM6'!IU71</f>
        <v>0</v>
      </c>
      <c r="V71" s="42" t="str">
        <f t="shared" si="4"/>
        <v>-</v>
      </c>
      <c r="W71" s="89" t="str">
        <f t="shared" si="5"/>
        <v>-</v>
      </c>
      <c r="X71" s="43" t="str">
        <f t="shared" si="6"/>
        <v>-</v>
      </c>
      <c r="Y71" s="43" t="str">
        <f t="shared" si="7"/>
        <v>-</v>
      </c>
      <c r="Z71" s="43" t="str">
        <f t="shared" si="8"/>
        <v>-</v>
      </c>
      <c r="AA71" s="43" t="str">
        <f t="shared" si="9"/>
        <v>-</v>
      </c>
      <c r="AB71" s="43" t="str">
        <f t="shared" si="10"/>
        <v>-</v>
      </c>
      <c r="AC71" s="43" t="str">
        <f t="shared" si="11"/>
        <v>-</v>
      </c>
      <c r="AD71" s="43" t="str">
        <f t="shared" si="12"/>
        <v>-</v>
      </c>
      <c r="AE71" s="43" t="str">
        <f t="shared" si="13"/>
        <v>-</v>
      </c>
      <c r="AF71" s="43" t="str">
        <f t="shared" si="14"/>
        <v>-</v>
      </c>
      <c r="AG71" s="43" t="str">
        <f t="shared" si="15"/>
        <v>-</v>
      </c>
      <c r="AH71" s="43" t="str">
        <f t="shared" si="16"/>
        <v>-</v>
      </c>
      <c r="AI71" s="43" t="str">
        <f t="shared" si="17"/>
        <v>-</v>
      </c>
      <c r="AJ71" s="43" t="str">
        <f t="shared" si="18"/>
        <v>-</v>
      </c>
      <c r="AK71" s="43" t="str">
        <f t="shared" si="19"/>
        <v>-</v>
      </c>
      <c r="AL71" s="44" t="str">
        <f t="shared" si="20"/>
        <v>-</v>
      </c>
      <c r="AM71" s="44" t="str">
        <f t="shared" si="21"/>
        <v>-</v>
      </c>
      <c r="AN71" s="44" t="str">
        <f t="shared" si="22"/>
        <v>-</v>
      </c>
      <c r="AO71" s="90" t="str">
        <f t="shared" si="23"/>
        <v>-</v>
      </c>
      <c r="AP71" s="62">
        <f t="shared" si="24"/>
        <v>0</v>
      </c>
      <c r="AQ71" s="63">
        <f t="shared" si="25"/>
        <v>0</v>
      </c>
      <c r="AR71" s="64">
        <f t="shared" si="26"/>
        <v>0</v>
      </c>
      <c r="AS71" s="65">
        <f t="shared" si="27"/>
        <v>0</v>
      </c>
    </row>
    <row r="72" spans="1:45" ht="18.75">
      <c r="A72" s="9">
        <f>IFERROR('SEM1'!A72,"-")</f>
        <v>0</v>
      </c>
      <c r="B72" s="16">
        <f>IFERROR('SEM1'!B72,"-")</f>
        <v>0</v>
      </c>
      <c r="C72" s="39">
        <f>'SEM1'!IC72+'SEM2'!IC72+'SEM3'!IC72+'SEM4'!IC72+'SEM5'!IC72++'SEM6'!IC72</f>
        <v>0</v>
      </c>
      <c r="D72" s="99">
        <f t="shared" si="0"/>
        <v>0</v>
      </c>
      <c r="E72" s="99">
        <f t="shared" si="1"/>
        <v>0</v>
      </c>
      <c r="F72" s="100">
        <f t="shared" si="2"/>
        <v>0</v>
      </c>
      <c r="G72" s="100">
        <f t="shared" si="3"/>
        <v>0</v>
      </c>
      <c r="H72" s="35">
        <f>'SEM1'!IH72+'SEM2'!IH72+'SEM3'!IH72+'SEM4'!IH72+'SEM5'!IH72++'SEM6'!IH72</f>
        <v>0</v>
      </c>
      <c r="I72" s="35">
        <f>'SEM1'!II72+'SEM2'!II72+'SEM3'!II72+'SEM4'!II72+'SEM5'!II72++'SEM6'!II72</f>
        <v>0</v>
      </c>
      <c r="J72" s="35">
        <f>'SEM1'!IJ72+'SEM2'!IJ72+'SEM3'!IJ72+'SEM4'!IJ72+'SEM5'!IJ72++'SEM6'!IJ72</f>
        <v>0</v>
      </c>
      <c r="K72" s="35">
        <f>'SEM1'!IK72+'SEM2'!IK72+'SEM3'!IK72+'SEM4'!IK72+'SEM5'!IK72++'SEM6'!IK72</f>
        <v>0</v>
      </c>
      <c r="L72" s="35">
        <f>'SEM1'!IL72+'SEM2'!IL72+'SEM3'!IL72+'SEM4'!IL72+'SEM5'!IL72++'SEM6'!IL72</f>
        <v>0</v>
      </c>
      <c r="M72" s="35">
        <f>'SEM1'!IM72+'SEM2'!IM72+'SEM3'!IM72+'SEM4'!IM72+'SEM5'!IM72++'SEM6'!IM72</f>
        <v>0</v>
      </c>
      <c r="N72" s="100">
        <f>'SEM1'!IN72+'SEM2'!IN72+'SEM3'!IN72+'SEM4'!IN72+'SEM5'!IN72++'SEM6'!IN72</f>
        <v>0</v>
      </c>
      <c r="O72" s="35">
        <f>'SEM1'!IO72+'SEM2'!IO72+'SEM3'!IO72+'SEM4'!IO72+'SEM5'!IO72++'SEM6'!IO72</f>
        <v>0</v>
      </c>
      <c r="P72" s="35">
        <f>'SEM1'!IP72+'SEM2'!IP72+'SEM3'!IP72+'SEM4'!IP72+'SEM5'!IP72++'SEM6'!IP72</f>
        <v>0</v>
      </c>
      <c r="Q72" s="35">
        <f>'SEM1'!IQ72+'SEM2'!IQ72+'SEM3'!IQ72+'SEM4'!IQ72+'SEM5'!IQ72++'SEM6'!IQ72</f>
        <v>0</v>
      </c>
      <c r="R72" s="35">
        <f>'SEM1'!IR72+'SEM2'!IR72+'SEM3'!IR72+'SEM4'!IR72+'SEM5'!IR72++'SEM6'!IR72</f>
        <v>0</v>
      </c>
      <c r="S72" s="35">
        <f>'SEM1'!IS72+'SEM2'!IS72+'SEM3'!IS72+'SEM4'!IS72+'SEM5'!IS72++'SEM6'!IS72</f>
        <v>0</v>
      </c>
      <c r="T72" s="23">
        <f>'SEM1'!IT72+'SEM2'!IT72+'SEM3'!IT72+'SEM4'!IT72+'SEM5'!IT72++'SEM6'!IT72</f>
        <v>0</v>
      </c>
      <c r="U72" s="26">
        <f>'SEM1'!IU72+'SEM2'!IU72+'SEM3'!IU72+'SEM4'!IU72+'SEM5'!IU72++'SEM6'!IU72</f>
        <v>0</v>
      </c>
      <c r="V72" s="42" t="str">
        <f t="shared" si="4"/>
        <v>-</v>
      </c>
      <c r="W72" s="89" t="str">
        <f t="shared" si="5"/>
        <v>-</v>
      </c>
      <c r="X72" s="43" t="str">
        <f t="shared" si="6"/>
        <v>-</v>
      </c>
      <c r="Y72" s="43" t="str">
        <f t="shared" si="7"/>
        <v>-</v>
      </c>
      <c r="Z72" s="43" t="str">
        <f t="shared" si="8"/>
        <v>-</v>
      </c>
      <c r="AA72" s="43" t="str">
        <f t="shared" si="9"/>
        <v>-</v>
      </c>
      <c r="AB72" s="43" t="str">
        <f t="shared" si="10"/>
        <v>-</v>
      </c>
      <c r="AC72" s="43" t="str">
        <f t="shared" si="11"/>
        <v>-</v>
      </c>
      <c r="AD72" s="43" t="str">
        <f t="shared" si="12"/>
        <v>-</v>
      </c>
      <c r="AE72" s="43" t="str">
        <f t="shared" si="13"/>
        <v>-</v>
      </c>
      <c r="AF72" s="43" t="str">
        <f t="shared" si="14"/>
        <v>-</v>
      </c>
      <c r="AG72" s="43" t="str">
        <f t="shared" si="15"/>
        <v>-</v>
      </c>
      <c r="AH72" s="43" t="str">
        <f t="shared" si="16"/>
        <v>-</v>
      </c>
      <c r="AI72" s="43" t="str">
        <f t="shared" si="17"/>
        <v>-</v>
      </c>
      <c r="AJ72" s="43" t="str">
        <f t="shared" si="18"/>
        <v>-</v>
      </c>
      <c r="AK72" s="43" t="str">
        <f t="shared" si="19"/>
        <v>-</v>
      </c>
      <c r="AL72" s="44" t="str">
        <f t="shared" si="20"/>
        <v>-</v>
      </c>
      <c r="AM72" s="44" t="str">
        <f t="shared" si="21"/>
        <v>-</v>
      </c>
      <c r="AN72" s="44" t="str">
        <f t="shared" si="22"/>
        <v>-</v>
      </c>
      <c r="AO72" s="90" t="str">
        <f t="shared" si="23"/>
        <v>-</v>
      </c>
      <c r="AP72" s="62">
        <f t="shared" si="24"/>
        <v>0</v>
      </c>
      <c r="AQ72" s="63">
        <f t="shared" si="25"/>
        <v>0</v>
      </c>
      <c r="AR72" s="64">
        <f t="shared" si="26"/>
        <v>0</v>
      </c>
      <c r="AS72" s="65">
        <f t="shared" si="27"/>
        <v>0</v>
      </c>
    </row>
    <row r="73" spans="1:45" ht="18.75">
      <c r="A73" s="9">
        <f>IFERROR('SEM1'!A73,"-")</f>
        <v>0</v>
      </c>
      <c r="B73" s="16">
        <f>IFERROR('SEM1'!B73,"-")</f>
        <v>0</v>
      </c>
      <c r="C73" s="39">
        <f>'SEM1'!IC73+'SEM2'!IC73+'SEM3'!IC73+'SEM4'!IC73+'SEM5'!IC73++'SEM6'!IC73</f>
        <v>0</v>
      </c>
      <c r="D73" s="99">
        <f t="shared" ref="D73:D75" si="28">SUM(H73:P73)</f>
        <v>0</v>
      </c>
      <c r="E73" s="99">
        <f t="shared" ref="E73:E75" si="29">SUM(H73:N73)</f>
        <v>0</v>
      </c>
      <c r="F73" s="100">
        <f t="shared" ref="F73:F75" si="30">I73+J73</f>
        <v>0</v>
      </c>
      <c r="G73" s="100">
        <f t="shared" ref="G73:G75" si="31">L73+M73</f>
        <v>0</v>
      </c>
      <c r="H73" s="35">
        <f>'SEM1'!IH73+'SEM2'!IH73+'SEM3'!IH73+'SEM4'!IH73+'SEM5'!IH73++'SEM6'!IH73</f>
        <v>0</v>
      </c>
      <c r="I73" s="35">
        <f>'SEM1'!II73+'SEM2'!II73+'SEM3'!II73+'SEM4'!II73+'SEM5'!II73++'SEM6'!II73</f>
        <v>0</v>
      </c>
      <c r="J73" s="35">
        <f>'SEM1'!IJ73+'SEM2'!IJ73+'SEM3'!IJ73+'SEM4'!IJ73+'SEM5'!IJ73++'SEM6'!IJ73</f>
        <v>0</v>
      </c>
      <c r="K73" s="35">
        <f>'SEM1'!IK73+'SEM2'!IK73+'SEM3'!IK73+'SEM4'!IK73+'SEM5'!IK73++'SEM6'!IK73</f>
        <v>0</v>
      </c>
      <c r="L73" s="35">
        <f>'SEM1'!IL73+'SEM2'!IL73+'SEM3'!IL73+'SEM4'!IL73+'SEM5'!IL73++'SEM6'!IL73</f>
        <v>0</v>
      </c>
      <c r="M73" s="35">
        <f>'SEM1'!IM73+'SEM2'!IM73+'SEM3'!IM73+'SEM4'!IM73+'SEM5'!IM73++'SEM6'!IM73</f>
        <v>0</v>
      </c>
      <c r="N73" s="100">
        <f>'SEM1'!IN73+'SEM2'!IN73+'SEM3'!IN73+'SEM4'!IN73+'SEM5'!IN73++'SEM6'!IN73</f>
        <v>0</v>
      </c>
      <c r="O73" s="35">
        <f>'SEM1'!IO73+'SEM2'!IO73+'SEM3'!IO73+'SEM4'!IO73+'SEM5'!IO73++'SEM6'!IO73</f>
        <v>0</v>
      </c>
      <c r="P73" s="35">
        <f>'SEM1'!IP73+'SEM2'!IP73+'SEM3'!IP73+'SEM4'!IP73+'SEM5'!IP73++'SEM6'!IP73</f>
        <v>0</v>
      </c>
      <c r="Q73" s="35">
        <f>'SEM1'!IQ73+'SEM2'!IQ73+'SEM3'!IQ73+'SEM4'!IQ73+'SEM5'!IQ73++'SEM6'!IQ73</f>
        <v>0</v>
      </c>
      <c r="R73" s="35">
        <f>'SEM1'!IR73+'SEM2'!IR73+'SEM3'!IR73+'SEM4'!IR73+'SEM5'!IR73++'SEM6'!IR73</f>
        <v>0</v>
      </c>
      <c r="S73" s="35">
        <f>'SEM1'!IS73+'SEM2'!IS73+'SEM3'!IS73+'SEM4'!IS73+'SEM5'!IS73++'SEM6'!IS73</f>
        <v>0</v>
      </c>
      <c r="T73" s="23">
        <f>'SEM1'!IT73+'SEM2'!IT73+'SEM3'!IT73+'SEM4'!IT73+'SEM5'!IT73++'SEM6'!IT73</f>
        <v>0</v>
      </c>
      <c r="U73" s="26">
        <f>'SEM1'!IU73+'SEM2'!IU73+'SEM3'!IU73+'SEM4'!IU73+'SEM5'!IU73++'SEM6'!IU73</f>
        <v>0</v>
      </c>
      <c r="V73" s="42" t="str">
        <f t="shared" ref="V73:V76" si="32">IFERROR(D73/C73,"-")</f>
        <v>-</v>
      </c>
      <c r="W73" s="89" t="str">
        <f t="shared" ref="W73:W76" si="33">IFERROR((F73+G73)/C73,"-")</f>
        <v>-</v>
      </c>
      <c r="X73" s="43" t="str">
        <f t="shared" ref="X73:X76" si="34">IFERROR(E73/D73,"-")</f>
        <v>-</v>
      </c>
      <c r="Y73" s="43" t="str">
        <f t="shared" ref="Y73:Y76" si="35">IFERROR((H73+F73)/D73,"-")</f>
        <v>-</v>
      </c>
      <c r="Z73" s="43" t="str">
        <f t="shared" ref="Z73:Z76" si="36">IFERROR((K73+G73)/D73,"-")</f>
        <v>-</v>
      </c>
      <c r="AA73" s="43" t="str">
        <f t="shared" ref="AA73:AA76" si="37">IFERROR(N73/D73,"-")</f>
        <v>-</v>
      </c>
      <c r="AB73" s="43" t="str">
        <f t="shared" ref="AB73:AB76" si="38">IFERROR(F73/(H73+F73),"-")</f>
        <v>-</v>
      </c>
      <c r="AC73" s="43" t="str">
        <f t="shared" ref="AC73:AC76" si="39">IFERROR(G73/(K73+G73),"-")</f>
        <v>-</v>
      </c>
      <c r="AD73" s="43" t="str">
        <f t="shared" ref="AD73:AD76" si="40">IFERROR(F73/D73,"-")</f>
        <v>-</v>
      </c>
      <c r="AE73" s="43" t="str">
        <f t="shared" ref="AE73:AE76" si="41">IFERROR(I73/D73,"-")</f>
        <v>-</v>
      </c>
      <c r="AF73" s="43" t="str">
        <f t="shared" ref="AF73:AF76" si="42">IFERROR(J73/D73,"-")</f>
        <v>-</v>
      </c>
      <c r="AG73" s="43" t="str">
        <f t="shared" ref="AG73:AG76" si="43">IFERROR(G73/D73,"-")</f>
        <v>-</v>
      </c>
      <c r="AH73" s="43" t="str">
        <f t="shared" ref="AH73:AH76" si="44">IFERROR(L73/D73,"-")</f>
        <v>-</v>
      </c>
      <c r="AI73" s="43" t="str">
        <f t="shared" ref="AI73:AI76" si="45">IFERROR(M73/D73,"-")</f>
        <v>-</v>
      </c>
      <c r="AJ73" s="43" t="str">
        <f t="shared" ref="AJ73:AJ76" si="46">IFERROR(O73/D73,"-")</f>
        <v>-</v>
      </c>
      <c r="AK73" s="43" t="str">
        <f t="shared" ref="AK73:AK76" si="47">IFERROR(P73/D73,"-")</f>
        <v>-</v>
      </c>
      <c r="AL73" s="44" t="str">
        <f t="shared" ref="AL73:AL76" si="48">IFERROR(Q73/C73,"-")</f>
        <v>-</v>
      </c>
      <c r="AM73" s="44" t="str">
        <f t="shared" ref="AM73:AM76" si="49">IFERROR(R73/(H73+F73),"-")</f>
        <v>-</v>
      </c>
      <c r="AN73" s="44" t="str">
        <f t="shared" ref="AN73:AN76" si="50">IFERROR((S73/(K73+G73))/12,"-")</f>
        <v>-</v>
      </c>
      <c r="AO73" s="90" t="str">
        <f t="shared" ref="AO73:AO76" si="51">IFERROR((U73-T73)/12/N73,"-")</f>
        <v>-</v>
      </c>
      <c r="AP73" s="62">
        <f t="shared" ref="AP73:AP76" si="52">M73-(L73*9)</f>
        <v>0</v>
      </c>
      <c r="AQ73" s="63">
        <f t="shared" ref="AQ73:AQ76" si="53">(O73+P73)-(M73*8%)</f>
        <v>0</v>
      </c>
      <c r="AR73" s="64">
        <f t="shared" ref="AR73:AR76" si="54">F73-(D73*1%)</f>
        <v>0</v>
      </c>
      <c r="AS73" s="65">
        <f t="shared" ref="AS73:AS76" si="55">G73-(D73*1%)</f>
        <v>0</v>
      </c>
    </row>
    <row r="74" spans="1:45" ht="18.75">
      <c r="A74" s="9">
        <f>IFERROR('SEM1'!A74,"-")</f>
        <v>0</v>
      </c>
      <c r="B74" s="16">
        <f>IFERROR('SEM1'!B74,"-")</f>
        <v>0</v>
      </c>
      <c r="C74" s="39">
        <f>'SEM1'!IC74+'SEM2'!IC74+'SEM3'!IC74+'SEM4'!IC74+'SEM5'!IC74++'SEM6'!IC74</f>
        <v>0</v>
      </c>
      <c r="D74" s="99">
        <f t="shared" si="28"/>
        <v>0</v>
      </c>
      <c r="E74" s="99">
        <f t="shared" si="29"/>
        <v>0</v>
      </c>
      <c r="F74" s="100">
        <f t="shared" si="30"/>
        <v>0</v>
      </c>
      <c r="G74" s="100">
        <f t="shared" si="31"/>
        <v>0</v>
      </c>
      <c r="H74" s="35">
        <f>'SEM1'!IH74+'SEM2'!IH74+'SEM3'!IH74+'SEM4'!IH74+'SEM5'!IH74++'SEM6'!IH74</f>
        <v>0</v>
      </c>
      <c r="I74" s="35">
        <f>'SEM1'!II74+'SEM2'!II74+'SEM3'!II74+'SEM4'!II74+'SEM5'!II74++'SEM6'!II74</f>
        <v>0</v>
      </c>
      <c r="J74" s="35">
        <f>'SEM1'!IJ74+'SEM2'!IJ74+'SEM3'!IJ74+'SEM4'!IJ74+'SEM5'!IJ74++'SEM6'!IJ74</f>
        <v>0</v>
      </c>
      <c r="K74" s="35">
        <f>'SEM1'!IK74+'SEM2'!IK74+'SEM3'!IK74+'SEM4'!IK74+'SEM5'!IK74++'SEM6'!IK74</f>
        <v>0</v>
      </c>
      <c r="L74" s="35">
        <f>'SEM1'!IL74+'SEM2'!IL74+'SEM3'!IL74+'SEM4'!IL74+'SEM5'!IL74++'SEM6'!IL74</f>
        <v>0</v>
      </c>
      <c r="M74" s="35">
        <f>'SEM1'!IM74+'SEM2'!IM74+'SEM3'!IM74+'SEM4'!IM74+'SEM5'!IM74++'SEM6'!IM74</f>
        <v>0</v>
      </c>
      <c r="N74" s="100">
        <f>'SEM1'!IN74+'SEM2'!IN74+'SEM3'!IN74+'SEM4'!IN74+'SEM5'!IN74++'SEM6'!IN74</f>
        <v>0</v>
      </c>
      <c r="O74" s="35">
        <f>'SEM1'!IO74+'SEM2'!IO74+'SEM3'!IO74+'SEM4'!IO74+'SEM5'!IO74++'SEM6'!IO74</f>
        <v>0</v>
      </c>
      <c r="P74" s="35">
        <f>'SEM1'!IP74+'SEM2'!IP74+'SEM3'!IP74+'SEM4'!IP74+'SEM5'!IP74++'SEM6'!IP74</f>
        <v>0</v>
      </c>
      <c r="Q74" s="35">
        <f>'SEM1'!IQ74+'SEM2'!IQ74+'SEM3'!IQ74+'SEM4'!IQ74+'SEM5'!IQ74++'SEM6'!IQ74</f>
        <v>0</v>
      </c>
      <c r="R74" s="35">
        <f>'SEM1'!IR74+'SEM2'!IR74+'SEM3'!IR74+'SEM4'!IR74+'SEM5'!IR74++'SEM6'!IR74</f>
        <v>0</v>
      </c>
      <c r="S74" s="35">
        <f>'SEM1'!IS74+'SEM2'!IS74+'SEM3'!IS74+'SEM4'!IS74+'SEM5'!IS74++'SEM6'!IS74</f>
        <v>0</v>
      </c>
      <c r="T74" s="23">
        <f>'SEM1'!IT74+'SEM2'!IT74+'SEM3'!IT74+'SEM4'!IT74+'SEM5'!IT74++'SEM6'!IT74</f>
        <v>0</v>
      </c>
      <c r="U74" s="26">
        <f>'SEM1'!IU74+'SEM2'!IU74+'SEM3'!IU74+'SEM4'!IU74+'SEM5'!IU74++'SEM6'!IU74</f>
        <v>0</v>
      </c>
      <c r="V74" s="42" t="str">
        <f t="shared" si="32"/>
        <v>-</v>
      </c>
      <c r="W74" s="89" t="str">
        <f t="shared" si="33"/>
        <v>-</v>
      </c>
      <c r="X74" s="43" t="str">
        <f t="shared" si="34"/>
        <v>-</v>
      </c>
      <c r="Y74" s="43" t="str">
        <f t="shared" si="35"/>
        <v>-</v>
      </c>
      <c r="Z74" s="43" t="str">
        <f t="shared" si="36"/>
        <v>-</v>
      </c>
      <c r="AA74" s="43" t="str">
        <f t="shared" si="37"/>
        <v>-</v>
      </c>
      <c r="AB74" s="43" t="str">
        <f t="shared" si="38"/>
        <v>-</v>
      </c>
      <c r="AC74" s="43" t="str">
        <f t="shared" si="39"/>
        <v>-</v>
      </c>
      <c r="AD74" s="43" t="str">
        <f t="shared" si="40"/>
        <v>-</v>
      </c>
      <c r="AE74" s="43" t="str">
        <f t="shared" si="41"/>
        <v>-</v>
      </c>
      <c r="AF74" s="43" t="str">
        <f t="shared" si="42"/>
        <v>-</v>
      </c>
      <c r="AG74" s="43" t="str">
        <f t="shared" si="43"/>
        <v>-</v>
      </c>
      <c r="AH74" s="43" t="str">
        <f t="shared" si="44"/>
        <v>-</v>
      </c>
      <c r="AI74" s="43" t="str">
        <f t="shared" si="45"/>
        <v>-</v>
      </c>
      <c r="AJ74" s="43" t="str">
        <f t="shared" si="46"/>
        <v>-</v>
      </c>
      <c r="AK74" s="43" t="str">
        <f t="shared" si="47"/>
        <v>-</v>
      </c>
      <c r="AL74" s="44" t="str">
        <f t="shared" si="48"/>
        <v>-</v>
      </c>
      <c r="AM74" s="44" t="str">
        <f t="shared" si="49"/>
        <v>-</v>
      </c>
      <c r="AN74" s="44" t="str">
        <f t="shared" si="50"/>
        <v>-</v>
      </c>
      <c r="AO74" s="90" t="str">
        <f t="shared" si="51"/>
        <v>-</v>
      </c>
      <c r="AP74" s="62">
        <f t="shared" si="52"/>
        <v>0</v>
      </c>
      <c r="AQ74" s="63">
        <f t="shared" si="53"/>
        <v>0</v>
      </c>
      <c r="AR74" s="64">
        <f t="shared" si="54"/>
        <v>0</v>
      </c>
      <c r="AS74" s="65">
        <f t="shared" si="55"/>
        <v>0</v>
      </c>
    </row>
    <row r="75" spans="1:45" ht="19.5" thickBot="1">
      <c r="A75" s="9">
        <f>IFERROR('SEM1'!A75,"-")</f>
        <v>0</v>
      </c>
      <c r="B75" s="16">
        <f>IFERROR('SEM1'!B75,"-")</f>
        <v>0</v>
      </c>
      <c r="C75" s="47">
        <f>'SEM1'!IC75+'SEM2'!IC75+'SEM3'!IC75+'SEM4'!IC75+'SEM5'!IC75++'SEM6'!IC75</f>
        <v>0</v>
      </c>
      <c r="D75" s="101">
        <f t="shared" si="28"/>
        <v>0</v>
      </c>
      <c r="E75" s="101">
        <f t="shared" si="29"/>
        <v>0</v>
      </c>
      <c r="F75" s="100">
        <f t="shared" si="30"/>
        <v>0</v>
      </c>
      <c r="G75" s="100">
        <f t="shared" si="31"/>
        <v>0</v>
      </c>
      <c r="H75" s="36">
        <f>'SEM1'!IH75+'SEM2'!IH75+'SEM3'!IH75+'SEM4'!IH75+'SEM5'!IH75++'SEM6'!IH75</f>
        <v>0</v>
      </c>
      <c r="I75" s="36">
        <f>'SEM1'!II75+'SEM2'!II75+'SEM3'!II75+'SEM4'!II75+'SEM5'!II75++'SEM6'!II75</f>
        <v>0</v>
      </c>
      <c r="J75" s="36">
        <f>'SEM1'!IJ75+'SEM2'!IJ75+'SEM3'!IJ75+'SEM4'!IJ75+'SEM5'!IJ75++'SEM6'!IJ75</f>
        <v>0</v>
      </c>
      <c r="K75" s="36">
        <f>'SEM1'!IK75+'SEM2'!IK75+'SEM3'!IK75+'SEM4'!IK75+'SEM5'!IK75++'SEM6'!IK75</f>
        <v>0</v>
      </c>
      <c r="L75" s="36">
        <f>'SEM1'!IL75+'SEM2'!IL75+'SEM3'!IL75+'SEM4'!IL75+'SEM5'!IL75++'SEM6'!IL75</f>
        <v>0</v>
      </c>
      <c r="M75" s="36">
        <f>'SEM1'!IM75+'SEM2'!IM75+'SEM3'!IM75+'SEM4'!IM75+'SEM5'!IM75++'SEM6'!IM75</f>
        <v>0</v>
      </c>
      <c r="N75" s="102">
        <f>'SEM1'!IN75+'SEM2'!IN75+'SEM3'!IN75+'SEM4'!IN75+'SEM5'!IN75++'SEM6'!IN75</f>
        <v>0</v>
      </c>
      <c r="O75" s="36">
        <f>'SEM1'!IO75+'SEM2'!IO75+'SEM3'!IO75+'SEM4'!IO75+'SEM5'!IO75++'SEM6'!IO75</f>
        <v>0</v>
      </c>
      <c r="P75" s="36">
        <f>'SEM1'!IP75+'SEM2'!IP75+'SEM3'!IP75+'SEM4'!IP75+'SEM5'!IP75++'SEM6'!IP75</f>
        <v>0</v>
      </c>
      <c r="Q75" s="36">
        <f>'SEM1'!IQ75+'SEM2'!IQ75+'SEM3'!IQ75+'SEM4'!IQ75+'SEM5'!IQ75++'SEM6'!IQ75</f>
        <v>0</v>
      </c>
      <c r="R75" s="36">
        <f>'SEM1'!IR75+'SEM2'!IR75+'SEM3'!IR75+'SEM4'!IR75+'SEM5'!IR75++'SEM6'!IR75</f>
        <v>0</v>
      </c>
      <c r="S75" s="36">
        <f>'SEM1'!IS75+'SEM2'!IS75+'SEM3'!IS75+'SEM4'!IS75+'SEM5'!IS75++'SEM6'!IS75</f>
        <v>0</v>
      </c>
      <c r="T75" s="33">
        <f>'SEM1'!IT75+'SEM2'!IT75+'SEM3'!IT75+'SEM4'!IT75+'SEM5'!IT75++'SEM6'!IT75</f>
        <v>0</v>
      </c>
      <c r="U75" s="27">
        <f>'SEM1'!IU75+'SEM2'!IU75+'SEM3'!IU75+'SEM4'!IU75+'SEM5'!IU75++'SEM6'!IU75</f>
        <v>0</v>
      </c>
      <c r="V75" s="53" t="str">
        <f t="shared" si="32"/>
        <v>-</v>
      </c>
      <c r="W75" s="91" t="str">
        <f t="shared" si="33"/>
        <v>-</v>
      </c>
      <c r="X75" s="54" t="str">
        <f t="shared" si="34"/>
        <v>-</v>
      </c>
      <c r="Y75" s="54" t="str">
        <f t="shared" si="35"/>
        <v>-</v>
      </c>
      <c r="Z75" s="54" t="str">
        <f t="shared" si="36"/>
        <v>-</v>
      </c>
      <c r="AA75" s="54" t="str">
        <f t="shared" si="37"/>
        <v>-</v>
      </c>
      <c r="AB75" s="54" t="str">
        <f t="shared" si="38"/>
        <v>-</v>
      </c>
      <c r="AC75" s="54" t="str">
        <f t="shared" si="39"/>
        <v>-</v>
      </c>
      <c r="AD75" s="54" t="str">
        <f t="shared" si="40"/>
        <v>-</v>
      </c>
      <c r="AE75" s="54" t="str">
        <f t="shared" si="41"/>
        <v>-</v>
      </c>
      <c r="AF75" s="54" t="str">
        <f t="shared" si="42"/>
        <v>-</v>
      </c>
      <c r="AG75" s="54" t="str">
        <f t="shared" si="43"/>
        <v>-</v>
      </c>
      <c r="AH75" s="54" t="str">
        <f t="shared" si="44"/>
        <v>-</v>
      </c>
      <c r="AI75" s="54" t="str">
        <f t="shared" si="45"/>
        <v>-</v>
      </c>
      <c r="AJ75" s="54" t="str">
        <f t="shared" si="46"/>
        <v>-</v>
      </c>
      <c r="AK75" s="54" t="str">
        <f t="shared" si="47"/>
        <v>-</v>
      </c>
      <c r="AL75" s="55" t="str">
        <f t="shared" si="48"/>
        <v>-</v>
      </c>
      <c r="AM75" s="55" t="str">
        <f t="shared" si="49"/>
        <v>-</v>
      </c>
      <c r="AN75" s="55" t="str">
        <f t="shared" si="50"/>
        <v>-</v>
      </c>
      <c r="AO75" s="92" t="str">
        <f t="shared" si="51"/>
        <v>-</v>
      </c>
      <c r="AP75" s="66">
        <f t="shared" si="52"/>
        <v>0</v>
      </c>
      <c r="AQ75" s="67">
        <f t="shared" si="53"/>
        <v>0</v>
      </c>
      <c r="AR75" s="68">
        <f t="shared" si="54"/>
        <v>0</v>
      </c>
      <c r="AS75" s="69">
        <f t="shared" si="55"/>
        <v>0</v>
      </c>
    </row>
    <row r="76" spans="1:45" ht="20.25" thickTop="1" thickBot="1">
      <c r="A76" s="148" t="s">
        <v>3</v>
      </c>
      <c r="B76" s="149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 t="shared" ref="H76:M76" si="56">SUM(H8:H75)</f>
        <v>0</v>
      </c>
      <c r="I76" s="98">
        <f t="shared" si="56"/>
        <v>0</v>
      </c>
      <c r="J76" s="98">
        <f t="shared" si="56"/>
        <v>0</v>
      </c>
      <c r="K76" s="98">
        <f t="shared" si="56"/>
        <v>0</v>
      </c>
      <c r="L76" s="98">
        <f t="shared" si="56"/>
        <v>0</v>
      </c>
      <c r="M76" s="98">
        <f t="shared" si="56"/>
        <v>0</v>
      </c>
      <c r="N76" s="98">
        <f t="shared" ref="N76:U76" si="57">SUM(N8:N75)</f>
        <v>0</v>
      </c>
      <c r="O76" s="98">
        <f t="shared" si="57"/>
        <v>0</v>
      </c>
      <c r="P76" s="98">
        <f t="shared" si="57"/>
        <v>0</v>
      </c>
      <c r="Q76" s="98">
        <f t="shared" si="57"/>
        <v>0</v>
      </c>
      <c r="R76" s="98">
        <f t="shared" si="57"/>
        <v>0</v>
      </c>
      <c r="S76" s="98">
        <f t="shared" si="57"/>
        <v>0</v>
      </c>
      <c r="T76" s="57">
        <f t="shared" si="57"/>
        <v>0</v>
      </c>
      <c r="U76" s="58">
        <f t="shared" si="57"/>
        <v>0</v>
      </c>
      <c r="V76" s="93" t="str">
        <f t="shared" si="32"/>
        <v>-</v>
      </c>
      <c r="W76" s="94" t="str">
        <f t="shared" si="33"/>
        <v>-</v>
      </c>
      <c r="X76" s="95" t="str">
        <f t="shared" si="34"/>
        <v>-</v>
      </c>
      <c r="Y76" s="95" t="str">
        <f t="shared" si="35"/>
        <v>-</v>
      </c>
      <c r="Z76" s="95" t="str">
        <f t="shared" si="36"/>
        <v>-</v>
      </c>
      <c r="AA76" s="95" t="str">
        <f t="shared" si="37"/>
        <v>-</v>
      </c>
      <c r="AB76" s="95" t="str">
        <f t="shared" si="38"/>
        <v>-</v>
      </c>
      <c r="AC76" s="95" t="str">
        <f t="shared" si="39"/>
        <v>-</v>
      </c>
      <c r="AD76" s="95" t="str">
        <f t="shared" si="40"/>
        <v>-</v>
      </c>
      <c r="AE76" s="95" t="str">
        <f t="shared" si="41"/>
        <v>-</v>
      </c>
      <c r="AF76" s="95" t="str">
        <f t="shared" si="42"/>
        <v>-</v>
      </c>
      <c r="AG76" s="95" t="str">
        <f t="shared" si="43"/>
        <v>-</v>
      </c>
      <c r="AH76" s="95" t="str">
        <f t="shared" si="44"/>
        <v>-</v>
      </c>
      <c r="AI76" s="95" t="str">
        <f t="shared" si="45"/>
        <v>-</v>
      </c>
      <c r="AJ76" s="95" t="str">
        <f t="shared" si="46"/>
        <v>-</v>
      </c>
      <c r="AK76" s="95" t="str">
        <f t="shared" si="47"/>
        <v>-</v>
      </c>
      <c r="AL76" s="96" t="str">
        <f t="shared" si="48"/>
        <v>-</v>
      </c>
      <c r="AM76" s="96" t="str">
        <f t="shared" si="49"/>
        <v>-</v>
      </c>
      <c r="AN76" s="96" t="str">
        <f t="shared" si="50"/>
        <v>-</v>
      </c>
      <c r="AO76" s="97" t="str">
        <f t="shared" si="51"/>
        <v>-</v>
      </c>
      <c r="AP76" s="70">
        <f t="shared" si="52"/>
        <v>0</v>
      </c>
      <c r="AQ76" s="71">
        <f t="shared" si="53"/>
        <v>0</v>
      </c>
      <c r="AR76" s="72">
        <f t="shared" si="54"/>
        <v>0</v>
      </c>
      <c r="AS76" s="73">
        <f t="shared" si="55"/>
        <v>0</v>
      </c>
    </row>
  </sheetData>
  <sheetProtection selectLockedCells="1" selectUnlockedCells="1"/>
  <autoFilter ref="A7:A43"/>
  <mergeCells count="8">
    <mergeCell ref="AP6:AS6"/>
    <mergeCell ref="H6:L6"/>
    <mergeCell ref="A1:B1"/>
    <mergeCell ref="A76:B76"/>
    <mergeCell ref="M6:N6"/>
    <mergeCell ref="O6:R6"/>
    <mergeCell ref="T6:V6"/>
    <mergeCell ref="X6:Z6"/>
  </mergeCells>
  <conditionalFormatting sqref="AP8:AP76">
    <cfRule type="cellIs" dxfId="9" priority="9" operator="lessThan">
      <formula>-1</formula>
    </cfRule>
    <cfRule type="cellIs" dxfId="8" priority="10" operator="greaterThan">
      <formula>0</formula>
    </cfRule>
  </conditionalFormatting>
  <conditionalFormatting sqref="AQ8:AR76">
    <cfRule type="cellIs" dxfId="7" priority="7" operator="lessThan">
      <formula>-1</formula>
    </cfRule>
    <cfRule type="cellIs" dxfId="6" priority="8" operator="greaterThan">
      <formula>0</formula>
    </cfRule>
  </conditionalFormatting>
  <conditionalFormatting sqref="AQ9:AR76">
    <cfRule type="cellIs" dxfId="5" priority="5" operator="lessThan">
      <formula>-1</formula>
    </cfRule>
    <cfRule type="cellIs" dxfId="4" priority="6" operator="greaterThan">
      <formula>0</formula>
    </cfRule>
  </conditionalFormatting>
  <conditionalFormatting sqref="AS8:AS76">
    <cfRule type="cellIs" dxfId="3" priority="3" operator="lessThan">
      <formula>-1</formula>
    </cfRule>
    <cfRule type="cellIs" dxfId="2" priority="4" operator="greaterThan">
      <formula>0</formula>
    </cfRule>
  </conditionalFormatting>
  <conditionalFormatting sqref="AS9:AS76">
    <cfRule type="cellIs" dxfId="1" priority="1" operator="lessThan">
      <formula>-1</formula>
    </cfRule>
    <cfRule type="cellIs" dxfId="0" priority="2" operator="greaterThan">
      <formula>0</formula>
    </cfRule>
  </conditionalFormatting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SEM1</vt:lpstr>
      <vt:lpstr>SEM2</vt:lpstr>
      <vt:lpstr>SEM3</vt:lpstr>
      <vt:lpstr>SEM4</vt:lpstr>
      <vt:lpstr>SEM5</vt:lpstr>
      <vt:lpstr>SEM6</vt:lpstr>
      <vt:lpstr>STATS HEBDO</vt:lpstr>
      <vt:lpstr>CUMUL Octobre 2022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hind idrissi</dc:creator>
  <cp:lastModifiedBy>PC Capital Corp 015</cp:lastModifiedBy>
  <cp:lastPrinted>2020-04-11T09:48:14Z</cp:lastPrinted>
  <dcterms:created xsi:type="dcterms:W3CDTF">2010-08-31T17:50:12Z</dcterms:created>
  <dcterms:modified xsi:type="dcterms:W3CDTF">2022-10-23T08:59:17Z</dcterms:modified>
</cp:coreProperties>
</file>